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TGA BARU\TGA FINISH\Data UMK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P551" i="1"/>
  <c r="P676" i="1" l="1"/>
  <c r="E676" i="1"/>
  <c r="F676" i="1" s="1"/>
  <c r="D676" i="1"/>
  <c r="P675" i="1"/>
  <c r="E675" i="1"/>
  <c r="F675" i="1" s="1"/>
  <c r="D675" i="1"/>
  <c r="P674" i="1"/>
  <c r="E674" i="1"/>
  <c r="F674" i="1" s="1"/>
  <c r="D674" i="1"/>
  <c r="P673" i="1"/>
  <c r="E673" i="1"/>
  <c r="F673" i="1" s="1"/>
  <c r="D673" i="1"/>
  <c r="P672" i="1"/>
  <c r="E672" i="1"/>
  <c r="F672" i="1" s="1"/>
  <c r="D672" i="1"/>
  <c r="P671" i="1"/>
  <c r="E671" i="1"/>
  <c r="F671" i="1" s="1"/>
  <c r="D671" i="1"/>
  <c r="P670" i="1"/>
  <c r="E670" i="1"/>
  <c r="F670" i="1" s="1"/>
  <c r="D670" i="1"/>
  <c r="P669" i="1"/>
  <c r="E669" i="1"/>
  <c r="F669" i="1" s="1"/>
  <c r="D669" i="1"/>
  <c r="P668" i="1"/>
  <c r="E668" i="1"/>
  <c r="F668" i="1" s="1"/>
  <c r="D668" i="1"/>
  <c r="P667" i="1"/>
  <c r="E667" i="1"/>
  <c r="F667" i="1" s="1"/>
  <c r="D667" i="1"/>
  <c r="P666" i="1"/>
  <c r="E666" i="1"/>
  <c r="F666" i="1" s="1"/>
  <c r="D666" i="1"/>
  <c r="P665" i="1"/>
  <c r="E665" i="1"/>
  <c r="F665" i="1" s="1"/>
  <c r="D665" i="1"/>
  <c r="P664" i="1"/>
  <c r="E664" i="1"/>
  <c r="F664" i="1" s="1"/>
  <c r="D664" i="1"/>
  <c r="P663" i="1"/>
  <c r="E663" i="1"/>
  <c r="F663" i="1" s="1"/>
  <c r="D663" i="1"/>
  <c r="P662" i="1"/>
  <c r="E662" i="1"/>
  <c r="F662" i="1" s="1"/>
  <c r="D662" i="1"/>
  <c r="P661" i="1"/>
  <c r="E661" i="1"/>
  <c r="F661" i="1" s="1"/>
  <c r="D661" i="1"/>
  <c r="P660" i="1"/>
  <c r="E660" i="1"/>
  <c r="F660" i="1" s="1"/>
  <c r="D660" i="1"/>
  <c r="P659" i="1"/>
  <c r="E659" i="1"/>
  <c r="F659" i="1" s="1"/>
  <c r="D659" i="1"/>
  <c r="P658" i="1"/>
  <c r="E658" i="1"/>
  <c r="F658" i="1" s="1"/>
  <c r="D658" i="1"/>
  <c r="P657" i="1"/>
  <c r="E657" i="1"/>
  <c r="F657" i="1" s="1"/>
  <c r="D657" i="1"/>
  <c r="P656" i="1"/>
  <c r="E656" i="1"/>
  <c r="F656" i="1" s="1"/>
  <c r="D656" i="1"/>
  <c r="P655" i="1"/>
  <c r="E655" i="1"/>
  <c r="F655" i="1" s="1"/>
  <c r="D655" i="1"/>
  <c r="P654" i="1"/>
  <c r="E654" i="1"/>
  <c r="F654" i="1" s="1"/>
  <c r="D654" i="1"/>
  <c r="P653" i="1"/>
  <c r="E653" i="1"/>
  <c r="F653" i="1" s="1"/>
  <c r="D653" i="1"/>
  <c r="P652" i="1"/>
  <c r="E652" i="1"/>
  <c r="F652" i="1" s="1"/>
  <c r="D652" i="1"/>
  <c r="P651" i="1"/>
  <c r="E651" i="1"/>
  <c r="F651" i="1" s="1"/>
  <c r="D651" i="1"/>
  <c r="P650" i="1"/>
  <c r="E650" i="1"/>
  <c r="F650" i="1" s="1"/>
  <c r="D650" i="1"/>
  <c r="P649" i="1"/>
  <c r="E649" i="1"/>
  <c r="F649" i="1" s="1"/>
  <c r="D649" i="1"/>
  <c r="P648" i="1"/>
  <c r="E648" i="1"/>
  <c r="F648" i="1" s="1"/>
  <c r="D648" i="1"/>
  <c r="P647" i="1"/>
  <c r="E647" i="1"/>
  <c r="F647" i="1" s="1"/>
  <c r="D647" i="1"/>
  <c r="P646" i="1"/>
  <c r="E646" i="1"/>
  <c r="F646" i="1" s="1"/>
  <c r="D646" i="1"/>
  <c r="P645" i="1"/>
  <c r="E645" i="1"/>
  <c r="F645" i="1" s="1"/>
  <c r="D645" i="1"/>
  <c r="P644" i="1"/>
  <c r="E644" i="1"/>
  <c r="F644" i="1" s="1"/>
  <c r="D644" i="1"/>
  <c r="P643" i="1"/>
  <c r="E643" i="1"/>
  <c r="F643" i="1" s="1"/>
  <c r="D643" i="1"/>
  <c r="P642" i="1"/>
  <c r="E642" i="1"/>
  <c r="F642" i="1" s="1"/>
  <c r="D642" i="1"/>
  <c r="P641" i="1"/>
  <c r="E641" i="1"/>
  <c r="F641" i="1" s="1"/>
  <c r="D641" i="1"/>
  <c r="P640" i="1"/>
  <c r="E640" i="1"/>
  <c r="F640" i="1" s="1"/>
  <c r="D640" i="1"/>
  <c r="P639" i="1"/>
  <c r="E639" i="1"/>
  <c r="F639" i="1" s="1"/>
  <c r="D639" i="1"/>
  <c r="P638" i="1"/>
  <c r="E638" i="1"/>
  <c r="F638" i="1" s="1"/>
  <c r="D638" i="1"/>
  <c r="P637" i="1"/>
  <c r="E637" i="1"/>
  <c r="F637" i="1" s="1"/>
  <c r="D637" i="1"/>
  <c r="P636" i="1"/>
  <c r="E636" i="1"/>
  <c r="F636" i="1" s="1"/>
  <c r="D636" i="1"/>
  <c r="P635" i="1"/>
  <c r="E635" i="1"/>
  <c r="F635" i="1" s="1"/>
  <c r="D635" i="1"/>
  <c r="P634" i="1"/>
  <c r="E634" i="1"/>
  <c r="F634" i="1" s="1"/>
  <c r="D634" i="1"/>
  <c r="P633" i="1"/>
  <c r="E633" i="1"/>
  <c r="F633" i="1" s="1"/>
  <c r="D633" i="1"/>
  <c r="P632" i="1"/>
  <c r="E632" i="1"/>
  <c r="F632" i="1" s="1"/>
  <c r="D632" i="1"/>
  <c r="P631" i="1"/>
  <c r="E631" i="1"/>
  <c r="F631" i="1" s="1"/>
  <c r="D631" i="1"/>
  <c r="P630" i="1"/>
  <c r="E630" i="1"/>
  <c r="F630" i="1" s="1"/>
  <c r="D630" i="1"/>
  <c r="P629" i="1"/>
  <c r="E629" i="1"/>
  <c r="F629" i="1" s="1"/>
  <c r="D629" i="1"/>
  <c r="P628" i="1"/>
  <c r="E628" i="1"/>
  <c r="F628" i="1" s="1"/>
  <c r="D628" i="1"/>
  <c r="P627" i="1"/>
  <c r="E627" i="1"/>
  <c r="F627" i="1" s="1"/>
  <c r="D627" i="1"/>
  <c r="P626" i="1"/>
  <c r="E626" i="1"/>
  <c r="F626" i="1" s="1"/>
  <c r="D626" i="1"/>
  <c r="P625" i="1"/>
  <c r="E625" i="1"/>
  <c r="F625" i="1" s="1"/>
  <c r="D625" i="1"/>
  <c r="P624" i="1"/>
  <c r="E624" i="1"/>
  <c r="F624" i="1" s="1"/>
  <c r="D624" i="1"/>
  <c r="P623" i="1"/>
  <c r="E623" i="1"/>
  <c r="F623" i="1" s="1"/>
  <c r="D623" i="1"/>
  <c r="P622" i="1"/>
  <c r="E622" i="1"/>
  <c r="F622" i="1" s="1"/>
  <c r="D622" i="1"/>
  <c r="P621" i="1"/>
  <c r="E621" i="1"/>
  <c r="F621" i="1" s="1"/>
  <c r="D621" i="1"/>
  <c r="P620" i="1"/>
  <c r="E620" i="1"/>
  <c r="F620" i="1" s="1"/>
  <c r="D620" i="1"/>
  <c r="P619" i="1"/>
  <c r="E619" i="1"/>
  <c r="F619" i="1" s="1"/>
  <c r="D619" i="1"/>
  <c r="P618" i="1"/>
  <c r="E618" i="1"/>
  <c r="F618" i="1" s="1"/>
  <c r="D618" i="1"/>
  <c r="P617" i="1"/>
  <c r="E617" i="1"/>
  <c r="F617" i="1" s="1"/>
  <c r="D617" i="1"/>
  <c r="P616" i="1"/>
  <c r="E616" i="1"/>
  <c r="F616" i="1" s="1"/>
  <c r="D616" i="1"/>
  <c r="P615" i="1"/>
  <c r="E615" i="1"/>
  <c r="F615" i="1" s="1"/>
  <c r="D615" i="1"/>
  <c r="P614" i="1"/>
  <c r="E614" i="1"/>
  <c r="F614" i="1" s="1"/>
  <c r="D614" i="1"/>
  <c r="P613" i="1"/>
  <c r="E613" i="1"/>
  <c r="F613" i="1" s="1"/>
  <c r="D613" i="1"/>
  <c r="P612" i="1"/>
  <c r="E612" i="1"/>
  <c r="F612" i="1" s="1"/>
  <c r="D612" i="1"/>
  <c r="P611" i="1"/>
  <c r="E611" i="1"/>
  <c r="F611" i="1" s="1"/>
  <c r="D611" i="1"/>
  <c r="P610" i="1"/>
  <c r="E610" i="1"/>
  <c r="F610" i="1" s="1"/>
  <c r="D610" i="1"/>
  <c r="P609" i="1"/>
  <c r="E609" i="1"/>
  <c r="F609" i="1" s="1"/>
  <c r="D609" i="1"/>
  <c r="P608" i="1"/>
  <c r="E608" i="1"/>
  <c r="F608" i="1" s="1"/>
  <c r="D608" i="1"/>
  <c r="P607" i="1"/>
  <c r="E607" i="1"/>
  <c r="F607" i="1" s="1"/>
  <c r="D607" i="1"/>
  <c r="P606" i="1"/>
  <c r="E606" i="1"/>
  <c r="F606" i="1" s="1"/>
  <c r="D606" i="1"/>
  <c r="P605" i="1"/>
  <c r="E605" i="1"/>
  <c r="F605" i="1" s="1"/>
  <c r="D605" i="1"/>
  <c r="P604" i="1"/>
  <c r="E604" i="1"/>
  <c r="F604" i="1" s="1"/>
  <c r="D604" i="1"/>
  <c r="P603" i="1"/>
  <c r="E603" i="1"/>
  <c r="F603" i="1" s="1"/>
  <c r="D603" i="1"/>
  <c r="P602" i="1"/>
  <c r="E602" i="1"/>
  <c r="F602" i="1" s="1"/>
  <c r="D602" i="1"/>
  <c r="P601" i="1"/>
  <c r="E601" i="1"/>
  <c r="F601" i="1" s="1"/>
  <c r="D601" i="1"/>
  <c r="P600" i="1"/>
  <c r="E600" i="1"/>
  <c r="F600" i="1" s="1"/>
  <c r="D600" i="1"/>
  <c r="P599" i="1"/>
  <c r="E599" i="1"/>
  <c r="F599" i="1" s="1"/>
  <c r="D599" i="1"/>
  <c r="P598" i="1"/>
  <c r="E598" i="1"/>
  <c r="F598" i="1" s="1"/>
  <c r="D598" i="1"/>
  <c r="P597" i="1"/>
  <c r="E597" i="1"/>
  <c r="F597" i="1" s="1"/>
  <c r="D597" i="1"/>
  <c r="P596" i="1"/>
  <c r="E596" i="1"/>
  <c r="F596" i="1" s="1"/>
  <c r="D596" i="1"/>
  <c r="P595" i="1"/>
  <c r="E595" i="1"/>
  <c r="F595" i="1" s="1"/>
  <c r="D595" i="1"/>
  <c r="P594" i="1"/>
  <c r="E594" i="1"/>
  <c r="F594" i="1" s="1"/>
  <c r="D594" i="1"/>
  <c r="P593" i="1"/>
  <c r="E593" i="1"/>
  <c r="F593" i="1" s="1"/>
  <c r="D593" i="1"/>
  <c r="P592" i="1"/>
  <c r="E592" i="1"/>
  <c r="F592" i="1" s="1"/>
  <c r="D592" i="1"/>
  <c r="P591" i="1"/>
  <c r="E591" i="1"/>
  <c r="F591" i="1" s="1"/>
  <c r="D591" i="1"/>
  <c r="P590" i="1"/>
  <c r="E590" i="1"/>
  <c r="F590" i="1" s="1"/>
  <c r="D590" i="1"/>
  <c r="P589" i="1"/>
  <c r="E589" i="1"/>
  <c r="F589" i="1" s="1"/>
  <c r="D589" i="1"/>
  <c r="P588" i="1"/>
  <c r="E588" i="1"/>
  <c r="F588" i="1" s="1"/>
  <c r="D588" i="1"/>
  <c r="P587" i="1"/>
  <c r="E587" i="1"/>
  <c r="F587" i="1" s="1"/>
  <c r="D587" i="1"/>
  <c r="P586" i="1"/>
  <c r="E586" i="1"/>
  <c r="F586" i="1" s="1"/>
  <c r="D586" i="1"/>
  <c r="P585" i="1"/>
  <c r="E585" i="1"/>
  <c r="F585" i="1" s="1"/>
  <c r="D585" i="1"/>
  <c r="P584" i="1"/>
  <c r="E584" i="1"/>
  <c r="F584" i="1" s="1"/>
  <c r="D584" i="1"/>
  <c r="P583" i="1"/>
  <c r="E583" i="1"/>
  <c r="F583" i="1" s="1"/>
  <c r="D583" i="1"/>
  <c r="P582" i="1"/>
  <c r="E582" i="1"/>
  <c r="F582" i="1" s="1"/>
  <c r="D582" i="1"/>
  <c r="P581" i="1"/>
  <c r="E581" i="1"/>
  <c r="F581" i="1" s="1"/>
  <c r="D581" i="1"/>
  <c r="P580" i="1"/>
  <c r="E580" i="1"/>
  <c r="F580" i="1" s="1"/>
  <c r="D580" i="1"/>
  <c r="P579" i="1"/>
  <c r="E579" i="1"/>
  <c r="F579" i="1" s="1"/>
  <c r="D579" i="1"/>
  <c r="P578" i="1"/>
  <c r="E578" i="1"/>
  <c r="F578" i="1" s="1"/>
  <c r="D578" i="1"/>
  <c r="P577" i="1"/>
  <c r="E577" i="1"/>
  <c r="F577" i="1" s="1"/>
  <c r="D577" i="1"/>
  <c r="P576" i="1"/>
  <c r="E576" i="1"/>
  <c r="F576" i="1" s="1"/>
  <c r="D576" i="1"/>
  <c r="P575" i="1"/>
  <c r="E575" i="1"/>
  <c r="F575" i="1" s="1"/>
  <c r="D575" i="1"/>
  <c r="P574" i="1"/>
  <c r="E574" i="1"/>
  <c r="F574" i="1" s="1"/>
  <c r="D574" i="1"/>
  <c r="P573" i="1"/>
  <c r="E573" i="1"/>
  <c r="F573" i="1" s="1"/>
  <c r="D573" i="1"/>
  <c r="P572" i="1"/>
  <c r="E572" i="1"/>
  <c r="F572" i="1" s="1"/>
  <c r="D572" i="1"/>
  <c r="P571" i="1"/>
  <c r="E571" i="1"/>
  <c r="F571" i="1" s="1"/>
  <c r="D571" i="1"/>
  <c r="P570" i="1"/>
  <c r="E570" i="1"/>
  <c r="F570" i="1" s="1"/>
  <c r="D570" i="1"/>
  <c r="P569" i="1"/>
  <c r="E569" i="1"/>
  <c r="F569" i="1" s="1"/>
  <c r="D569" i="1"/>
  <c r="P568" i="1"/>
  <c r="E568" i="1"/>
  <c r="F568" i="1" s="1"/>
  <c r="D568" i="1"/>
  <c r="P567" i="1"/>
  <c r="E567" i="1"/>
  <c r="F567" i="1" s="1"/>
  <c r="D567" i="1"/>
  <c r="P566" i="1"/>
  <c r="E566" i="1"/>
  <c r="F566" i="1" s="1"/>
  <c r="D566" i="1"/>
  <c r="P565" i="1"/>
  <c r="E565" i="1"/>
  <c r="F565" i="1" s="1"/>
  <c r="D565" i="1"/>
  <c r="P564" i="1"/>
  <c r="E564" i="1"/>
  <c r="F564" i="1" s="1"/>
  <c r="D564" i="1"/>
  <c r="P563" i="1"/>
  <c r="E563" i="1"/>
  <c r="F563" i="1" s="1"/>
  <c r="D563" i="1"/>
  <c r="P562" i="1"/>
  <c r="E562" i="1"/>
  <c r="F562" i="1" s="1"/>
  <c r="D562" i="1"/>
  <c r="P561" i="1"/>
  <c r="E561" i="1"/>
  <c r="F561" i="1" s="1"/>
  <c r="D561" i="1"/>
  <c r="P560" i="1"/>
  <c r="E560" i="1"/>
  <c r="F560" i="1" s="1"/>
  <c r="D560" i="1"/>
  <c r="E559" i="1"/>
  <c r="F559" i="1" s="1"/>
  <c r="D559" i="1"/>
  <c r="E558" i="1"/>
  <c r="F558" i="1" s="1"/>
  <c r="D558" i="1"/>
  <c r="E557" i="1"/>
  <c r="F557" i="1" s="1"/>
  <c r="D557" i="1"/>
  <c r="E556" i="1"/>
  <c r="F556" i="1" s="1"/>
  <c r="D556" i="1"/>
  <c r="E555" i="1"/>
  <c r="F555" i="1" s="1"/>
  <c r="D555" i="1"/>
  <c r="P554" i="1"/>
  <c r="E554" i="1"/>
  <c r="F554" i="1" s="1"/>
  <c r="D554" i="1"/>
  <c r="P553" i="1"/>
  <c r="E553" i="1"/>
  <c r="F553" i="1" s="1"/>
  <c r="D553" i="1"/>
  <c r="P552" i="1"/>
  <c r="E552" i="1"/>
  <c r="F552" i="1" s="1"/>
  <c r="D552" i="1"/>
  <c r="E551" i="1"/>
  <c r="F551" i="1" s="1"/>
  <c r="D551" i="1"/>
  <c r="E550" i="1"/>
  <c r="F550" i="1" s="1"/>
  <c r="D550" i="1"/>
  <c r="E549" i="1"/>
  <c r="F549" i="1" s="1"/>
  <c r="D549" i="1"/>
  <c r="E548" i="1"/>
  <c r="F548" i="1" s="1"/>
  <c r="D548" i="1"/>
  <c r="E547" i="1"/>
  <c r="F547" i="1" s="1"/>
  <c r="D547" i="1"/>
  <c r="E546" i="1"/>
  <c r="F546" i="1" s="1"/>
  <c r="D546" i="1"/>
  <c r="P545" i="1"/>
  <c r="E545" i="1"/>
  <c r="F545" i="1" s="1"/>
  <c r="D545" i="1"/>
  <c r="P544" i="1"/>
  <c r="E544" i="1"/>
  <c r="F544" i="1" s="1"/>
  <c r="D544" i="1"/>
  <c r="P543" i="1"/>
  <c r="E543" i="1"/>
  <c r="F543" i="1" s="1"/>
  <c r="D543" i="1"/>
  <c r="P542" i="1"/>
  <c r="E542" i="1"/>
  <c r="F542" i="1" s="1"/>
  <c r="D542" i="1"/>
  <c r="P541" i="1"/>
  <c r="E541" i="1"/>
  <c r="F541" i="1" s="1"/>
  <c r="D541" i="1"/>
  <c r="P540" i="1"/>
  <c r="E540" i="1"/>
  <c r="F540" i="1" s="1"/>
  <c r="D540" i="1"/>
  <c r="E539" i="1"/>
  <c r="F539" i="1" s="1"/>
  <c r="D539" i="1"/>
  <c r="E538" i="1"/>
  <c r="F538" i="1" s="1"/>
  <c r="D538" i="1"/>
  <c r="E537" i="1"/>
  <c r="F537" i="1" s="1"/>
  <c r="D537" i="1"/>
  <c r="E536" i="1"/>
  <c r="F536" i="1" s="1"/>
  <c r="D536" i="1"/>
  <c r="E535" i="1"/>
  <c r="F535" i="1" s="1"/>
  <c r="D535" i="1"/>
  <c r="E534" i="1"/>
  <c r="F534" i="1" s="1"/>
  <c r="D534" i="1"/>
  <c r="E533" i="1"/>
  <c r="F533" i="1" s="1"/>
  <c r="D533" i="1"/>
  <c r="P532" i="1"/>
  <c r="E532" i="1"/>
  <c r="F532" i="1" s="1"/>
  <c r="D532" i="1"/>
  <c r="P531" i="1"/>
  <c r="E531" i="1"/>
  <c r="F531" i="1" s="1"/>
  <c r="D531" i="1"/>
  <c r="P530" i="1"/>
  <c r="E530" i="1"/>
  <c r="F530" i="1" s="1"/>
  <c r="D530" i="1"/>
  <c r="P529" i="1"/>
  <c r="E529" i="1"/>
  <c r="F529" i="1" s="1"/>
  <c r="D529" i="1"/>
  <c r="E528" i="1"/>
  <c r="F528" i="1" s="1"/>
  <c r="D528" i="1"/>
  <c r="E527" i="1"/>
  <c r="F527" i="1" s="1"/>
  <c r="D527" i="1"/>
  <c r="E526" i="1"/>
  <c r="F526" i="1" s="1"/>
  <c r="D526" i="1"/>
  <c r="E525" i="1"/>
  <c r="F525" i="1" s="1"/>
  <c r="D525" i="1"/>
  <c r="E524" i="1"/>
  <c r="F524" i="1" s="1"/>
  <c r="D524" i="1"/>
  <c r="P523" i="1"/>
  <c r="E523" i="1"/>
  <c r="F523" i="1" s="1"/>
  <c r="D523" i="1"/>
  <c r="P522" i="1"/>
  <c r="E522" i="1"/>
  <c r="F522" i="1" s="1"/>
  <c r="D522" i="1"/>
  <c r="P521" i="1"/>
  <c r="E521" i="1"/>
  <c r="F521" i="1" s="1"/>
  <c r="D521" i="1"/>
  <c r="P520" i="1"/>
  <c r="E520" i="1"/>
  <c r="F520" i="1" s="1"/>
  <c r="D520" i="1"/>
  <c r="P519" i="1"/>
  <c r="E519" i="1"/>
  <c r="F519" i="1" s="1"/>
  <c r="D519" i="1"/>
  <c r="P518" i="1"/>
  <c r="E518" i="1"/>
  <c r="F518" i="1" s="1"/>
  <c r="D518" i="1"/>
  <c r="P517" i="1"/>
  <c r="E517" i="1"/>
  <c r="F517" i="1" s="1"/>
  <c r="D517" i="1"/>
  <c r="E516" i="1"/>
  <c r="F516" i="1" s="1"/>
  <c r="D516" i="1"/>
  <c r="E515" i="1"/>
  <c r="F515" i="1" s="1"/>
  <c r="D515" i="1"/>
  <c r="E514" i="1"/>
  <c r="F514" i="1" s="1"/>
  <c r="D514" i="1"/>
  <c r="E513" i="1"/>
  <c r="F513" i="1" s="1"/>
  <c r="D513" i="1"/>
  <c r="E512" i="1"/>
  <c r="F512" i="1" s="1"/>
  <c r="D512" i="1"/>
  <c r="E511" i="1"/>
  <c r="F511" i="1" s="1"/>
  <c r="D511" i="1"/>
  <c r="E510" i="1"/>
  <c r="F510" i="1" s="1"/>
  <c r="D510" i="1"/>
  <c r="P509" i="1"/>
  <c r="E509" i="1"/>
  <c r="F509" i="1" s="1"/>
  <c r="D509" i="1"/>
  <c r="P508" i="1"/>
  <c r="E508" i="1"/>
  <c r="F508" i="1" s="1"/>
  <c r="D508" i="1"/>
  <c r="P507" i="1"/>
  <c r="E507" i="1"/>
  <c r="F507" i="1" s="1"/>
  <c r="D507" i="1"/>
  <c r="P506" i="1"/>
  <c r="E506" i="1"/>
  <c r="F506" i="1" s="1"/>
  <c r="D506" i="1"/>
  <c r="E505" i="1"/>
  <c r="F505" i="1" s="1"/>
  <c r="D505" i="1"/>
  <c r="E504" i="1"/>
  <c r="F504" i="1" s="1"/>
  <c r="D504" i="1"/>
  <c r="E503" i="1"/>
  <c r="F503" i="1" s="1"/>
  <c r="D503" i="1"/>
  <c r="E502" i="1"/>
  <c r="F502" i="1" s="1"/>
  <c r="D502" i="1"/>
  <c r="E501" i="1"/>
  <c r="F501" i="1" s="1"/>
  <c r="D501" i="1"/>
  <c r="P500" i="1"/>
  <c r="E500" i="1"/>
  <c r="F500" i="1" s="1"/>
  <c r="D500" i="1"/>
  <c r="P499" i="1"/>
  <c r="E499" i="1"/>
  <c r="F499" i="1" s="1"/>
  <c r="D499" i="1"/>
  <c r="P498" i="1"/>
  <c r="E498" i="1"/>
  <c r="F498" i="1" s="1"/>
  <c r="D498" i="1"/>
  <c r="P497" i="1"/>
  <c r="E497" i="1"/>
  <c r="F497" i="1" s="1"/>
  <c r="D497" i="1"/>
  <c r="P496" i="1"/>
  <c r="E496" i="1"/>
  <c r="F496" i="1" s="1"/>
  <c r="D496" i="1"/>
  <c r="P495" i="1"/>
  <c r="E495" i="1"/>
  <c r="F495" i="1" s="1"/>
  <c r="D495" i="1"/>
  <c r="P494" i="1"/>
  <c r="E494" i="1"/>
  <c r="F494" i="1" s="1"/>
  <c r="D494" i="1"/>
  <c r="E493" i="1"/>
  <c r="F493" i="1" s="1"/>
  <c r="D493" i="1"/>
  <c r="E492" i="1"/>
  <c r="F492" i="1" s="1"/>
  <c r="D492" i="1"/>
  <c r="E491" i="1"/>
  <c r="F491" i="1" s="1"/>
  <c r="D491" i="1"/>
  <c r="E490" i="1"/>
  <c r="F490" i="1" s="1"/>
  <c r="D490" i="1"/>
  <c r="E489" i="1"/>
  <c r="F489" i="1" s="1"/>
  <c r="D489" i="1"/>
  <c r="E488" i="1"/>
  <c r="F488" i="1" s="1"/>
  <c r="D488" i="1"/>
  <c r="E487" i="1"/>
  <c r="F487" i="1" s="1"/>
  <c r="D487" i="1"/>
  <c r="P486" i="1"/>
  <c r="E486" i="1"/>
  <c r="F486" i="1" s="1"/>
  <c r="D486" i="1"/>
  <c r="P485" i="1"/>
  <c r="E485" i="1"/>
  <c r="F485" i="1" s="1"/>
  <c r="D485" i="1"/>
  <c r="P484" i="1"/>
  <c r="E484" i="1"/>
  <c r="F484" i="1" s="1"/>
  <c r="D484" i="1"/>
  <c r="P483" i="1"/>
  <c r="E483" i="1"/>
  <c r="F483" i="1" s="1"/>
  <c r="D483" i="1"/>
  <c r="E482" i="1"/>
  <c r="F482" i="1" s="1"/>
  <c r="D482" i="1"/>
  <c r="E481" i="1"/>
  <c r="F481" i="1" s="1"/>
  <c r="D481" i="1"/>
  <c r="E480" i="1"/>
  <c r="F480" i="1" s="1"/>
  <c r="D480" i="1"/>
  <c r="E479" i="1"/>
  <c r="F479" i="1" s="1"/>
  <c r="D479" i="1"/>
  <c r="E478" i="1"/>
  <c r="F478" i="1" s="1"/>
  <c r="D478" i="1"/>
  <c r="P477" i="1"/>
  <c r="E477" i="1"/>
  <c r="F477" i="1" s="1"/>
  <c r="D477" i="1"/>
  <c r="P476" i="1"/>
  <c r="E476" i="1"/>
  <c r="F476" i="1" s="1"/>
  <c r="D476" i="1"/>
  <c r="P475" i="1"/>
  <c r="E475" i="1"/>
  <c r="F475" i="1" s="1"/>
  <c r="D475" i="1"/>
  <c r="P474" i="1"/>
  <c r="E474" i="1"/>
  <c r="F474" i="1" s="1"/>
  <c r="D474" i="1"/>
  <c r="P473" i="1"/>
  <c r="E473" i="1"/>
  <c r="F473" i="1" s="1"/>
  <c r="D473" i="1"/>
  <c r="P472" i="1"/>
  <c r="E472" i="1"/>
  <c r="F472" i="1" s="1"/>
  <c r="D472" i="1"/>
  <c r="P471" i="1"/>
  <c r="E471" i="1"/>
  <c r="F471" i="1" s="1"/>
  <c r="D471" i="1"/>
  <c r="E470" i="1"/>
  <c r="F470" i="1" s="1"/>
  <c r="D470" i="1"/>
  <c r="E469" i="1"/>
  <c r="F469" i="1" s="1"/>
  <c r="D469" i="1"/>
  <c r="E468" i="1"/>
  <c r="F468" i="1" s="1"/>
  <c r="D468" i="1"/>
  <c r="E467" i="1"/>
  <c r="F467" i="1" s="1"/>
  <c r="D467" i="1"/>
  <c r="E466" i="1"/>
  <c r="F466" i="1" s="1"/>
  <c r="D466" i="1"/>
  <c r="E465" i="1"/>
  <c r="F465" i="1" s="1"/>
  <c r="D465" i="1"/>
  <c r="E464" i="1"/>
  <c r="F464" i="1" s="1"/>
  <c r="D464" i="1"/>
  <c r="P463" i="1"/>
  <c r="E463" i="1"/>
  <c r="F463" i="1" s="1"/>
  <c r="D463" i="1"/>
  <c r="P462" i="1"/>
  <c r="E462" i="1"/>
  <c r="F462" i="1" s="1"/>
  <c r="D462" i="1"/>
  <c r="P461" i="1"/>
  <c r="E461" i="1"/>
  <c r="F461" i="1" s="1"/>
  <c r="D461" i="1"/>
  <c r="P460" i="1"/>
  <c r="E460" i="1"/>
  <c r="F460" i="1" s="1"/>
  <c r="D460" i="1"/>
  <c r="E459" i="1"/>
  <c r="F459" i="1" s="1"/>
  <c r="D459" i="1"/>
  <c r="E458" i="1"/>
  <c r="F458" i="1" s="1"/>
  <c r="D458" i="1"/>
  <c r="E457" i="1"/>
  <c r="F457" i="1" s="1"/>
  <c r="D457" i="1"/>
  <c r="E456" i="1"/>
  <c r="F456" i="1" s="1"/>
  <c r="D456" i="1"/>
  <c r="E455" i="1"/>
  <c r="F455" i="1" s="1"/>
  <c r="D455" i="1"/>
  <c r="P454" i="1"/>
  <c r="E454" i="1"/>
  <c r="F454" i="1" s="1"/>
  <c r="D454" i="1"/>
  <c r="P453" i="1"/>
  <c r="E453" i="1"/>
  <c r="F453" i="1" s="1"/>
  <c r="D453" i="1"/>
  <c r="P452" i="1"/>
  <c r="E452" i="1"/>
  <c r="F452" i="1" s="1"/>
  <c r="D452" i="1"/>
  <c r="P451" i="1"/>
  <c r="E451" i="1"/>
  <c r="F451" i="1" s="1"/>
  <c r="D451" i="1"/>
  <c r="P450" i="1"/>
  <c r="E450" i="1"/>
  <c r="F450" i="1" s="1"/>
  <c r="D450" i="1"/>
  <c r="P449" i="1"/>
  <c r="E449" i="1"/>
  <c r="F449" i="1" s="1"/>
  <c r="D449" i="1"/>
  <c r="P448" i="1"/>
  <c r="E448" i="1"/>
  <c r="F448" i="1" s="1"/>
  <c r="D448" i="1"/>
  <c r="E447" i="1"/>
  <c r="F447" i="1" s="1"/>
  <c r="D447" i="1"/>
  <c r="E446" i="1"/>
  <c r="F446" i="1" s="1"/>
  <c r="D446" i="1"/>
  <c r="E445" i="1"/>
  <c r="F445" i="1" s="1"/>
  <c r="D445" i="1"/>
  <c r="E444" i="1"/>
  <c r="F444" i="1" s="1"/>
  <c r="D444" i="1"/>
  <c r="E443" i="1"/>
  <c r="F443" i="1" s="1"/>
  <c r="D443" i="1"/>
  <c r="E442" i="1"/>
  <c r="F442" i="1" s="1"/>
  <c r="D442" i="1"/>
  <c r="E441" i="1"/>
  <c r="F441" i="1" s="1"/>
  <c r="D441" i="1"/>
  <c r="P440" i="1"/>
  <c r="E440" i="1"/>
  <c r="F440" i="1" s="1"/>
  <c r="D440" i="1"/>
  <c r="P439" i="1"/>
  <c r="E439" i="1"/>
  <c r="F439" i="1" s="1"/>
  <c r="D439" i="1"/>
  <c r="P438" i="1"/>
  <c r="E438" i="1"/>
  <c r="F438" i="1" s="1"/>
  <c r="D438" i="1"/>
  <c r="P437" i="1"/>
  <c r="E437" i="1"/>
  <c r="F437" i="1" s="1"/>
  <c r="D437" i="1"/>
  <c r="E436" i="1"/>
  <c r="F436" i="1" s="1"/>
  <c r="D436" i="1"/>
  <c r="E435" i="1"/>
  <c r="F435" i="1" s="1"/>
  <c r="D435" i="1"/>
  <c r="E434" i="1"/>
  <c r="F434" i="1" s="1"/>
  <c r="D434" i="1"/>
  <c r="E433" i="1"/>
  <c r="F433" i="1" s="1"/>
  <c r="D433" i="1"/>
  <c r="E432" i="1"/>
  <c r="F432" i="1" s="1"/>
  <c r="D432" i="1"/>
  <c r="P431" i="1"/>
  <c r="E431" i="1"/>
  <c r="F431" i="1" s="1"/>
  <c r="D431" i="1"/>
  <c r="P430" i="1"/>
  <c r="E430" i="1"/>
  <c r="F430" i="1" s="1"/>
  <c r="D430" i="1"/>
  <c r="P429" i="1"/>
  <c r="E429" i="1"/>
  <c r="F429" i="1" s="1"/>
  <c r="D429" i="1"/>
  <c r="P428" i="1"/>
  <c r="E428" i="1"/>
  <c r="F428" i="1" s="1"/>
  <c r="D428" i="1"/>
  <c r="P427" i="1"/>
  <c r="E427" i="1"/>
  <c r="F427" i="1" s="1"/>
  <c r="D427" i="1"/>
  <c r="P426" i="1"/>
  <c r="E426" i="1"/>
  <c r="F426" i="1" s="1"/>
  <c r="D426" i="1"/>
  <c r="P425" i="1"/>
  <c r="E425" i="1"/>
  <c r="F425" i="1" s="1"/>
  <c r="D425" i="1"/>
  <c r="E424" i="1"/>
  <c r="F424" i="1" s="1"/>
  <c r="D424" i="1"/>
  <c r="E423" i="1"/>
  <c r="F423" i="1" s="1"/>
  <c r="D423" i="1"/>
  <c r="E422" i="1"/>
  <c r="F422" i="1" s="1"/>
  <c r="D422" i="1"/>
  <c r="E421" i="1"/>
  <c r="F421" i="1" s="1"/>
  <c r="D421" i="1"/>
  <c r="E420" i="1"/>
  <c r="F420" i="1" s="1"/>
  <c r="D420" i="1"/>
  <c r="E419" i="1"/>
  <c r="F419" i="1" s="1"/>
  <c r="D419" i="1"/>
  <c r="E418" i="1"/>
  <c r="F418" i="1" s="1"/>
  <c r="D418" i="1"/>
  <c r="P417" i="1"/>
  <c r="E417" i="1"/>
  <c r="F417" i="1" s="1"/>
  <c r="D417" i="1"/>
  <c r="P416" i="1"/>
  <c r="E416" i="1"/>
  <c r="F416" i="1" s="1"/>
  <c r="D416" i="1"/>
  <c r="P415" i="1"/>
  <c r="E415" i="1"/>
  <c r="F415" i="1" s="1"/>
  <c r="D415" i="1"/>
  <c r="P414" i="1"/>
  <c r="E414" i="1"/>
  <c r="F414" i="1" s="1"/>
  <c r="D414" i="1"/>
  <c r="E413" i="1"/>
  <c r="F413" i="1" s="1"/>
  <c r="D413" i="1"/>
  <c r="E412" i="1"/>
  <c r="F412" i="1" s="1"/>
  <c r="D412" i="1"/>
  <c r="E411" i="1"/>
  <c r="F411" i="1" s="1"/>
  <c r="D411" i="1"/>
  <c r="E410" i="1"/>
  <c r="F410" i="1" s="1"/>
  <c r="D410" i="1"/>
  <c r="P409" i="1"/>
  <c r="E409" i="1"/>
  <c r="F409" i="1" s="1"/>
  <c r="D409" i="1"/>
  <c r="P408" i="1"/>
  <c r="E408" i="1"/>
  <c r="F408" i="1" s="1"/>
  <c r="D408" i="1"/>
  <c r="P407" i="1"/>
  <c r="E407" i="1"/>
  <c r="F407" i="1" s="1"/>
  <c r="D407" i="1"/>
  <c r="P406" i="1"/>
  <c r="E406" i="1"/>
  <c r="F406" i="1" s="1"/>
  <c r="D406" i="1"/>
  <c r="P405" i="1"/>
  <c r="E405" i="1"/>
  <c r="F405" i="1" s="1"/>
  <c r="D405" i="1"/>
  <c r="P404" i="1"/>
  <c r="E404" i="1"/>
  <c r="F404" i="1" s="1"/>
  <c r="D404" i="1"/>
  <c r="P403" i="1"/>
  <c r="E403" i="1"/>
  <c r="F403" i="1" s="1"/>
  <c r="D403" i="1"/>
  <c r="E402" i="1"/>
  <c r="F402" i="1" s="1"/>
  <c r="D402" i="1"/>
  <c r="E401" i="1"/>
  <c r="F401" i="1" s="1"/>
  <c r="D401" i="1"/>
  <c r="E400" i="1"/>
  <c r="F400" i="1" s="1"/>
  <c r="D400" i="1"/>
  <c r="E399" i="1"/>
  <c r="F399" i="1" s="1"/>
  <c r="D399" i="1"/>
  <c r="E398" i="1"/>
  <c r="F398" i="1" s="1"/>
  <c r="D398" i="1"/>
  <c r="E397" i="1"/>
  <c r="F397" i="1" s="1"/>
  <c r="D397" i="1"/>
  <c r="E396" i="1"/>
  <c r="F396" i="1" s="1"/>
  <c r="D396" i="1"/>
  <c r="P395" i="1"/>
  <c r="E395" i="1"/>
  <c r="F395" i="1" s="1"/>
  <c r="D395" i="1"/>
  <c r="P394" i="1"/>
  <c r="E394" i="1"/>
  <c r="F394" i="1" s="1"/>
  <c r="D394" i="1"/>
  <c r="P393" i="1"/>
  <c r="E393" i="1"/>
  <c r="F393" i="1" s="1"/>
  <c r="D393" i="1"/>
  <c r="P392" i="1"/>
  <c r="E392" i="1"/>
  <c r="F392" i="1" s="1"/>
  <c r="D392" i="1"/>
  <c r="E391" i="1"/>
  <c r="F391" i="1" s="1"/>
  <c r="D391" i="1"/>
  <c r="E390" i="1"/>
  <c r="F390" i="1" s="1"/>
  <c r="D390" i="1"/>
  <c r="E389" i="1"/>
  <c r="F389" i="1" s="1"/>
  <c r="D389" i="1"/>
  <c r="E388" i="1"/>
  <c r="F388" i="1" s="1"/>
  <c r="D388" i="1"/>
  <c r="E387" i="1"/>
  <c r="F387" i="1" s="1"/>
  <c r="D387" i="1"/>
  <c r="P386" i="1"/>
  <c r="E386" i="1"/>
  <c r="F386" i="1" s="1"/>
  <c r="D386" i="1"/>
  <c r="P385" i="1"/>
  <c r="E385" i="1"/>
  <c r="F385" i="1" s="1"/>
  <c r="D385" i="1"/>
  <c r="P384" i="1"/>
  <c r="E384" i="1"/>
  <c r="F384" i="1" s="1"/>
  <c r="D384" i="1"/>
  <c r="P383" i="1"/>
  <c r="E383" i="1"/>
  <c r="F383" i="1" s="1"/>
  <c r="D383" i="1"/>
  <c r="P382" i="1"/>
  <c r="E382" i="1"/>
  <c r="F382" i="1" s="1"/>
  <c r="D382" i="1"/>
  <c r="P381" i="1"/>
  <c r="E381" i="1"/>
  <c r="F381" i="1" s="1"/>
  <c r="D381" i="1"/>
  <c r="E380" i="1"/>
  <c r="F380" i="1" s="1"/>
  <c r="D380" i="1"/>
  <c r="E379" i="1"/>
  <c r="F379" i="1" s="1"/>
  <c r="D379" i="1"/>
  <c r="E378" i="1"/>
  <c r="F378" i="1" s="1"/>
  <c r="D378" i="1"/>
  <c r="E377" i="1"/>
  <c r="F377" i="1" s="1"/>
  <c r="D377" i="1"/>
  <c r="E376" i="1"/>
  <c r="F376" i="1" s="1"/>
  <c r="D376" i="1"/>
  <c r="E375" i="1"/>
  <c r="F375" i="1" s="1"/>
  <c r="D375" i="1"/>
  <c r="E374" i="1"/>
  <c r="F374" i="1" s="1"/>
  <c r="D374" i="1"/>
  <c r="P373" i="1"/>
  <c r="E373" i="1"/>
  <c r="F373" i="1" s="1"/>
  <c r="D373" i="1"/>
  <c r="P372" i="1"/>
  <c r="E372" i="1"/>
  <c r="F372" i="1" s="1"/>
  <c r="D372" i="1"/>
  <c r="P371" i="1"/>
  <c r="E371" i="1"/>
  <c r="F371" i="1" s="1"/>
  <c r="D371" i="1"/>
  <c r="P370" i="1"/>
  <c r="E370" i="1"/>
  <c r="F370" i="1" s="1"/>
  <c r="D370" i="1"/>
  <c r="E369" i="1"/>
  <c r="F369" i="1" s="1"/>
  <c r="D369" i="1"/>
  <c r="E368" i="1"/>
  <c r="F368" i="1" s="1"/>
  <c r="D368" i="1"/>
  <c r="E367" i="1"/>
  <c r="F367" i="1" s="1"/>
  <c r="D367" i="1"/>
  <c r="E366" i="1"/>
  <c r="F366" i="1" s="1"/>
  <c r="D366" i="1"/>
  <c r="E365" i="1"/>
  <c r="F365" i="1" s="1"/>
  <c r="D365" i="1"/>
  <c r="P364" i="1"/>
  <c r="E364" i="1"/>
  <c r="F364" i="1" s="1"/>
  <c r="D364" i="1"/>
  <c r="P363" i="1"/>
  <c r="E363" i="1"/>
  <c r="F363" i="1" s="1"/>
  <c r="D363" i="1"/>
  <c r="P362" i="1"/>
  <c r="E362" i="1"/>
  <c r="F362" i="1" s="1"/>
  <c r="D362" i="1"/>
  <c r="P361" i="1"/>
  <c r="E361" i="1"/>
  <c r="F361" i="1" s="1"/>
  <c r="D361" i="1"/>
  <c r="P360" i="1"/>
  <c r="E360" i="1"/>
  <c r="F360" i="1" s="1"/>
  <c r="D360" i="1"/>
  <c r="P359" i="1"/>
  <c r="E359" i="1"/>
  <c r="F359" i="1" s="1"/>
  <c r="D359" i="1"/>
  <c r="P358" i="1"/>
  <c r="E358" i="1"/>
  <c r="F358" i="1" s="1"/>
  <c r="D358" i="1"/>
  <c r="E357" i="1"/>
  <c r="F357" i="1" s="1"/>
  <c r="D357" i="1"/>
  <c r="E356" i="1"/>
  <c r="F356" i="1" s="1"/>
  <c r="D356" i="1"/>
  <c r="E355" i="1"/>
  <c r="F355" i="1" s="1"/>
  <c r="D355" i="1"/>
  <c r="E354" i="1"/>
  <c r="F354" i="1" s="1"/>
  <c r="D354" i="1"/>
  <c r="P353" i="1"/>
  <c r="E353" i="1"/>
  <c r="F353" i="1" s="1"/>
  <c r="D353" i="1"/>
  <c r="P352" i="1"/>
  <c r="E352" i="1"/>
  <c r="F352" i="1" s="1"/>
  <c r="D352" i="1"/>
  <c r="P351" i="1"/>
  <c r="E351" i="1"/>
  <c r="F351" i="1" s="1"/>
  <c r="D351" i="1"/>
  <c r="P350" i="1"/>
  <c r="E350" i="1"/>
  <c r="F350" i="1" s="1"/>
  <c r="D350" i="1"/>
  <c r="P349" i="1"/>
  <c r="E349" i="1"/>
  <c r="F349" i="1" s="1"/>
  <c r="D349" i="1"/>
  <c r="P348" i="1"/>
  <c r="E348" i="1"/>
  <c r="F348" i="1" s="1"/>
  <c r="D348" i="1"/>
  <c r="P347" i="1"/>
  <c r="E347" i="1"/>
  <c r="F347" i="1" s="1"/>
  <c r="D347" i="1"/>
  <c r="P346" i="1"/>
  <c r="E346" i="1"/>
  <c r="F346" i="1" s="1"/>
  <c r="D346" i="1"/>
  <c r="P345" i="1"/>
  <c r="E345" i="1"/>
  <c r="F345" i="1" s="1"/>
  <c r="D345" i="1"/>
  <c r="P344" i="1"/>
  <c r="E344" i="1"/>
  <c r="F344" i="1" s="1"/>
  <c r="D344" i="1"/>
  <c r="P343" i="1"/>
  <c r="E343" i="1"/>
  <c r="F343" i="1" s="1"/>
  <c r="D343" i="1"/>
  <c r="P342" i="1"/>
  <c r="E342" i="1"/>
  <c r="F342" i="1" s="1"/>
  <c r="D342" i="1"/>
  <c r="P341" i="1"/>
  <c r="E341" i="1"/>
  <c r="F341" i="1" s="1"/>
  <c r="D341" i="1"/>
  <c r="P340" i="1"/>
  <c r="E340" i="1"/>
  <c r="F340" i="1" s="1"/>
  <c r="D340" i="1"/>
  <c r="P339" i="1"/>
  <c r="E339" i="1"/>
  <c r="F339" i="1" s="1"/>
  <c r="D339" i="1"/>
  <c r="P338" i="1"/>
  <c r="E338" i="1"/>
  <c r="F338" i="1" s="1"/>
  <c r="D338" i="1"/>
  <c r="P337" i="1"/>
  <c r="E337" i="1"/>
  <c r="F337" i="1" s="1"/>
  <c r="D337" i="1"/>
  <c r="P336" i="1"/>
  <c r="E336" i="1"/>
  <c r="F336" i="1" s="1"/>
  <c r="D336" i="1"/>
  <c r="P335" i="1"/>
  <c r="E335" i="1"/>
  <c r="F335" i="1" s="1"/>
  <c r="D335" i="1"/>
  <c r="P334" i="1"/>
  <c r="E334" i="1"/>
  <c r="F334" i="1" s="1"/>
  <c r="D334" i="1"/>
  <c r="P333" i="1"/>
  <c r="E333" i="1"/>
  <c r="F333" i="1" s="1"/>
  <c r="D333" i="1"/>
  <c r="P332" i="1"/>
  <c r="E332" i="1"/>
  <c r="F332" i="1" s="1"/>
  <c r="D332" i="1"/>
  <c r="P331" i="1"/>
  <c r="E331" i="1"/>
  <c r="F331" i="1" s="1"/>
  <c r="D331" i="1"/>
  <c r="P330" i="1"/>
  <c r="E330" i="1"/>
  <c r="F330" i="1" s="1"/>
  <c r="D330" i="1"/>
  <c r="P329" i="1"/>
  <c r="E329" i="1"/>
  <c r="F329" i="1" s="1"/>
  <c r="D329" i="1"/>
  <c r="P328" i="1"/>
  <c r="E328" i="1"/>
  <c r="F328" i="1" s="1"/>
  <c r="D328" i="1"/>
  <c r="P327" i="1"/>
  <c r="E327" i="1"/>
  <c r="F327" i="1" s="1"/>
  <c r="D327" i="1"/>
  <c r="P326" i="1"/>
  <c r="E326" i="1"/>
  <c r="F326" i="1" s="1"/>
  <c r="D326" i="1"/>
  <c r="P325" i="1"/>
  <c r="E325" i="1"/>
  <c r="F325" i="1" s="1"/>
  <c r="D325" i="1"/>
  <c r="P324" i="1"/>
  <c r="E324" i="1"/>
  <c r="F324" i="1" s="1"/>
  <c r="D324" i="1"/>
  <c r="P323" i="1"/>
  <c r="E323" i="1"/>
  <c r="F323" i="1" s="1"/>
  <c r="D323" i="1"/>
  <c r="P322" i="1"/>
  <c r="E322" i="1"/>
  <c r="F322" i="1" s="1"/>
  <c r="D322" i="1"/>
  <c r="P321" i="1"/>
  <c r="E321" i="1"/>
  <c r="F321" i="1" s="1"/>
  <c r="D321" i="1"/>
  <c r="P320" i="1"/>
  <c r="E320" i="1"/>
  <c r="F320" i="1" s="1"/>
  <c r="D320" i="1"/>
  <c r="P319" i="1"/>
  <c r="E319" i="1"/>
  <c r="F319" i="1" s="1"/>
  <c r="D319" i="1"/>
  <c r="P318" i="1"/>
  <c r="E318" i="1"/>
  <c r="F318" i="1" s="1"/>
  <c r="D318" i="1"/>
  <c r="P317" i="1"/>
  <c r="E317" i="1"/>
  <c r="F317" i="1" s="1"/>
  <c r="D317" i="1"/>
  <c r="P316" i="1"/>
  <c r="E316" i="1"/>
  <c r="F316" i="1" s="1"/>
  <c r="D316" i="1"/>
  <c r="P315" i="1"/>
  <c r="E315" i="1"/>
  <c r="F315" i="1" s="1"/>
  <c r="D315" i="1"/>
  <c r="P314" i="1"/>
  <c r="E314" i="1"/>
  <c r="F314" i="1" s="1"/>
  <c r="D314" i="1"/>
  <c r="P313" i="1"/>
  <c r="E313" i="1"/>
  <c r="F313" i="1" s="1"/>
  <c r="D313" i="1"/>
  <c r="P312" i="1"/>
  <c r="E312" i="1"/>
  <c r="F312" i="1" s="1"/>
  <c r="D312" i="1"/>
  <c r="P311" i="1"/>
  <c r="E311" i="1"/>
  <c r="F311" i="1" s="1"/>
  <c r="D311" i="1"/>
  <c r="P310" i="1"/>
  <c r="E310" i="1"/>
  <c r="F310" i="1" s="1"/>
  <c r="D310" i="1"/>
  <c r="P309" i="1"/>
  <c r="E309" i="1"/>
  <c r="F309" i="1" s="1"/>
  <c r="D309" i="1"/>
  <c r="P308" i="1"/>
  <c r="E308" i="1"/>
  <c r="F308" i="1" s="1"/>
  <c r="D308" i="1"/>
  <c r="P307" i="1"/>
  <c r="E307" i="1"/>
  <c r="F307" i="1" s="1"/>
  <c r="D307" i="1"/>
  <c r="P306" i="1"/>
  <c r="E306" i="1"/>
  <c r="F306" i="1" s="1"/>
  <c r="D306" i="1"/>
  <c r="P305" i="1"/>
  <c r="E305" i="1"/>
  <c r="F305" i="1" s="1"/>
  <c r="D305" i="1"/>
  <c r="P304" i="1"/>
  <c r="E304" i="1"/>
  <c r="F304" i="1" s="1"/>
  <c r="D304" i="1"/>
  <c r="P303" i="1"/>
  <c r="E303" i="1"/>
  <c r="F303" i="1" s="1"/>
  <c r="D303" i="1"/>
  <c r="P302" i="1"/>
  <c r="F302" i="1"/>
  <c r="P301" i="1"/>
  <c r="F301" i="1"/>
  <c r="P300" i="1"/>
  <c r="F300" i="1"/>
  <c r="P299" i="1"/>
  <c r="F299" i="1"/>
  <c r="P298" i="1"/>
  <c r="F298" i="1"/>
  <c r="P297" i="1"/>
  <c r="F297" i="1"/>
  <c r="P296" i="1"/>
  <c r="F296" i="1"/>
  <c r="P295" i="1"/>
  <c r="F295" i="1"/>
  <c r="P294" i="1"/>
  <c r="F294" i="1"/>
  <c r="P293" i="1"/>
  <c r="F293" i="1"/>
  <c r="P292" i="1"/>
  <c r="F292" i="1"/>
  <c r="P291" i="1"/>
  <c r="F291" i="1"/>
  <c r="P290" i="1"/>
  <c r="F290" i="1"/>
  <c r="P289" i="1"/>
  <c r="F289" i="1"/>
  <c r="P288" i="1"/>
  <c r="F288" i="1"/>
  <c r="P287" i="1"/>
  <c r="F287" i="1"/>
  <c r="P286" i="1"/>
  <c r="F286" i="1"/>
  <c r="P285" i="1"/>
  <c r="F285" i="1"/>
  <c r="P284" i="1"/>
  <c r="F284" i="1"/>
  <c r="P283" i="1"/>
  <c r="F283" i="1"/>
  <c r="P282" i="1"/>
  <c r="F282" i="1"/>
  <c r="P281" i="1"/>
  <c r="F281" i="1"/>
  <c r="P280" i="1"/>
  <c r="F280" i="1"/>
  <c r="P279" i="1"/>
  <c r="F279" i="1"/>
  <c r="P278" i="1"/>
  <c r="F278" i="1"/>
  <c r="P277" i="1"/>
  <c r="F277" i="1"/>
  <c r="P276" i="1"/>
  <c r="F276" i="1"/>
  <c r="P275" i="1"/>
  <c r="F275" i="1"/>
  <c r="P274" i="1"/>
  <c r="F274" i="1"/>
  <c r="P273" i="1"/>
  <c r="F273" i="1"/>
  <c r="P272" i="1"/>
  <c r="F272" i="1"/>
  <c r="P271" i="1"/>
  <c r="F271" i="1"/>
  <c r="P270" i="1"/>
  <c r="F270" i="1"/>
  <c r="P269" i="1"/>
  <c r="F269" i="1"/>
  <c r="P268" i="1"/>
  <c r="F268" i="1"/>
  <c r="P267" i="1"/>
  <c r="F267" i="1"/>
  <c r="P266" i="1"/>
  <c r="F266" i="1"/>
  <c r="P265" i="1"/>
  <c r="F265" i="1"/>
  <c r="P264" i="1"/>
  <c r="F264" i="1"/>
  <c r="P263" i="1"/>
  <c r="F263" i="1"/>
  <c r="P262" i="1"/>
  <c r="F262" i="1"/>
  <c r="P261" i="1"/>
  <c r="F261" i="1"/>
  <c r="P260" i="1"/>
  <c r="F260" i="1"/>
  <c r="P259" i="1"/>
  <c r="F259" i="1"/>
  <c r="P258" i="1"/>
  <c r="F258" i="1"/>
  <c r="P257" i="1"/>
  <c r="F257" i="1"/>
  <c r="P256" i="1"/>
  <c r="F256" i="1"/>
  <c r="P255" i="1"/>
  <c r="F255" i="1"/>
  <c r="P254" i="1"/>
  <c r="F254" i="1"/>
  <c r="P253" i="1"/>
  <c r="F253" i="1"/>
  <c r="P252" i="1"/>
  <c r="F252" i="1"/>
  <c r="P251" i="1"/>
  <c r="F251" i="1"/>
  <c r="P250" i="1"/>
  <c r="F250" i="1"/>
  <c r="P249" i="1"/>
  <c r="F249" i="1"/>
  <c r="P248" i="1"/>
  <c r="F248" i="1"/>
  <c r="P247" i="1"/>
  <c r="F247" i="1"/>
  <c r="P246" i="1"/>
  <c r="F246" i="1"/>
  <c r="P245" i="1"/>
  <c r="F245" i="1"/>
  <c r="P244" i="1"/>
  <c r="F244" i="1"/>
  <c r="P243" i="1"/>
  <c r="F243" i="1"/>
  <c r="P242" i="1"/>
  <c r="F242" i="1"/>
  <c r="P241" i="1"/>
  <c r="F241" i="1"/>
  <c r="P240" i="1"/>
  <c r="F240" i="1"/>
  <c r="P239" i="1"/>
  <c r="F239" i="1"/>
  <c r="P238" i="1"/>
  <c r="F238" i="1"/>
  <c r="P237" i="1"/>
  <c r="F237" i="1"/>
  <c r="P236" i="1"/>
  <c r="F236" i="1"/>
  <c r="P235" i="1"/>
  <c r="F235" i="1"/>
  <c r="P234" i="1"/>
  <c r="F234" i="1"/>
  <c r="P233" i="1"/>
  <c r="F233" i="1"/>
  <c r="P232" i="1"/>
  <c r="F232" i="1"/>
  <c r="P231" i="1"/>
  <c r="F231" i="1"/>
  <c r="P230" i="1"/>
  <c r="F230" i="1"/>
  <c r="P229" i="1"/>
  <c r="F229" i="1"/>
  <c r="P228" i="1"/>
  <c r="F228" i="1"/>
  <c r="P227" i="1"/>
  <c r="F227" i="1"/>
  <c r="P226" i="1"/>
  <c r="F226" i="1"/>
  <c r="P225" i="1"/>
  <c r="F225" i="1"/>
  <c r="P224" i="1"/>
  <c r="F224" i="1"/>
  <c r="P223" i="1"/>
  <c r="F223" i="1"/>
  <c r="P222" i="1"/>
  <c r="F222" i="1"/>
  <c r="P221" i="1"/>
  <c r="F221" i="1"/>
  <c r="P220" i="1"/>
  <c r="F220" i="1"/>
  <c r="P219" i="1"/>
  <c r="F219" i="1"/>
  <c r="P218" i="1"/>
  <c r="F218" i="1"/>
  <c r="P217" i="1"/>
  <c r="F217" i="1"/>
  <c r="P216" i="1"/>
  <c r="F216" i="1"/>
  <c r="P215" i="1"/>
  <c r="F215" i="1"/>
  <c r="P214" i="1"/>
  <c r="F214" i="1"/>
  <c r="P213" i="1"/>
  <c r="F213" i="1"/>
  <c r="P212" i="1"/>
  <c r="F212" i="1"/>
  <c r="P211" i="1"/>
  <c r="F211" i="1"/>
  <c r="P210" i="1"/>
  <c r="F210" i="1"/>
  <c r="P209" i="1"/>
  <c r="F209" i="1"/>
  <c r="P208" i="1"/>
  <c r="F208" i="1"/>
  <c r="P207" i="1"/>
  <c r="F207" i="1"/>
  <c r="P206" i="1"/>
  <c r="F206" i="1"/>
  <c r="P205" i="1"/>
  <c r="F205" i="1"/>
  <c r="P204" i="1"/>
  <c r="F204" i="1"/>
  <c r="P203" i="1"/>
  <c r="F203" i="1"/>
  <c r="P202" i="1"/>
  <c r="F202" i="1"/>
  <c r="P201" i="1"/>
  <c r="F201" i="1"/>
  <c r="P200" i="1"/>
  <c r="F200" i="1"/>
  <c r="P199" i="1"/>
  <c r="F199" i="1"/>
  <c r="P198" i="1"/>
  <c r="F198" i="1"/>
  <c r="P197" i="1"/>
  <c r="F197" i="1"/>
  <c r="P196" i="1"/>
  <c r="F196" i="1"/>
  <c r="P195" i="1"/>
  <c r="F195" i="1"/>
  <c r="P194" i="1"/>
  <c r="F194" i="1"/>
  <c r="P193" i="1"/>
  <c r="F193" i="1"/>
  <c r="P192" i="1"/>
  <c r="F192" i="1"/>
  <c r="P191" i="1"/>
  <c r="F191" i="1"/>
  <c r="P190" i="1"/>
  <c r="F190" i="1"/>
  <c r="P189" i="1"/>
  <c r="F189" i="1"/>
  <c r="P188" i="1"/>
  <c r="F188" i="1"/>
  <c r="P187" i="1"/>
  <c r="F187" i="1"/>
  <c r="P186" i="1"/>
  <c r="F186" i="1"/>
  <c r="P185" i="1"/>
  <c r="F185" i="1"/>
  <c r="P184" i="1"/>
  <c r="F184" i="1"/>
  <c r="P183" i="1"/>
  <c r="F183" i="1"/>
  <c r="P182" i="1"/>
  <c r="F182" i="1"/>
  <c r="P181" i="1"/>
  <c r="F181" i="1"/>
  <c r="P180" i="1"/>
  <c r="F180" i="1"/>
  <c r="P179" i="1"/>
  <c r="F179" i="1"/>
  <c r="P178" i="1"/>
  <c r="F178" i="1"/>
  <c r="P177" i="1"/>
  <c r="F177" i="1"/>
  <c r="P176" i="1"/>
  <c r="F176" i="1"/>
  <c r="P175" i="1"/>
  <c r="F175" i="1"/>
  <c r="P174" i="1"/>
  <c r="F174" i="1"/>
  <c r="P173" i="1"/>
  <c r="F173" i="1"/>
  <c r="P172" i="1"/>
  <c r="F172" i="1"/>
  <c r="P171" i="1"/>
  <c r="F171" i="1"/>
  <c r="P170" i="1"/>
  <c r="F170" i="1"/>
  <c r="P169" i="1"/>
  <c r="F169" i="1"/>
  <c r="P168" i="1"/>
  <c r="F168" i="1"/>
  <c r="P167" i="1"/>
  <c r="F167" i="1"/>
  <c r="P166" i="1"/>
  <c r="F166" i="1"/>
  <c r="P165" i="1"/>
  <c r="F165" i="1"/>
  <c r="P164" i="1"/>
  <c r="F164" i="1"/>
  <c r="P163" i="1"/>
  <c r="F163" i="1"/>
  <c r="P162" i="1"/>
  <c r="F162" i="1"/>
  <c r="P161" i="1"/>
  <c r="F161" i="1"/>
  <c r="P160" i="1"/>
  <c r="F160" i="1"/>
  <c r="P159" i="1"/>
  <c r="F159" i="1"/>
  <c r="P158" i="1"/>
  <c r="F158" i="1"/>
  <c r="P157" i="1"/>
  <c r="F157" i="1"/>
  <c r="P156" i="1"/>
  <c r="F156" i="1"/>
  <c r="P155" i="1"/>
  <c r="F155" i="1"/>
  <c r="P154" i="1"/>
  <c r="F154" i="1"/>
  <c r="P153" i="1"/>
  <c r="F153" i="1"/>
  <c r="P152" i="1"/>
  <c r="F152" i="1"/>
  <c r="P151" i="1"/>
  <c r="F151" i="1"/>
  <c r="P150" i="1"/>
  <c r="F150" i="1"/>
  <c r="P149" i="1"/>
  <c r="F149" i="1"/>
  <c r="P148" i="1"/>
  <c r="F148" i="1"/>
  <c r="P147" i="1"/>
  <c r="F147" i="1"/>
  <c r="P146" i="1"/>
  <c r="F146" i="1"/>
  <c r="P145" i="1"/>
  <c r="F145" i="1"/>
  <c r="P144" i="1"/>
  <c r="F144" i="1"/>
  <c r="P143" i="1"/>
  <c r="F143" i="1"/>
  <c r="P142" i="1"/>
  <c r="F142" i="1"/>
  <c r="P141" i="1"/>
  <c r="F141" i="1"/>
  <c r="P140" i="1"/>
  <c r="F140" i="1"/>
  <c r="P139" i="1"/>
  <c r="F139" i="1"/>
  <c r="P138" i="1"/>
  <c r="F138" i="1"/>
  <c r="P137" i="1"/>
  <c r="F137" i="1"/>
  <c r="P136" i="1"/>
  <c r="F136" i="1"/>
  <c r="P135" i="1"/>
  <c r="F135" i="1"/>
  <c r="P134" i="1"/>
  <c r="F134" i="1"/>
  <c r="P133" i="1"/>
  <c r="F133" i="1"/>
  <c r="P132" i="1"/>
  <c r="F132" i="1"/>
  <c r="P131" i="1"/>
  <c r="F131" i="1"/>
  <c r="P130" i="1"/>
  <c r="F130" i="1"/>
  <c r="P129" i="1"/>
  <c r="F129" i="1"/>
  <c r="P128" i="1"/>
  <c r="F128" i="1"/>
  <c r="P127" i="1"/>
  <c r="F127" i="1"/>
  <c r="P126" i="1"/>
  <c r="F126" i="1"/>
  <c r="P125" i="1"/>
  <c r="F125" i="1"/>
  <c r="P124" i="1"/>
  <c r="F124" i="1"/>
  <c r="P123" i="1"/>
  <c r="F123" i="1"/>
  <c r="P122" i="1"/>
  <c r="F122" i="1"/>
  <c r="P121" i="1"/>
  <c r="F121" i="1"/>
  <c r="P120" i="1"/>
  <c r="F120" i="1"/>
  <c r="P119" i="1"/>
  <c r="F119" i="1"/>
  <c r="P118" i="1"/>
  <c r="F118" i="1"/>
  <c r="P117" i="1"/>
  <c r="F117" i="1"/>
  <c r="P116" i="1"/>
  <c r="F116" i="1"/>
  <c r="P115" i="1"/>
  <c r="F115" i="1"/>
  <c r="P114" i="1"/>
  <c r="F114" i="1"/>
  <c r="P113" i="1"/>
  <c r="F113" i="1"/>
  <c r="P112" i="1"/>
  <c r="F112" i="1"/>
  <c r="P111" i="1"/>
  <c r="F111" i="1"/>
  <c r="P110" i="1"/>
  <c r="F110" i="1"/>
  <c r="P109" i="1"/>
  <c r="F109" i="1"/>
  <c r="P108" i="1"/>
  <c r="F108" i="1"/>
  <c r="P107" i="1"/>
  <c r="F107" i="1"/>
  <c r="P106" i="1"/>
  <c r="F106" i="1"/>
  <c r="P105" i="1"/>
  <c r="F105" i="1"/>
  <c r="P104" i="1"/>
  <c r="F104" i="1"/>
  <c r="P103" i="1"/>
  <c r="F103" i="1"/>
  <c r="P102" i="1"/>
  <c r="F102" i="1"/>
  <c r="P101" i="1"/>
  <c r="F101" i="1"/>
  <c r="P100" i="1"/>
  <c r="F100" i="1"/>
  <c r="P99" i="1"/>
  <c r="F99" i="1"/>
  <c r="P98" i="1"/>
  <c r="F98" i="1"/>
  <c r="P97" i="1"/>
  <c r="F97" i="1"/>
  <c r="P96" i="1"/>
  <c r="F96" i="1"/>
  <c r="P95" i="1"/>
  <c r="F95" i="1"/>
  <c r="P94" i="1"/>
  <c r="F94" i="1"/>
  <c r="P93" i="1"/>
  <c r="F93" i="1"/>
  <c r="P92" i="1"/>
  <c r="F92" i="1"/>
  <c r="P91" i="1"/>
  <c r="F91" i="1"/>
  <c r="P90" i="1"/>
  <c r="F90" i="1"/>
  <c r="P89" i="1"/>
  <c r="F89" i="1"/>
  <c r="P88" i="1"/>
  <c r="F88" i="1"/>
  <c r="P87" i="1"/>
  <c r="F87" i="1"/>
  <c r="P86" i="1"/>
  <c r="F86" i="1"/>
  <c r="P85" i="1"/>
  <c r="F85" i="1"/>
  <c r="P84" i="1"/>
  <c r="F84" i="1"/>
  <c r="P83" i="1"/>
  <c r="F83" i="1"/>
  <c r="P82" i="1"/>
  <c r="F82" i="1"/>
  <c r="P81" i="1"/>
  <c r="F81" i="1"/>
  <c r="P80" i="1"/>
  <c r="F80" i="1"/>
  <c r="P79" i="1"/>
  <c r="F79" i="1"/>
  <c r="P78" i="1"/>
  <c r="F78" i="1"/>
  <c r="P77" i="1"/>
  <c r="F77" i="1"/>
  <c r="P76" i="1"/>
  <c r="F76" i="1"/>
  <c r="P75" i="1"/>
  <c r="F75" i="1"/>
  <c r="P74" i="1"/>
  <c r="F74" i="1"/>
  <c r="P73" i="1"/>
  <c r="F73" i="1"/>
  <c r="P72" i="1"/>
  <c r="F72" i="1"/>
  <c r="P71" i="1"/>
  <c r="F71" i="1"/>
  <c r="P70" i="1"/>
  <c r="F70" i="1"/>
  <c r="P69" i="1"/>
  <c r="F69" i="1"/>
  <c r="P68" i="1"/>
  <c r="F68" i="1"/>
  <c r="P67" i="1"/>
  <c r="F67" i="1"/>
  <c r="P66" i="1"/>
  <c r="F66" i="1"/>
  <c r="P65" i="1"/>
  <c r="F65" i="1"/>
  <c r="P64" i="1"/>
  <c r="F64" i="1"/>
  <c r="P63" i="1"/>
  <c r="F63" i="1"/>
  <c r="P62" i="1"/>
  <c r="F62" i="1"/>
  <c r="P61" i="1"/>
  <c r="F61" i="1"/>
  <c r="P60" i="1"/>
  <c r="F60" i="1"/>
  <c r="P59" i="1"/>
  <c r="F59" i="1"/>
  <c r="P58" i="1"/>
  <c r="F58" i="1"/>
  <c r="P57" i="1"/>
  <c r="F57" i="1"/>
  <c r="P56" i="1"/>
  <c r="F56" i="1"/>
  <c r="P55" i="1"/>
  <c r="F55" i="1"/>
  <c r="P54" i="1"/>
  <c r="F54" i="1"/>
  <c r="P53" i="1"/>
  <c r="F53" i="1"/>
  <c r="P52" i="1"/>
  <c r="F52" i="1"/>
  <c r="P51" i="1"/>
  <c r="F51" i="1"/>
  <c r="P50" i="1"/>
  <c r="F50" i="1"/>
  <c r="P49" i="1"/>
  <c r="F49" i="1"/>
  <c r="P48" i="1"/>
  <c r="F48" i="1"/>
  <c r="P47" i="1"/>
  <c r="F47" i="1"/>
  <c r="P46" i="1"/>
  <c r="F46" i="1"/>
  <c r="P45" i="1"/>
  <c r="F45" i="1"/>
  <c r="P44" i="1"/>
  <c r="F44" i="1"/>
  <c r="P43" i="1"/>
  <c r="F43" i="1"/>
  <c r="P42" i="1"/>
  <c r="F42" i="1"/>
  <c r="P41" i="1"/>
  <c r="F41" i="1"/>
  <c r="P40" i="1"/>
  <c r="F40" i="1"/>
  <c r="P39" i="1"/>
  <c r="F39" i="1"/>
  <c r="P38" i="1"/>
  <c r="F38" i="1"/>
  <c r="P37" i="1"/>
  <c r="F37" i="1"/>
  <c r="P36" i="1"/>
  <c r="F36" i="1"/>
  <c r="P35" i="1"/>
  <c r="F35" i="1"/>
  <c r="P34" i="1"/>
  <c r="F34" i="1"/>
  <c r="P33" i="1"/>
  <c r="F33" i="1"/>
  <c r="P32" i="1"/>
  <c r="F32" i="1"/>
  <c r="P31" i="1"/>
  <c r="F31" i="1"/>
  <c r="P30" i="1"/>
  <c r="F30" i="1"/>
  <c r="P29" i="1"/>
  <c r="F29" i="1"/>
  <c r="P28" i="1"/>
  <c r="F28" i="1"/>
  <c r="P27" i="1"/>
  <c r="F27" i="1"/>
  <c r="P26" i="1"/>
  <c r="F26" i="1"/>
  <c r="P25" i="1"/>
  <c r="F25" i="1"/>
  <c r="P24" i="1"/>
  <c r="F24" i="1"/>
  <c r="P23" i="1"/>
  <c r="F23" i="1"/>
  <c r="P22" i="1"/>
  <c r="F22" i="1"/>
  <c r="P21" i="1"/>
  <c r="F21" i="1"/>
  <c r="P20" i="1"/>
  <c r="F20" i="1"/>
  <c r="P19" i="1"/>
  <c r="F19" i="1"/>
  <c r="P18" i="1"/>
  <c r="F18" i="1"/>
  <c r="P17" i="1"/>
  <c r="F17" i="1"/>
  <c r="P16" i="1"/>
  <c r="F16" i="1"/>
  <c r="P15" i="1"/>
  <c r="F15" i="1"/>
  <c r="P14" i="1"/>
  <c r="F14" i="1"/>
  <c r="P13" i="1"/>
  <c r="F13" i="1"/>
  <c r="P12" i="1"/>
  <c r="F12" i="1"/>
  <c r="P11" i="1"/>
  <c r="F11" i="1"/>
  <c r="P10" i="1"/>
  <c r="F10" i="1"/>
  <c r="P9" i="1"/>
  <c r="F9" i="1"/>
  <c r="P8" i="1"/>
  <c r="F8" i="1"/>
  <c r="P7" i="1"/>
  <c r="F7" i="1"/>
  <c r="P6" i="1"/>
  <c r="F6" i="1"/>
  <c r="P5" i="1"/>
  <c r="F5" i="1"/>
  <c r="P4" i="1"/>
  <c r="F4" i="1"/>
  <c r="P3" i="1"/>
  <c r="P2" i="1"/>
  <c r="F2" i="1"/>
</calcChain>
</file>

<file path=xl/sharedStrings.xml><?xml version="1.0" encoding="utf-8"?>
<sst xmlns="http://schemas.openxmlformats.org/spreadsheetml/2006/main" count="7059" uniqueCount="2352">
  <si>
    <t>NO.</t>
  </si>
  <si>
    <t>NIK</t>
  </si>
  <si>
    <t>NAMA</t>
  </si>
  <si>
    <t>JENIS KELAMIN</t>
  </si>
  <si>
    <t>TANGGAL LAHIR</t>
  </si>
  <si>
    <t>UMUR</t>
  </si>
  <si>
    <t>PROVINSI</t>
  </si>
  <si>
    <t>KAB / KOTA</t>
  </si>
  <si>
    <t>KECAMATAN</t>
  </si>
  <si>
    <t>ALAMAT</t>
  </si>
  <si>
    <t>BIDANG USAHA</t>
  </si>
  <si>
    <t>NO HP</t>
  </si>
  <si>
    <t>NIB ATAU SKU</t>
  </si>
  <si>
    <t>PERNAH MENERIMA BANTUAN</t>
  </si>
  <si>
    <t>ASET</t>
  </si>
  <si>
    <t>OMSET</t>
  </si>
  <si>
    <t>1173021303070045</t>
  </si>
  <si>
    <t>Abdullah Nurdin</t>
  </si>
  <si>
    <t>Laki-laki</t>
  </si>
  <si>
    <t>Aceh</t>
  </si>
  <si>
    <t>Lhokseumawe</t>
  </si>
  <si>
    <t>Banda Sakti</t>
  </si>
  <si>
    <t>Lr. Iv Dusun Nelayan Pusong Lama Kec. Banda Sakti</t>
  </si>
  <si>
    <t>Olahan Makanan</t>
  </si>
  <si>
    <t>082369028588</t>
  </si>
  <si>
    <t>PERNAH</t>
  </si>
  <si>
    <t>1173021508070004</t>
  </si>
  <si>
    <t>Abdullah Usman</t>
  </si>
  <si>
    <t>Jl. Peutua Ibrahim Dusun V Tumpok Teungoh</t>
  </si>
  <si>
    <t>082368648299</t>
  </si>
  <si>
    <t>1173022408170008</t>
  </si>
  <si>
    <t>abu bakar</t>
  </si>
  <si>
    <t xml:space="preserve">Dsn Kuala Mamplam Desa Ujong Blang </t>
  </si>
  <si>
    <t>082361213103</t>
  </si>
  <si>
    <t>1173020912060031</t>
  </si>
  <si>
    <t>Ade tari Arisca</t>
  </si>
  <si>
    <t>Perempuan</t>
  </si>
  <si>
    <t>Jl. Kenari Banda Masen</t>
  </si>
  <si>
    <t>085296066259</t>
  </si>
  <si>
    <t>1173022407190007</t>
  </si>
  <si>
    <t xml:space="preserve">Adinda Alasta </t>
  </si>
  <si>
    <t>Jl. Bandes Dusun 1 Tumpok Teungoh Banda Sakti</t>
  </si>
  <si>
    <t>085252929922</t>
  </si>
  <si>
    <t>1173022206110002</t>
  </si>
  <si>
    <t>Afiati</t>
  </si>
  <si>
    <t>Dusun Meurah Mulia Lr. V Mon Geudong  Kec. Banda Sakti</t>
  </si>
  <si>
    <t>082285568063</t>
  </si>
  <si>
    <t>1173020501070208</t>
  </si>
  <si>
    <t>Afriani</t>
  </si>
  <si>
    <t>Jalan Bakau No. 3A Desa Simpang Empat Kec. Banda Sakti</t>
  </si>
  <si>
    <t>085371533555</t>
  </si>
  <si>
    <t>1173020203170002</t>
  </si>
  <si>
    <t>AFRIZAL</t>
  </si>
  <si>
    <t>LAKI-LAKI</t>
  </si>
  <si>
    <t>JL. LISTRIK NO. 76 DS PLN HAGU TEUNGOH KOTA LHOKSEUMAWE</t>
  </si>
  <si>
    <t>0823 2521 2192</t>
  </si>
  <si>
    <t>1173023003065086</t>
  </si>
  <si>
    <t>Agus Salim</t>
  </si>
  <si>
    <t>Dusun Angsana Desa Hagu Barat Laut Kec. Banda Sakti</t>
  </si>
  <si>
    <t>0823 6106 3503</t>
  </si>
  <si>
    <t>1173022103110013</t>
  </si>
  <si>
    <t>Aguslina Yani Yahya</t>
  </si>
  <si>
    <t>Pusong Baru</t>
  </si>
  <si>
    <t>085260623373</t>
  </si>
  <si>
    <t>1173020512120002</t>
  </si>
  <si>
    <t>Ahmad Afandi</t>
  </si>
  <si>
    <t>Pusong Lama</t>
  </si>
  <si>
    <t>082317759893</t>
  </si>
  <si>
    <t>TIDAK PERNAH</t>
  </si>
  <si>
    <t>1173020112060340</t>
  </si>
  <si>
    <t>Ainiah</t>
  </si>
  <si>
    <t>Jl. Kenari No. 10 B Desa Kutablang Kec. Banda Sakti</t>
  </si>
  <si>
    <t>0852 6026 4242</t>
  </si>
  <si>
    <t>1173021203090015</t>
  </si>
  <si>
    <t>Ainol Mardhiah</t>
  </si>
  <si>
    <t xml:space="preserve">Dsn. Nelayan Lr.Iv Pusong Lama </t>
  </si>
  <si>
    <t>082166306359</t>
  </si>
  <si>
    <t>1173023003061550</t>
  </si>
  <si>
    <t>Ainsyah</t>
  </si>
  <si>
    <t>Jl. Iskandar Muda Lr. Pu Laut Desa Kampung Jawa Kec. Banda Sakti</t>
  </si>
  <si>
    <t>0852 3311 6968</t>
  </si>
  <si>
    <t>1173020611140005</t>
  </si>
  <si>
    <t>Akmal Ihsan</t>
  </si>
  <si>
    <t xml:space="preserve">Jl. Merdeka Timur Lr. I Dsn Bandar Jaya Mon Geudong </t>
  </si>
  <si>
    <t>082273129772</t>
  </si>
  <si>
    <t>1173022401052508</t>
  </si>
  <si>
    <t>Aminah</t>
  </si>
  <si>
    <t>jl. Blang malo Hagu Teungoh</t>
  </si>
  <si>
    <t>0852 7014 3341</t>
  </si>
  <si>
    <t>1173020609160006</t>
  </si>
  <si>
    <t>Jl. Darussalam Gg. Satria No.17 Kp. Jawa Baru</t>
  </si>
  <si>
    <t>082363688828</t>
  </si>
  <si>
    <t>1173021907130001</t>
  </si>
  <si>
    <t>Jl. Tgk Umar Affan Dusun Mushalla Desa Hagu Barat Laut Kec. Banda Sakti</t>
  </si>
  <si>
    <t>0852 6056 4964</t>
  </si>
  <si>
    <t>1173022307090006</t>
  </si>
  <si>
    <t>Amir Mtb</t>
  </si>
  <si>
    <t>085358437584</t>
  </si>
  <si>
    <t>1173022204080001</t>
  </si>
  <si>
    <t>Amiruddin</t>
  </si>
  <si>
    <t>Jl. Darussalam Gg. Bidan Desa Kampung Jawa Baru Kec. Banda Sakti</t>
  </si>
  <si>
    <t>0853 3706 9120</t>
  </si>
  <si>
    <t>1173020203200004</t>
  </si>
  <si>
    <t>Amirul Mukminin</t>
  </si>
  <si>
    <t>Jl. Pemuda Kp. Kramat Simpang Empat Kec. Banda Sakti</t>
  </si>
  <si>
    <t>085297978664</t>
  </si>
  <si>
    <t>1173021205090010</t>
  </si>
  <si>
    <t>Amri</t>
  </si>
  <si>
    <t>Dusun Seutui Hagu Barat Laut Kec. Banda Sakti</t>
  </si>
  <si>
    <t>082284437943</t>
  </si>
  <si>
    <t>1173020712060065</t>
  </si>
  <si>
    <t>Anisa</t>
  </si>
  <si>
    <t>Jl. Bakau No. 07 Simpang Empat Kec. Banda Sakti</t>
  </si>
  <si>
    <t>082370990709</t>
  </si>
  <si>
    <t>1173020109200004</t>
  </si>
  <si>
    <t>Anisah Hanum</t>
  </si>
  <si>
    <t xml:space="preserve">Jl.Iskandar Muda No.53 Kampung Jawa </t>
  </si>
  <si>
    <t>081375233626</t>
  </si>
  <si>
    <t>1173020305170005</t>
  </si>
  <si>
    <t>Anita Rahayu</t>
  </si>
  <si>
    <t>085260390829</t>
  </si>
  <si>
    <t>1173022804170002</t>
  </si>
  <si>
    <t>Anizar</t>
  </si>
  <si>
    <t>As, T Amir Hamzah Desa Kampung Jawa Kec. Banda Sakti</t>
  </si>
  <si>
    <t>085360554440</t>
  </si>
  <si>
    <t>1173020302090023</t>
  </si>
  <si>
    <t>Anwar Yusuf</t>
  </si>
  <si>
    <t>082361864806</t>
  </si>
  <si>
    <t>1173021912110004</t>
  </si>
  <si>
    <t>Arie Pramana Putra</t>
  </si>
  <si>
    <t>Jl. Listrik Dusun Angsana Hagu Barat laut</t>
  </si>
  <si>
    <t>085294103234</t>
  </si>
  <si>
    <t>1173021212060212</t>
  </si>
  <si>
    <t>Armiadi</t>
  </si>
  <si>
    <t>Jl. Tgk Muda Lamkuta Dusun Dayah Ulee Jalan Kec. Banda Sakti</t>
  </si>
  <si>
    <t>085260556483</t>
  </si>
  <si>
    <t>1173022812060048</t>
  </si>
  <si>
    <t>Asiah</t>
  </si>
  <si>
    <t>Jl. Darussalam Dusun Seutuy Desa Hagu Barat Laut Kec. Banda Sakti</t>
  </si>
  <si>
    <t>0852 6281 4966</t>
  </si>
  <si>
    <t>1173020301070231</t>
  </si>
  <si>
    <t>Asma A.Gani</t>
  </si>
  <si>
    <t>082277716213</t>
  </si>
  <si>
    <t>1173022001150004</t>
  </si>
  <si>
    <t>Asmawarni</t>
  </si>
  <si>
    <t>Keude Aceh</t>
  </si>
  <si>
    <t>085260520344</t>
  </si>
  <si>
    <t>1173022401190004</t>
  </si>
  <si>
    <t>Asmawati</t>
  </si>
  <si>
    <t>085262750816</t>
  </si>
  <si>
    <t>1173022608160005</t>
  </si>
  <si>
    <t>Asmawati Is</t>
  </si>
  <si>
    <t>085277111315</t>
  </si>
  <si>
    <t>1173020406120006</t>
  </si>
  <si>
    <t>Asnidar</t>
  </si>
  <si>
    <t>Jl.Tgk Imum Daud Dsn Mesjid Lr Iv Mon Geudong</t>
  </si>
  <si>
    <t>085224104033</t>
  </si>
  <si>
    <t>1173020612100007</t>
  </si>
  <si>
    <t>Asnita</t>
  </si>
  <si>
    <t>PEREMPUAN</t>
  </si>
  <si>
    <t>Jl. Ismud Gg. PU Laut 79 Kampung Jawa</t>
  </si>
  <si>
    <t>085277326998</t>
  </si>
  <si>
    <t>1173022512060126</t>
  </si>
  <si>
    <t>Asyimah</t>
  </si>
  <si>
    <t>Jln.Darussalam Dusun PLN Hagu Teungoh</t>
  </si>
  <si>
    <t>0852 7794 3276</t>
  </si>
  <si>
    <t>1173022512060225</t>
  </si>
  <si>
    <t>Ayu Amelia</t>
  </si>
  <si>
    <t>Dusun Bandar Jaya Lr. I Mon Geudong Kec. Banda Sakti</t>
  </si>
  <si>
    <t>085362648604</t>
  </si>
  <si>
    <t>1173020711130003</t>
  </si>
  <si>
    <t>Ayu Fitriani</t>
  </si>
  <si>
    <t>085262607205</t>
  </si>
  <si>
    <t>117302078180004</t>
  </si>
  <si>
    <t>Ayu Rahmilia</t>
  </si>
  <si>
    <t xml:space="preserve">Dsn Mesjid Desa Ujong Blang </t>
  </si>
  <si>
    <t>085277790763</t>
  </si>
  <si>
    <t>1173022808170002</t>
  </si>
  <si>
    <t xml:space="preserve">Azalia Marsyuda </t>
  </si>
  <si>
    <t>Jl. Pramuka No. 66 Dusun Pertamina Desa Hagu Teungoh Kec. Banda Sakti</t>
  </si>
  <si>
    <t>0823 4110 6564</t>
  </si>
  <si>
    <t>1173022712060194</t>
  </si>
  <si>
    <t>Azhari</t>
  </si>
  <si>
    <t>Dusun Seutuy Desa Hagu Barat Laut Kec. Banda Sakti</t>
  </si>
  <si>
    <t>0821 6310 6358</t>
  </si>
  <si>
    <t>1173022009180010</t>
  </si>
  <si>
    <t>085261246309</t>
  </si>
  <si>
    <t>1173022501053896</t>
  </si>
  <si>
    <t>0852 6081 5055</t>
  </si>
  <si>
    <t>1173021201090005</t>
  </si>
  <si>
    <t>Azhari R</t>
  </si>
  <si>
    <t>Jl. Mesjid Gg. Buntu Lr. Iv Mon Geudong Kec. Banda Sakti</t>
  </si>
  <si>
    <t>082375022612</t>
  </si>
  <si>
    <t>1173021712100019</t>
  </si>
  <si>
    <t>Azharsyah Abd</t>
  </si>
  <si>
    <t>0822 7726 1904</t>
  </si>
  <si>
    <t>1173020112060058</t>
  </si>
  <si>
    <t>Azizah</t>
  </si>
  <si>
    <t>Jl. Imam Gg. Bidan  Lk. Iv Desa Tumpok Teungoh Kec. Banda Sakti</t>
  </si>
  <si>
    <t>0852 7723 4811</t>
  </si>
  <si>
    <t>1173020202150012</t>
  </si>
  <si>
    <t>Azizah Muhammad</t>
  </si>
  <si>
    <t>082367022862</t>
  </si>
  <si>
    <t>1173023003070015</t>
  </si>
  <si>
    <t>Badriah Sulaiman</t>
  </si>
  <si>
    <t>Dusun Pasi Lr. V Pusong Lama Kec. Banda Sakti</t>
  </si>
  <si>
    <t>082274145289</t>
  </si>
  <si>
    <t>1173021110070001</t>
  </si>
  <si>
    <t>Bahagia Nazar</t>
  </si>
  <si>
    <t xml:space="preserve">Dusun Darussalam Lr. I Pusong Lama Kec. Banda Sakti </t>
  </si>
  <si>
    <t>085373608391</t>
  </si>
  <si>
    <t>1173022501050917</t>
  </si>
  <si>
    <t>Bakhtiar</t>
  </si>
  <si>
    <t>081360328897</t>
  </si>
  <si>
    <t>1173022807150009</t>
  </si>
  <si>
    <t>banan alwanis</t>
  </si>
  <si>
    <t xml:space="preserve">Dsn kuala mamplam Desa Ujong Blang </t>
  </si>
  <si>
    <t>082361138342</t>
  </si>
  <si>
    <t>1173022406090005</t>
  </si>
  <si>
    <t>Bastiah</t>
  </si>
  <si>
    <t>Muara Satu</t>
  </si>
  <si>
    <t>083160735278</t>
  </si>
  <si>
    <t>1173022912060185</t>
  </si>
  <si>
    <t>Bayhaqi</t>
  </si>
  <si>
    <t>Perdagangan</t>
  </si>
  <si>
    <t>085260203760</t>
  </si>
  <si>
    <t>1173022307200004</t>
  </si>
  <si>
    <t>Beni Isaputra</t>
  </si>
  <si>
    <t>085371057284</t>
  </si>
  <si>
    <t>1173023003061897</t>
  </si>
  <si>
    <t>BENNY</t>
  </si>
  <si>
    <t>Jl. Sukaramai Lr. Atra No. 15 Kota Lhokseumawe</t>
  </si>
  <si>
    <t>081265690606</t>
  </si>
  <si>
    <t>1173021909190002</t>
  </si>
  <si>
    <t xml:space="preserve">Bunga Tuti Kusmayanti </t>
  </si>
  <si>
    <t xml:space="preserve">Dusun  Harapan Desa Keude Aceh , Kec. Banda Sakti </t>
  </si>
  <si>
    <t>08116708462</t>
  </si>
  <si>
    <t>1173020301070254</t>
  </si>
  <si>
    <t>Burhanuddin Oemar OKH</t>
  </si>
  <si>
    <t>Jl. Meunasah Dusun Ii Desa Pusong Baru Kec. Banda Sakti</t>
  </si>
  <si>
    <t>082160404946</t>
  </si>
  <si>
    <t>1173041808170001</t>
  </si>
  <si>
    <t>Chairani</t>
  </si>
  <si>
    <t>081263612134</t>
  </si>
  <si>
    <t>1173022401057274</t>
  </si>
  <si>
    <t>Chairul Arabi</t>
  </si>
  <si>
    <t>Jl. Darussalam Gg. Panti Asuhan Hagu Selatan Kec. Banda Sakti</t>
  </si>
  <si>
    <t>082362445501</t>
  </si>
  <si>
    <t>1173023001070033</t>
  </si>
  <si>
    <t>Cut Alida Hanum</t>
  </si>
  <si>
    <t>Jl. Nyak Adam Kamil No.19 Desa Keude Aceh Kec. Banda Sakti</t>
  </si>
  <si>
    <t>081263577171</t>
  </si>
  <si>
    <t>1173022712060106</t>
  </si>
  <si>
    <t>Cut Ega Liana Sari</t>
  </si>
  <si>
    <t>Mongeudong</t>
  </si>
  <si>
    <t>085260703057</t>
  </si>
  <si>
    <t>1173021411160006</t>
  </si>
  <si>
    <t>Cut Khairunisa</t>
  </si>
  <si>
    <t>Jalan Satelit No.49 Dusun Pertamina Desa Hagu Teugoh Kec. Banda Sakti</t>
  </si>
  <si>
    <t>085270410332</t>
  </si>
  <si>
    <t>1173021710180003</t>
  </si>
  <si>
    <t>Cut Lailatul</t>
  </si>
  <si>
    <t>Jl. Panglateh Lr. Pak Eyek Simpang Empat Kec. Banda Sakti</t>
  </si>
  <si>
    <t>085288534415</t>
  </si>
  <si>
    <t>1173020801070193</t>
  </si>
  <si>
    <t>Cut Lissofiati</t>
  </si>
  <si>
    <t>Jl. Nyak Adam Kamil No.2 Desa Keude Aceh Kec. Banda Sakti</t>
  </si>
  <si>
    <t>1173020605200017</t>
  </si>
  <si>
    <t>Cut Malasari</t>
  </si>
  <si>
    <t>Dusun Mesjid  Desa Mon Geudong Kec. Banda Sakti</t>
  </si>
  <si>
    <t>0812 6940 623</t>
  </si>
  <si>
    <t>1173022812120012</t>
  </si>
  <si>
    <t xml:space="preserve">Cut Meutia Mulawarna </t>
  </si>
  <si>
    <t>Jl. Listrik Lr. Pertamina No. 2 Desa Hagu Barat Laut Kec. Banda Sakti</t>
  </si>
  <si>
    <t>0853 5864 2595</t>
  </si>
  <si>
    <t>1173020811100024</t>
  </si>
  <si>
    <t>Cut nanda Syafriani Muli</t>
  </si>
  <si>
    <t>Muara Dua</t>
  </si>
  <si>
    <t>Jl. Tgk. Syarief No.01 Simpang Empat Banda Sakti</t>
  </si>
  <si>
    <t>081362161514</t>
  </si>
  <si>
    <t>1173022101100001</t>
  </si>
  <si>
    <t>Cut Nurhayati</t>
  </si>
  <si>
    <t>Jl. Purnawirawan Gg. Pisang N. 09 A Simpang Empat Kec. Banda Sakti</t>
  </si>
  <si>
    <t>085260555151</t>
  </si>
  <si>
    <t>1173022612060402</t>
  </si>
  <si>
    <t>Cut Nyak Din</t>
  </si>
  <si>
    <t>Dusun Tgk Chik Ditunong Lr. Iii Mon Geudong Kec. Banda Sakti</t>
  </si>
  <si>
    <t>081533742304</t>
  </si>
  <si>
    <t>1173020612060205</t>
  </si>
  <si>
    <t>DAFRIZAL</t>
  </si>
  <si>
    <t>Jl. Purnawirawan No. 9  Kp. Kramat Desa Simpang Empat</t>
  </si>
  <si>
    <t>085296018248</t>
  </si>
  <si>
    <t>1173021212120003</t>
  </si>
  <si>
    <t>Dahliaty</t>
  </si>
  <si>
    <t>082214459565</t>
  </si>
  <si>
    <t>1173022209110009</t>
  </si>
  <si>
    <t>Dahliyana</t>
  </si>
  <si>
    <t>Jalan Kuta Krueng No. 8 Dusun II Kuta Blang Kec. Banda Sakti</t>
  </si>
  <si>
    <t>085275185853</t>
  </si>
  <si>
    <t>1173022503140002</t>
  </si>
  <si>
    <t>Dahniar B</t>
  </si>
  <si>
    <t>Dusun Mesjid Desa Ujong Blang Kec. Banda Sakti</t>
  </si>
  <si>
    <t>0823 6720 0053</t>
  </si>
  <si>
    <t>1173021912060024</t>
  </si>
  <si>
    <t>Darmiati</t>
  </si>
  <si>
    <t>Jl. Darussalam No. 47 Kampung Jawa Baru Kec. Banda Sakti</t>
  </si>
  <si>
    <t>082368924933</t>
  </si>
  <si>
    <t>1173021704080001</t>
  </si>
  <si>
    <t>DARMINAH BINTI NAWEN</t>
  </si>
  <si>
    <t>SIMPANG EMPAT</t>
  </si>
  <si>
    <t>0813 6064 4061</t>
  </si>
  <si>
    <t>1173021812060171</t>
  </si>
  <si>
    <t>Darmiyawati</t>
  </si>
  <si>
    <t>Jl. Samudra Kampung Jawa</t>
  </si>
  <si>
    <t>085260004909</t>
  </si>
  <si>
    <t>1173020301070033</t>
  </si>
  <si>
    <t>Darnawati</t>
  </si>
  <si>
    <t>085277567722</t>
  </si>
  <si>
    <t>1173020205160005</t>
  </si>
  <si>
    <t>Darwiati Hasan</t>
  </si>
  <si>
    <t>Dusun Nelayan Lr. Iv Desa Pusong Lama Kec. Banda Sakti</t>
  </si>
  <si>
    <t>082360898675</t>
  </si>
  <si>
    <t>Blang Mangat</t>
  </si>
  <si>
    <t>117302070220004</t>
  </si>
  <si>
    <t>Deby Erica, A. Md</t>
  </si>
  <si>
    <t>Jl. Dalem Puteh Dusun Mushalla Desa Hagu Barat Laut Kec. Banda Sakti</t>
  </si>
  <si>
    <t>0852 6217 2172</t>
  </si>
  <si>
    <t>1173022510120002</t>
  </si>
  <si>
    <t>DESI KURNIAWATI</t>
  </si>
  <si>
    <t>Jl. Purnawirawan No. 10 Desa Simpang Empat</t>
  </si>
  <si>
    <t>082276548811</t>
  </si>
  <si>
    <t>1173022204190005</t>
  </si>
  <si>
    <t>Desi Rahma Yanti</t>
  </si>
  <si>
    <t>082167682314</t>
  </si>
  <si>
    <t>1173012403200008</t>
  </si>
  <si>
    <t>Dewi Ayu Diarti</t>
  </si>
  <si>
    <t>Dusun Seulanga Desa Hagu Barat Laut Kec. Banda Sakti</t>
  </si>
  <si>
    <t>0852 9778 1209</t>
  </si>
  <si>
    <t>1173022602200004</t>
  </si>
  <si>
    <t>DEWI IRAWATI</t>
  </si>
  <si>
    <t>Jl. Purnawirawan No. 3  Kp. Kramat Desa Simpang Empat</t>
  </si>
  <si>
    <t>082246025255</t>
  </si>
  <si>
    <t>1173022501100008</t>
  </si>
  <si>
    <t>Dian Ariyanti</t>
  </si>
  <si>
    <t xml:space="preserve">Jl.Listrik Gg.Barona Hagu Teungoh </t>
  </si>
  <si>
    <t>0852 6005 4424</t>
  </si>
  <si>
    <t>1173020704140008</t>
  </si>
  <si>
    <t>Dianna Lisma</t>
  </si>
  <si>
    <t>Jl. Seni Rupa Dusun Mushalla Desa Hagu Barat Laut Kec. Banda Sakti</t>
  </si>
  <si>
    <t>0853 7328 5491</t>
  </si>
  <si>
    <t>1173021201070001</t>
  </si>
  <si>
    <t>Djasmawita</t>
  </si>
  <si>
    <t>Jl. Bangdes Gg. Muhajirin Dusun Angsana Hagu Barat Laut Kec. Banda Sakti</t>
  </si>
  <si>
    <t>085277493659</t>
  </si>
  <si>
    <t>1173020403110002</t>
  </si>
  <si>
    <t>Eddy Defrizal</t>
  </si>
  <si>
    <t>0813 7743 1026</t>
  </si>
  <si>
    <t>1173021105200003</t>
  </si>
  <si>
    <t>Ella Agustina</t>
  </si>
  <si>
    <t>Dsn. Tgk Chik Ditunong, Lr III, Mon Geudong</t>
  </si>
  <si>
    <t>0852 6281 6012</t>
  </si>
  <si>
    <t>1173020812060003</t>
  </si>
  <si>
    <t>Edy Syahputra</t>
  </si>
  <si>
    <t>Jl. Kramat Jaya Kp. Kramat</t>
  </si>
  <si>
    <t>085275522460</t>
  </si>
  <si>
    <t>1173020712060069</t>
  </si>
  <si>
    <t>EFENDI</t>
  </si>
  <si>
    <t>Jl. Purnawirawan No.10 Desa Simpang Empat</t>
  </si>
  <si>
    <t>085260265610</t>
  </si>
  <si>
    <t>1173023003062010</t>
  </si>
  <si>
    <t>Eka Rahma</t>
  </si>
  <si>
    <t>Mon Geudong</t>
  </si>
  <si>
    <t>082272628080</t>
  </si>
  <si>
    <t>1173022212160002</t>
  </si>
  <si>
    <t>Eka Yanti Ali</t>
  </si>
  <si>
    <t>Dusun Kuta Gelumpang Mon Geudong</t>
  </si>
  <si>
    <t>082369608051</t>
  </si>
  <si>
    <t>1173021001070039</t>
  </si>
  <si>
    <t>Eliati Umar</t>
  </si>
  <si>
    <t>082387905090</t>
  </si>
  <si>
    <t>1173020612060150</t>
  </si>
  <si>
    <t>ELISNAWATI</t>
  </si>
  <si>
    <t>Jl. Tgk Syarif No. 22 Kp. Kramat Desa Simpang Empat</t>
  </si>
  <si>
    <t>082365897719</t>
  </si>
  <si>
    <t>1173022401059937</t>
  </si>
  <si>
    <t>Ella Mardiah</t>
  </si>
  <si>
    <t>Gg. Pase No. 76 Hagu Selatan Kec. Banda Sakti</t>
  </si>
  <si>
    <t>082368580922</t>
  </si>
  <si>
    <t>1173021903150014</t>
  </si>
  <si>
    <t>Elsa Amelia</t>
  </si>
  <si>
    <t>Jl. Peutua Ibrahim Dusun Ii Desa Tumpok Teungoh Kec. Banda Sakti</t>
  </si>
  <si>
    <t>082387333252</t>
  </si>
  <si>
    <t>1173023003062865</t>
  </si>
  <si>
    <t>Elvida</t>
  </si>
  <si>
    <t>Pusong lama</t>
  </si>
  <si>
    <t>081260897627</t>
  </si>
  <si>
    <t>1173020409150002</t>
  </si>
  <si>
    <t xml:space="preserve">Elvira Dewi Meldisa , Se </t>
  </si>
  <si>
    <t xml:space="preserve">Jl. Darussalam Gg. Damai , Desa Kampung Jawa Kec. Banda Sakti </t>
  </si>
  <si>
    <t>085277363383</t>
  </si>
  <si>
    <t>1173022512060279</t>
  </si>
  <si>
    <t>Erlinawati</t>
  </si>
  <si>
    <t>Jl, Petua Ali Dsn I, Teumpok Teungoh</t>
  </si>
  <si>
    <t>0852 8750 9215</t>
  </si>
  <si>
    <t>1173021608100012</t>
  </si>
  <si>
    <t>Erna Zahara</t>
  </si>
  <si>
    <t>082368311999</t>
  </si>
  <si>
    <t>1173023003069431</t>
  </si>
  <si>
    <t>Erwin Ibrahim</t>
  </si>
  <si>
    <t>Jl. Petua Rumoh Rayeuk Gg Garuda No.21 Desa Tumpok Teugoh Kec. Banda Sakti</t>
  </si>
  <si>
    <t>0812 6914 645</t>
  </si>
  <si>
    <t>1173023012190001</t>
  </si>
  <si>
    <t>Evi Idayana</t>
  </si>
  <si>
    <t>Hagu Selatan</t>
  </si>
  <si>
    <t>082260066017</t>
  </si>
  <si>
    <t>1173020909140004</t>
  </si>
  <si>
    <t>Evi triana</t>
  </si>
  <si>
    <t>Jl. Mesjid Lr.V No.10 Mon Geudong Kec. Banda Sakti</t>
  </si>
  <si>
    <t>085213100221</t>
  </si>
  <si>
    <t>1173020312110007</t>
  </si>
  <si>
    <t xml:space="preserve">Evy Sunainy Sulaiman, S. Si </t>
  </si>
  <si>
    <t xml:space="preserve">Jl. Samudra Baru Dsn Kp.Kramat Sp.Iv </t>
  </si>
  <si>
    <t>08126927084</t>
  </si>
  <si>
    <t>1173021608070010</t>
  </si>
  <si>
    <t>Fachrurrazi</t>
  </si>
  <si>
    <t>Dusun Kuta Glumpang Lr. Ii Mon Geudong Kec. Banda Sakti</t>
  </si>
  <si>
    <t>085270124938</t>
  </si>
  <si>
    <t>1173022712060196</t>
  </si>
  <si>
    <t>Fadnidar A Gani</t>
  </si>
  <si>
    <t>0822 8217 1542</t>
  </si>
  <si>
    <t>1173021801080003</t>
  </si>
  <si>
    <t>Fadriah</t>
  </si>
  <si>
    <t>Dusun Mesjid Lr. Iv Mon Geudong Kec. Banda Sakti</t>
  </si>
  <si>
    <t>085372953745</t>
  </si>
  <si>
    <t>1173020411160004</t>
  </si>
  <si>
    <t>Fajar Citra Dewi</t>
  </si>
  <si>
    <t>Jl. Cut Mutia Pusong Lama Kec. Banda Sakti</t>
  </si>
  <si>
    <t>082366468541</t>
  </si>
  <si>
    <t>1173022102130001</t>
  </si>
  <si>
    <t>Fakhrurrazi</t>
  </si>
  <si>
    <t>085296969009</t>
  </si>
  <si>
    <t>1173021912130003</t>
  </si>
  <si>
    <t>Farida Hanum</t>
  </si>
  <si>
    <t>0852 6154 4038</t>
  </si>
  <si>
    <t>1173022501053853</t>
  </si>
  <si>
    <t xml:space="preserve">Farliana </t>
  </si>
  <si>
    <t xml:space="preserve">Gg. Famili Dusun Teladan Desa Uteun Bayi, Kec. Banda Sakti </t>
  </si>
  <si>
    <t xml:space="preserve">081362055008 </t>
  </si>
  <si>
    <t>1173022701070075</t>
  </si>
  <si>
    <t>Fatimah Lutan</t>
  </si>
  <si>
    <t>Jl. Imam Lk. Iii No. 36 Tumpok Teungoh Kec. Banda Sakti</t>
  </si>
  <si>
    <t>08116788673</t>
  </si>
  <si>
    <t>1173020202090003</t>
  </si>
  <si>
    <t>Fatmawati</t>
  </si>
  <si>
    <t>Jl. Cut Meutia Lr. Ll Desa Pusong Lama Kec. Banda Sakti</t>
  </si>
  <si>
    <t>0852 7587 8455</t>
  </si>
  <si>
    <t>1173020304140001</t>
  </si>
  <si>
    <t>Fauzan</t>
  </si>
  <si>
    <t>085352908484</t>
  </si>
  <si>
    <t>1173021401200007</t>
  </si>
  <si>
    <t>Fauzi</t>
  </si>
  <si>
    <t>Jl. Air Bersih Dusun Iv Kuta Blang Kec. Banda Sakti</t>
  </si>
  <si>
    <t>085372676299</t>
  </si>
  <si>
    <t>1173023003069634</t>
  </si>
  <si>
    <t xml:space="preserve">FAUZIAH </t>
  </si>
  <si>
    <t>TEMPOK TENGOH</t>
  </si>
  <si>
    <t>0822 7797 4273</t>
  </si>
  <si>
    <t>1173022808080002</t>
  </si>
  <si>
    <t>Fauziana</t>
  </si>
  <si>
    <t>Jl. Darussalam Dusun Pante Oe Desa Hagu Barat Laut Kec. Banda Sakti</t>
  </si>
  <si>
    <t>0852 6285 0981</t>
  </si>
  <si>
    <t>1173020506180001</t>
  </si>
  <si>
    <t>Febri Hafnita Lubis</t>
  </si>
  <si>
    <t>Jl. Iskandar Muda Gg. Pu Darat Desa Kampung Jawa Kec. Banda Sakti</t>
  </si>
  <si>
    <t>0812 7181 8856</t>
  </si>
  <si>
    <t>1173022012060015</t>
  </si>
  <si>
    <t xml:space="preserve">Feny Liana Harahap </t>
  </si>
  <si>
    <t xml:space="preserve">Jl. Iskandar Muda Desa Kampung Jawa Kec. Banda Sakti </t>
  </si>
  <si>
    <t>085372000096</t>
  </si>
  <si>
    <t>1173022003170013</t>
  </si>
  <si>
    <t>Fera Aprilia kurniana</t>
  </si>
  <si>
    <t xml:space="preserve">Jl. Kuta Krung Lk.II Kuta Blang </t>
  </si>
  <si>
    <t>085370138968</t>
  </si>
  <si>
    <t>1173020801070136</t>
  </si>
  <si>
    <t>Ferizal</t>
  </si>
  <si>
    <t>Jl. Pase Dusun Keupula Desa Keude Aceh Kec. Banda Sakti</t>
  </si>
  <si>
    <t>0852 6190 7051</t>
  </si>
  <si>
    <t>1173021312180005</t>
  </si>
  <si>
    <t>Fetti Mulia</t>
  </si>
  <si>
    <t>0822 7748 9916</t>
  </si>
  <si>
    <t>1173020701070002</t>
  </si>
  <si>
    <t>Firdaus Ilyas</t>
  </si>
  <si>
    <t>Jl. Listrik Hagu Selatan Kec. Banda Sakti</t>
  </si>
  <si>
    <t>085277553367</t>
  </si>
  <si>
    <t>1173021704180015</t>
  </si>
  <si>
    <t>Fitria</t>
  </si>
  <si>
    <t>Jl. Pramuka Gg. Wakil Itam No.04 Dusun Mesjid Desa Hagu Teungoh Kec. Banda Sakti</t>
  </si>
  <si>
    <t>0852 6185 5833</t>
  </si>
  <si>
    <t>1173022807170001</t>
  </si>
  <si>
    <t>Fitriah</t>
  </si>
  <si>
    <t>Jl.Listrik Gg.Kelapa Gading Dsn Pln Hagu Teungoh</t>
  </si>
  <si>
    <t>085373739396</t>
  </si>
  <si>
    <t>1173020412150010</t>
  </si>
  <si>
    <t>Fitriana</t>
  </si>
  <si>
    <t xml:space="preserve">Dsn tanoh lapang Desa Ujong Blang </t>
  </si>
  <si>
    <t>082276501271</t>
  </si>
  <si>
    <t>1173020901070173</t>
  </si>
  <si>
    <t>Fitriani</t>
  </si>
  <si>
    <t>Dusun Pasir Lr.V Desa Pusong Lama Kec. Banda Sakti</t>
  </si>
  <si>
    <t>085260854993</t>
  </si>
  <si>
    <t>1173020109090004</t>
  </si>
  <si>
    <t>082362067585</t>
  </si>
  <si>
    <t>1173021612090009</t>
  </si>
  <si>
    <t xml:space="preserve">Fitriani </t>
  </si>
  <si>
    <t>Jl. Peutua Rumoh Rayeuk, Gg. Garuda No. 21, Tumpok Teungoh</t>
  </si>
  <si>
    <t>082370520311</t>
  </si>
  <si>
    <t>1173020610110003</t>
  </si>
  <si>
    <t>Fitrirahmadhani</t>
  </si>
  <si>
    <t>085260516390</t>
  </si>
  <si>
    <t>1173011104110002</t>
  </si>
  <si>
    <t>Frida Debby Medisa, Se</t>
  </si>
  <si>
    <t>085260341667</t>
  </si>
  <si>
    <t>1173021207130003</t>
  </si>
  <si>
    <t>Gabe Parsaulian Harahap</t>
  </si>
  <si>
    <t>Jl. Iskandar Muda Lr. Bandeng Desa Kampung Jawa Kec. Banda Sakti</t>
  </si>
  <si>
    <t>0852 1134 1385</t>
  </si>
  <si>
    <t>1173022301130001</t>
  </si>
  <si>
    <t>Gustiana B</t>
  </si>
  <si>
    <t>0852 9409 4741</t>
  </si>
  <si>
    <t>1173022501052939</t>
  </si>
  <si>
    <t>Habibah</t>
  </si>
  <si>
    <t>Jl. Cempaka Puteh Dsn Seutuy Desa Hagu Barat Laut Kec. Banda Sakti</t>
  </si>
  <si>
    <t>0852 6127 3274</t>
  </si>
  <si>
    <t>1173022112060251</t>
  </si>
  <si>
    <t>Hadanah ahmad</t>
  </si>
  <si>
    <t>dusun sanggamara desa ujong blang</t>
  </si>
  <si>
    <t>085262198213</t>
  </si>
  <si>
    <t>1173020901070129</t>
  </si>
  <si>
    <t>Hadijah</t>
  </si>
  <si>
    <t>085260101097</t>
  </si>
  <si>
    <t>1173022701070069</t>
  </si>
  <si>
    <t>Hafniati</t>
  </si>
  <si>
    <t xml:space="preserve">Jl. Imam Tumpok Teungoh </t>
  </si>
  <si>
    <t>082361819962</t>
  </si>
  <si>
    <t>1173021304090047</t>
  </si>
  <si>
    <t>Hajidah Gani</t>
  </si>
  <si>
    <t>Dusun Kuala Mamplam Desa Ujong Blang Kec. Banda Sakti</t>
  </si>
  <si>
    <t>0823 6530 4696</t>
  </si>
  <si>
    <t>1173020911100015</t>
  </si>
  <si>
    <t>Halimah</t>
  </si>
  <si>
    <t>Gg. Barona Sp.4</t>
  </si>
  <si>
    <t>082275606033</t>
  </si>
  <si>
    <t>1173022808190001</t>
  </si>
  <si>
    <t>Jl. Iskandar Muda Lr.  Pu Laut  Dsn Noeriman  Desa Kampung Jawa Kec. Banda Sakti</t>
  </si>
  <si>
    <t>0853 7314 1294</t>
  </si>
  <si>
    <t>1173021101200001</t>
  </si>
  <si>
    <t>Halimatussakdiah</t>
  </si>
  <si>
    <t>Jl. Kenari Lk. I Kuta Blang Kec. Banda Sakti</t>
  </si>
  <si>
    <t>085262897135</t>
  </si>
  <si>
    <t>1173022501070142</t>
  </si>
  <si>
    <t xml:space="preserve">Halimatussakdiah </t>
  </si>
  <si>
    <t xml:space="preserve">Jl. H. Tana No. 182 Desa Tumpok Teungoh Kec. Banda  Sakti </t>
  </si>
  <si>
    <t>082370559007</t>
  </si>
  <si>
    <t>1173023003068694</t>
  </si>
  <si>
    <t>Hamdani M Yacob</t>
  </si>
  <si>
    <t>Jl. Petua Ali Gg. Kuburan Lk.I Tumpok Teungoh</t>
  </si>
  <si>
    <t>082367223587</t>
  </si>
  <si>
    <t>1173017112530005</t>
  </si>
  <si>
    <t>Hamidah Mahmud</t>
  </si>
  <si>
    <t>Jl. Bidan Dusun Iv Tumpok Teungoh</t>
  </si>
  <si>
    <t>085297060274</t>
  </si>
  <si>
    <t>1173023003069567</t>
  </si>
  <si>
    <t>Hanifatul Adia</t>
  </si>
  <si>
    <t>Blang Malo</t>
  </si>
  <si>
    <t>082367570718</t>
  </si>
  <si>
    <t>1173022110110003</t>
  </si>
  <si>
    <t>Hanisah</t>
  </si>
  <si>
    <t>085233531736</t>
  </si>
  <si>
    <t>1173022803070019</t>
  </si>
  <si>
    <t>Harijah A Gani</t>
  </si>
  <si>
    <t>085366665663</t>
  </si>
  <si>
    <t>1173022204080006</t>
  </si>
  <si>
    <t>Hasan Basri</t>
  </si>
  <si>
    <t>Jl. Listrik Lr. T. Ben Puteh Dsn Seutuy Desa Hagu Barat Laut Kec. Banda Sakti</t>
  </si>
  <si>
    <t>0853 7420 7035</t>
  </si>
  <si>
    <t>1173021001070122</t>
  </si>
  <si>
    <t>Hasballah Matyah</t>
  </si>
  <si>
    <t>Kuliner</t>
  </si>
  <si>
    <t>0853 7883 5358</t>
  </si>
  <si>
    <t>1173022804100009</t>
  </si>
  <si>
    <t>Hasbi</t>
  </si>
  <si>
    <t>081361341959</t>
  </si>
  <si>
    <t>1173020901070163</t>
  </si>
  <si>
    <t>Hasbi Ibrahim</t>
  </si>
  <si>
    <t>081361341559</t>
  </si>
  <si>
    <t>1173020901070298</t>
  </si>
  <si>
    <t>Hasni</t>
  </si>
  <si>
    <t>Dusun Darussalam Lr. I Desa Pusong Lama Kec. Banda Sakti</t>
  </si>
  <si>
    <t>0852 7720 9475</t>
  </si>
  <si>
    <t>1173020504190005</t>
  </si>
  <si>
    <t>Hasrizal</t>
  </si>
  <si>
    <t>dusun kuala mamplam desa ujong blang</t>
  </si>
  <si>
    <t>085322605714</t>
  </si>
  <si>
    <t>1173020801070188</t>
  </si>
  <si>
    <t>Hayati</t>
  </si>
  <si>
    <t>Jl. Panglateh No. 11 Keude Aceh Kec. Banda Sakti</t>
  </si>
  <si>
    <t>085362690330</t>
  </si>
  <si>
    <t>1173022101150007</t>
  </si>
  <si>
    <t>Helda Ariyanti</t>
  </si>
  <si>
    <t>082362075175</t>
  </si>
  <si>
    <t>1173020602180002</t>
  </si>
  <si>
    <t>Hendra</t>
  </si>
  <si>
    <t>Jl. Pramuka Dusun Mesjid Desa Hagu Teugoh Kec. Banda Sakti</t>
  </si>
  <si>
    <t>081385024175</t>
  </si>
  <si>
    <t>1173022612060420</t>
  </si>
  <si>
    <t>Herawati</t>
  </si>
  <si>
    <t>Dusun Tgk. Chik Ditunong Mon Geudong</t>
  </si>
  <si>
    <t>085207473848</t>
  </si>
  <si>
    <t>1173022903070035</t>
  </si>
  <si>
    <t>Herawati Ramli</t>
  </si>
  <si>
    <t>Dusun Nelayan Desa Pusong Lama Kec. Banda Sakti</t>
  </si>
  <si>
    <t>082361702720</t>
  </si>
  <si>
    <t>1173020712160001</t>
  </si>
  <si>
    <t>HERLINA SUSANTI</t>
  </si>
  <si>
    <t>Jl. Tgk Syarif No. 2 Desa Simpang Empat</t>
  </si>
  <si>
    <t>081388111170</t>
  </si>
  <si>
    <t>1173021302080002</t>
  </si>
  <si>
    <t>Herman Sofyan</t>
  </si>
  <si>
    <t>1173022812060313</t>
  </si>
  <si>
    <t>Herningsih</t>
  </si>
  <si>
    <t>0953 7073 9036</t>
  </si>
  <si>
    <t>1173021211100004</t>
  </si>
  <si>
    <t>Husna</t>
  </si>
  <si>
    <t>085261069643</t>
  </si>
  <si>
    <t>1173023003063254</t>
  </si>
  <si>
    <t>Ibrahim Hs</t>
  </si>
  <si>
    <t>0813 7709 3159</t>
  </si>
  <si>
    <t>1173020301120020</t>
  </si>
  <si>
    <t>Idawati</t>
  </si>
  <si>
    <t>Jl. Blang Malo DSN IV Tumpok Teungoh</t>
  </si>
  <si>
    <t>085212595066</t>
  </si>
  <si>
    <t>1173022012100002</t>
  </si>
  <si>
    <t>Ikramullah</t>
  </si>
  <si>
    <t>Lk. Tp. Teurendam Desa Simpang Empat Kec. Banda Sakti</t>
  </si>
  <si>
    <t>085244432521</t>
  </si>
  <si>
    <t>1173022612060160</t>
  </si>
  <si>
    <t>Ilham Ahmad Azizi</t>
  </si>
  <si>
    <t xml:space="preserve">Muara Satu </t>
  </si>
  <si>
    <t>081270184135</t>
  </si>
  <si>
    <t>1173021210100014</t>
  </si>
  <si>
    <t>Indah Widia Ningsih</t>
  </si>
  <si>
    <t>082360899488</t>
  </si>
  <si>
    <t>1173020406140002</t>
  </si>
  <si>
    <t>Indriyani</t>
  </si>
  <si>
    <t>0852 6017 6668</t>
  </si>
  <si>
    <t>1173022302070024</t>
  </si>
  <si>
    <t>Ira Maya Suri</t>
  </si>
  <si>
    <t>Jln. Cut Meutia Lr. Ii Dsn Pancasila Pusong Lama Kec. Banda Sakti</t>
  </si>
  <si>
    <t>082362075104</t>
  </si>
  <si>
    <t>1173023110180001</t>
  </si>
  <si>
    <t>Irawati</t>
  </si>
  <si>
    <t>1173022201070103</t>
  </si>
  <si>
    <t>IRFAN ANDI KAMAL</t>
  </si>
  <si>
    <t>0821 6201 9987</t>
  </si>
  <si>
    <t>1173021612060056</t>
  </si>
  <si>
    <t>Irwan</t>
  </si>
  <si>
    <t>Jl. Iskandar Muda Lr. Bandeng Rt .08/Rw 09 Desa Kampung Jawa Kec. Banda Sakti</t>
  </si>
  <si>
    <t>0822 7452 0636</t>
  </si>
  <si>
    <t>1173012209100002</t>
  </si>
  <si>
    <t>Irwandi</t>
  </si>
  <si>
    <t>kuta blang</t>
  </si>
  <si>
    <t>081362077585</t>
  </si>
  <si>
    <t>1173020901070263</t>
  </si>
  <si>
    <t>Irwanto</t>
  </si>
  <si>
    <t>085261093971</t>
  </si>
  <si>
    <t>1173021308080004</t>
  </si>
  <si>
    <t>Iskandar</t>
  </si>
  <si>
    <t>Jl. Nelayan Dusun V Pusong Baru</t>
  </si>
  <si>
    <t>085277522912</t>
  </si>
  <si>
    <t>1173020811160006</t>
  </si>
  <si>
    <t>Iskandar Muda</t>
  </si>
  <si>
    <t>Jl. Rumoh Alue Lk Lll Desa Kutablang Kec. Banda Sakti</t>
  </si>
  <si>
    <t>085359004342</t>
  </si>
  <si>
    <t>1173021408180006</t>
  </si>
  <si>
    <t>Ismadi Puteh</t>
  </si>
  <si>
    <t>Jl. Mi Banda Masen</t>
  </si>
  <si>
    <t>085260792778</t>
  </si>
  <si>
    <t>1173020212100014</t>
  </si>
  <si>
    <t>Ismail</t>
  </si>
  <si>
    <t>Jl. Darussalam Dusun Bahagia Desa Ulee Jalan Kec. Banda Sakti</t>
  </si>
  <si>
    <t>085361844769</t>
  </si>
  <si>
    <t>1173020204070024</t>
  </si>
  <si>
    <t>Ismuhar</t>
  </si>
  <si>
    <t>Jl. Cut Mutia Lr. I Pusong Lama Kec. Banda Sakti</t>
  </si>
  <si>
    <t>082352458559</t>
  </si>
  <si>
    <t>1173022112060030</t>
  </si>
  <si>
    <t>Iswandi</t>
  </si>
  <si>
    <t>Dsn. Sanggamara  desa ujong blang</t>
  </si>
  <si>
    <t>085359008228</t>
  </si>
  <si>
    <t>1173021001070061</t>
  </si>
  <si>
    <t>Iswiyanto</t>
  </si>
  <si>
    <t>Dusun Rawa Jaya Lr. Ill Desa Pusong Lama Kec. Banda Sakti</t>
  </si>
  <si>
    <t>0852 9703 3668</t>
  </si>
  <si>
    <t>1173020112060068</t>
  </si>
  <si>
    <t>Jalaluddin</t>
  </si>
  <si>
    <t>Jl. Mahoni Dusun V, Kutablang</t>
  </si>
  <si>
    <t>085260031518</t>
  </si>
  <si>
    <t>1173022612060233</t>
  </si>
  <si>
    <t>Jalalus Sayuti Jalil</t>
  </si>
  <si>
    <t>085260422039</t>
  </si>
  <si>
    <t>1173022801100002</t>
  </si>
  <si>
    <t>Jamilah</t>
  </si>
  <si>
    <t>0853 7254 9617</t>
  </si>
  <si>
    <t>1173022501054002</t>
  </si>
  <si>
    <t>Dusun Pante Oe Desa Hagu Barat Laut Kec. Banda Sakti</t>
  </si>
  <si>
    <t>0822 5889 9050</t>
  </si>
  <si>
    <t>1173012609110001</t>
  </si>
  <si>
    <t>Jasmani Daud</t>
  </si>
  <si>
    <t>082168225962</t>
  </si>
  <si>
    <t>1173020309190004</t>
  </si>
  <si>
    <t>Juariah</t>
  </si>
  <si>
    <t>Jl. Samudra Dusun Tugu pahlawan Hagu Selatan</t>
  </si>
  <si>
    <t>089515091260</t>
  </si>
  <si>
    <t>1173021609110007</t>
  </si>
  <si>
    <t>Jufni</t>
  </si>
  <si>
    <t>085277949118</t>
  </si>
  <si>
    <t>1173023003170005</t>
  </si>
  <si>
    <t>Jufri</t>
  </si>
  <si>
    <t>085261309715</t>
  </si>
  <si>
    <t>1173022701160006</t>
  </si>
  <si>
    <t>Jufriadi</t>
  </si>
  <si>
    <t>Jl. Merdeka No. 06 Desa Lancang Garam Kec. Banda Sakiti</t>
  </si>
  <si>
    <t>082361823501</t>
  </si>
  <si>
    <t>1173011407200006</t>
  </si>
  <si>
    <t>Julfahmi</t>
  </si>
  <si>
    <t>Dusun Mesjid Lr. 4 Desa Mon Geudong</t>
  </si>
  <si>
    <t>085270400040</t>
  </si>
  <si>
    <t>1173020712060190</t>
  </si>
  <si>
    <t>Juliana</t>
  </si>
  <si>
    <t>Jl.Samudra Baru Kp Kramat Desa Simpang Iv</t>
  </si>
  <si>
    <t>082240711117</t>
  </si>
  <si>
    <t>1173021507160004</t>
  </si>
  <si>
    <t>Juliani</t>
  </si>
  <si>
    <t>085296025341</t>
  </si>
  <si>
    <t>1173021008200004</t>
  </si>
  <si>
    <t>Juliansyah Putra</t>
  </si>
  <si>
    <t>Dusun Seutuy Hagu Barat Laut Kec. Banda Sakti</t>
  </si>
  <si>
    <t>082272764436</t>
  </si>
  <si>
    <t>1173020609120003</t>
  </si>
  <si>
    <t>Julida</t>
  </si>
  <si>
    <t>0823 6497 6737</t>
  </si>
  <si>
    <t>1173020605200014</t>
  </si>
  <si>
    <t>Jumiati</t>
  </si>
  <si>
    <t>Lr. Iv Jln Imum Daud Mon Geudong Kec. Banda Sakti</t>
  </si>
  <si>
    <t>085270185410</t>
  </si>
  <si>
    <t>1173023003061565</t>
  </si>
  <si>
    <t xml:space="preserve">Junaida </t>
  </si>
  <si>
    <t>MUARA DUA</t>
  </si>
  <si>
    <t xml:space="preserve">Jl.Iskandar Muda Kampung Jawa </t>
  </si>
  <si>
    <t>081365609078</t>
  </si>
  <si>
    <t>1173022812060346</t>
  </si>
  <si>
    <t>Junaidah</t>
  </si>
  <si>
    <t>Jl. Darussalam Dsn Seutuy Desa Hagu Barat Laut Kec. Banda Sakti</t>
  </si>
  <si>
    <t>0852 6079 6200</t>
  </si>
  <si>
    <t>1173021503160008</t>
  </si>
  <si>
    <t>Junaidi</t>
  </si>
  <si>
    <t>Jl. Tp Teurendam Dsn. Purnama Desa Kampung Jawa Baru Kec. Banda Sakti</t>
  </si>
  <si>
    <t>0823 6110 2140</t>
  </si>
  <si>
    <t>1173020906170012</t>
  </si>
  <si>
    <t>Juwarni</t>
  </si>
  <si>
    <t>082360368544</t>
  </si>
  <si>
    <t>1173021712060020</t>
  </si>
  <si>
    <t>Kamariah</t>
  </si>
  <si>
    <t>Jl. Iskandar Muda Lr. Kakap No. I Desa Kampung Jawa Kec. Banda Sakti</t>
  </si>
  <si>
    <t>0852 7543 8257</t>
  </si>
  <si>
    <t>1173022712060206</t>
  </si>
  <si>
    <t>Kartini</t>
  </si>
  <si>
    <t>Dsn. Mushalla Hagu Barat Laut Kec. Banda Sakti</t>
  </si>
  <si>
    <t>081218634636</t>
  </si>
  <si>
    <t>1173022610170010</t>
  </si>
  <si>
    <t>KHAIRUN NISA</t>
  </si>
  <si>
    <t>JL KENARI UTEUN BAYI</t>
  </si>
  <si>
    <t>0822 7754 0708</t>
  </si>
  <si>
    <t>1173023005130002</t>
  </si>
  <si>
    <t>Kiki Amelia</t>
  </si>
  <si>
    <t>0831 8013 8691</t>
  </si>
  <si>
    <t>1173022112180002</t>
  </si>
  <si>
    <t>Kiki Rezeki Amelia</t>
  </si>
  <si>
    <t>Jln. Setapak Dusun Kuta Trieng Desa Simpang Empat Kec. Banda Sakti</t>
  </si>
  <si>
    <t>082361167381</t>
  </si>
  <si>
    <t>1173021303070017</t>
  </si>
  <si>
    <t>Kurniawati</t>
  </si>
  <si>
    <t>Jl. Tgk Imum Abbbas Lr. V Pusong Lama Kec. Banda Sakti</t>
  </si>
  <si>
    <t>085260203714</t>
  </si>
  <si>
    <t>1173022212060177</t>
  </si>
  <si>
    <t>Latifah</t>
  </si>
  <si>
    <t>085368322877</t>
  </si>
  <si>
    <t>1173020602070014</t>
  </si>
  <si>
    <t>Lazuwarni</t>
  </si>
  <si>
    <t>Jl Pase Dsn. Kepula Keude Aceh</t>
  </si>
  <si>
    <t>0822 7757 2215</t>
  </si>
  <si>
    <t>1173021501090011</t>
  </si>
  <si>
    <t>Lestari Nazar</t>
  </si>
  <si>
    <t>082272919577</t>
  </si>
  <si>
    <t>1173022911060006</t>
  </si>
  <si>
    <t>LINDA WATI</t>
  </si>
  <si>
    <t>Jl. Perdamaian No. 20 Kota Lhokseumawe</t>
  </si>
  <si>
    <t>082361601759</t>
  </si>
  <si>
    <t>1173022911060009</t>
  </si>
  <si>
    <t>LINDAWATI</t>
  </si>
  <si>
    <t>Jl. Perdamaian Kota Lhokseumawe</t>
  </si>
  <si>
    <t>085213994339</t>
  </si>
  <si>
    <t>1173021501200006</t>
  </si>
  <si>
    <t>Linda wati</t>
  </si>
  <si>
    <t>081360414358</t>
  </si>
  <si>
    <t>1173020704090037</t>
  </si>
  <si>
    <t>Lindawati</t>
  </si>
  <si>
    <t>Jl. Perdagangan Kota Lhokseumawe</t>
  </si>
  <si>
    <t>081360616061</t>
  </si>
  <si>
    <t>1173020612060182</t>
  </si>
  <si>
    <t>LISTI ANI</t>
  </si>
  <si>
    <t>Jl. Sukaramai Kota Lhokseumawe</t>
  </si>
  <si>
    <t xml:space="preserve"> 085276701653</t>
  </si>
  <si>
    <t>1173020812060161</t>
  </si>
  <si>
    <t>M. Ali</t>
  </si>
  <si>
    <t>Jl. Kenari Lr. Ii Desa Banda Masen Kec. Banda Sakiti</t>
  </si>
  <si>
    <t>085360998802</t>
  </si>
  <si>
    <t>1173022401056570</t>
  </si>
  <si>
    <t>M. Ali Pakeh</t>
  </si>
  <si>
    <t>JLN. Pase Lorong Harapan Desa Keude Aceh Kec. Banda Sakti</t>
  </si>
  <si>
    <t>082335594904</t>
  </si>
  <si>
    <t>1173021612060047</t>
  </si>
  <si>
    <t>M. Amin</t>
  </si>
  <si>
    <t>Jl. Merdeka Lr. Puspa No.8 Lancang Garam</t>
  </si>
  <si>
    <t>085277771538</t>
  </si>
  <si>
    <t>1173020303110006</t>
  </si>
  <si>
    <t>M. ANJAR MAULANA</t>
  </si>
  <si>
    <t>HAGU SELATAN</t>
  </si>
  <si>
    <t>0821 6040 4314</t>
  </si>
  <si>
    <t>1173022501051865</t>
  </si>
  <si>
    <t>M. Erwin Fajri</t>
  </si>
  <si>
    <t>Dusun Tgk. Chik Ditunong Lr.III Desa Mon Geudong Kec. Banda Sakti</t>
  </si>
  <si>
    <t>085206221100</t>
  </si>
  <si>
    <t>1173021002150002</t>
  </si>
  <si>
    <t>M. Fadren</t>
  </si>
  <si>
    <t>Jl. Nelayan Dusun Iv Pusong Baru</t>
  </si>
  <si>
    <t>085232204472</t>
  </si>
  <si>
    <t>1173021704080005</t>
  </si>
  <si>
    <t>M. Farhan</t>
  </si>
  <si>
    <t>Jl. Purnawirawan Gg. Pisang No.10 A</t>
  </si>
  <si>
    <t>085265298612</t>
  </si>
  <si>
    <t>1173023003061151</t>
  </si>
  <si>
    <t>M. Ismail Dalimunthe</t>
  </si>
  <si>
    <t>Jl. Samudra Lr. SMP N 1 No 14 Kp. Jawa</t>
  </si>
  <si>
    <t>085361425646</t>
  </si>
  <si>
    <t>1173022812060035</t>
  </si>
  <si>
    <t>M. Jalil</t>
  </si>
  <si>
    <t>0852 6032 1929</t>
  </si>
  <si>
    <t>1173022812060357</t>
  </si>
  <si>
    <t>M. Jamil</t>
  </si>
  <si>
    <t>Jl. Cempaka Putih Dsn Seutuy Desa Hagu Barat Laut Kec. Banda Sakti</t>
  </si>
  <si>
    <t>0852 7786 7004</t>
  </si>
  <si>
    <t>1173023002063625</t>
  </si>
  <si>
    <t>M. Nasir Abdullah</t>
  </si>
  <si>
    <t>Jl. Darussalam Gg. Habib Ii Desa Hagu Selatan Kec. Banda Sakti</t>
  </si>
  <si>
    <t>082361568481</t>
  </si>
  <si>
    <t>1173022501053883</t>
  </si>
  <si>
    <t>M. Natsir</t>
  </si>
  <si>
    <t>Jl. Cempaka Putih, Hagu Barat Laut</t>
  </si>
  <si>
    <t>0823 6701 7191</t>
  </si>
  <si>
    <t>1173020110150002</t>
  </si>
  <si>
    <t>M. Nazam</t>
  </si>
  <si>
    <t>Dusun Mesjid Lr. Iv Desa Mon Geudong Kec. Banda Sakti</t>
  </si>
  <si>
    <t>0823 6121 3746</t>
  </si>
  <si>
    <t>1173022501053054</t>
  </si>
  <si>
    <t>M. Nurdin A</t>
  </si>
  <si>
    <t>0812 6965 787</t>
  </si>
  <si>
    <t>1173022809170009</t>
  </si>
  <si>
    <t>M. Sabar Saputra</t>
  </si>
  <si>
    <t>Dsn Mesjid Ujong Blang</t>
  </si>
  <si>
    <t>085262728969</t>
  </si>
  <si>
    <t>1173022912060046</t>
  </si>
  <si>
    <t>M. Yahya Daud</t>
  </si>
  <si>
    <t>085210128006</t>
  </si>
  <si>
    <t>1173020712060015</t>
  </si>
  <si>
    <t xml:space="preserve">M. Yusuf </t>
  </si>
  <si>
    <t>Lk Tempok Teurendam Desa Sp. IV</t>
  </si>
  <si>
    <t>085277490008</t>
  </si>
  <si>
    <t>1173021612060092</t>
  </si>
  <si>
    <t>M. Yusuf A</t>
  </si>
  <si>
    <t>Jl. Iskandar Muda Desa Kampung Jawa Kec. Banda Sakti</t>
  </si>
  <si>
    <t>0852 3673 8362</t>
  </si>
  <si>
    <t>1173022702180009</t>
  </si>
  <si>
    <t>M.Yunus</t>
  </si>
  <si>
    <t>Tumpok Teungoh</t>
  </si>
  <si>
    <t>085260559273</t>
  </si>
  <si>
    <t>1173020403190001</t>
  </si>
  <si>
    <t>Mahar Gundana</t>
  </si>
  <si>
    <t>082372777047</t>
  </si>
  <si>
    <t>1173020901070427</t>
  </si>
  <si>
    <t>Mahdalena</t>
  </si>
  <si>
    <t>082363871614</t>
  </si>
  <si>
    <t>1173022608110004</t>
  </si>
  <si>
    <t>Mahdi</t>
  </si>
  <si>
    <t>085360674322</t>
  </si>
  <si>
    <t>1173021805200005</t>
  </si>
  <si>
    <t>Mahlil</t>
  </si>
  <si>
    <t>Jl. Dalem Puteh Dusun Mushalla No. 20 Desa Hagu Barat Laut Kec.Banda Sakti</t>
  </si>
  <si>
    <t>0813 7290 9233</t>
  </si>
  <si>
    <t>1173021703170004</t>
  </si>
  <si>
    <t>Mainisa</t>
  </si>
  <si>
    <t>Lk. Tumpok Teurendam Desa Simpang Empat Kec. Banda Sakti</t>
  </si>
  <si>
    <t>081360097908</t>
  </si>
  <si>
    <t>1173021103140006</t>
  </si>
  <si>
    <t>Maisarah</t>
  </si>
  <si>
    <t>Jl. Imam Dusun Iii Tumpok Teungoh</t>
  </si>
  <si>
    <t>082277721415</t>
  </si>
  <si>
    <t>1173021309170001</t>
  </si>
  <si>
    <t>Maisyarah</t>
  </si>
  <si>
    <t>Jl. Iskandar Muda Kampung Jawa</t>
  </si>
  <si>
    <t>082272084269</t>
  </si>
  <si>
    <t>1173023011060168</t>
  </si>
  <si>
    <t>Maksummah Yusuf</t>
  </si>
  <si>
    <t xml:space="preserve">Jl. Merdeka Ii Lk.Iii Kutablang </t>
  </si>
  <si>
    <t>082272137717</t>
  </si>
  <si>
    <t>1173022312100001</t>
  </si>
  <si>
    <t>Maliana</t>
  </si>
  <si>
    <t>085231540003</t>
  </si>
  <si>
    <t>1173023003062830</t>
  </si>
  <si>
    <t>Mansurni</t>
  </si>
  <si>
    <t xml:space="preserve">Dsn. Darussalam Lr.I Pusong Lama </t>
  </si>
  <si>
    <t>082364447474</t>
  </si>
  <si>
    <t>1173021809070002</t>
  </si>
  <si>
    <t>Mardalena DJailil</t>
  </si>
  <si>
    <t>07/03/1982</t>
  </si>
  <si>
    <t>Jl. Pemuda Lk. Kp. Kramat No.33 Simpang empat Kec. Banda Sakti</t>
  </si>
  <si>
    <t>085275428854</t>
  </si>
  <si>
    <t>1173020112150005</t>
  </si>
  <si>
    <t>Mardani Ibrahim</t>
  </si>
  <si>
    <t>0852 7778 3864</t>
  </si>
  <si>
    <t>1173022408160001</t>
  </si>
  <si>
    <t>Mardaniar</t>
  </si>
  <si>
    <t>Dusun Nelayan Lr. IV Pusong lama</t>
  </si>
  <si>
    <t>085261330393</t>
  </si>
  <si>
    <t>1173020602090017</t>
  </si>
  <si>
    <t>Mardiah</t>
  </si>
  <si>
    <t>Jl. Pemuda No. 13 Simpang Empat Kec. Banda Sakti</t>
  </si>
  <si>
    <t>085252664797</t>
  </si>
  <si>
    <t>1173022112060340</t>
  </si>
  <si>
    <t>Mariana</t>
  </si>
  <si>
    <t xml:space="preserve">Dsn tanoh Lapang Desa Ujong Blang </t>
  </si>
  <si>
    <t>1173021009120006</t>
  </si>
  <si>
    <t>Mariati</t>
  </si>
  <si>
    <t>0822 9489 1294</t>
  </si>
  <si>
    <t>1173023003062611</t>
  </si>
  <si>
    <t>Marjono</t>
  </si>
  <si>
    <t>085277470703</t>
  </si>
  <si>
    <t>1173021012070003</t>
  </si>
  <si>
    <t>MARLIAH</t>
  </si>
  <si>
    <t>JL. DARUSSALAM GG. LURAH NO. 14</t>
  </si>
  <si>
    <t>0812 6901 2464</t>
  </si>
  <si>
    <t>1173020812060139</t>
  </si>
  <si>
    <t>Marliah Nurdin</t>
  </si>
  <si>
    <t>Jl. Kenari Lr. II Banda Mesen</t>
  </si>
  <si>
    <t>082163370810</t>
  </si>
  <si>
    <t>1173020912060025</t>
  </si>
  <si>
    <t>Marlian</t>
  </si>
  <si>
    <t>0852 7722 3098</t>
  </si>
  <si>
    <t>1173023003061689</t>
  </si>
  <si>
    <t>Marlin Dewi</t>
  </si>
  <si>
    <t>Jl. Iskandar Muda Gg. PU Darat Kampung Jawa</t>
  </si>
  <si>
    <t>082304608473</t>
  </si>
  <si>
    <t>1173023003062852</t>
  </si>
  <si>
    <t>Marlina</t>
  </si>
  <si>
    <t>082385878284</t>
  </si>
  <si>
    <t>1173022212060174</t>
  </si>
  <si>
    <t>085251737099</t>
  </si>
  <si>
    <t>1173022001160007</t>
  </si>
  <si>
    <t>Marlina Ilyas</t>
  </si>
  <si>
    <t>Kampung Jawa Baru</t>
  </si>
  <si>
    <t>081269424137</t>
  </si>
  <si>
    <t>1173021810160002</t>
  </si>
  <si>
    <t>Marlina Mr</t>
  </si>
  <si>
    <t>085372001142</t>
  </si>
  <si>
    <t>1173022407200002</t>
  </si>
  <si>
    <t>Marlinda</t>
  </si>
  <si>
    <t>Jl. Samudra Desa Kampung Jawa Kec. Banda Sakti</t>
  </si>
  <si>
    <t>0852 7077 1056</t>
  </si>
  <si>
    <t>1173022004070015</t>
  </si>
  <si>
    <t>Marni</t>
  </si>
  <si>
    <t>Jl. Darussalam No. 1 Ulee Jalan Banda Sakti</t>
  </si>
  <si>
    <t>082246746220</t>
  </si>
  <si>
    <t>1173021912060018</t>
  </si>
  <si>
    <t>Marwiati</t>
  </si>
  <si>
    <t>Jl. Darussalam No. 43 Kampung Jawa Baru Kec. Banda Sakti</t>
  </si>
  <si>
    <t>085260073703</t>
  </si>
  <si>
    <t>1173020607060006</t>
  </si>
  <si>
    <t>Maryam</t>
  </si>
  <si>
    <t>085270712347</t>
  </si>
  <si>
    <t>1173022903190004</t>
  </si>
  <si>
    <t>Marzuki Bachtiar</t>
  </si>
  <si>
    <t>GG. Bambu Kuning No. 125 Mon Geudong</t>
  </si>
  <si>
    <t>085371886828</t>
  </si>
  <si>
    <t>1173022209200010</t>
  </si>
  <si>
    <t>MASYITAH</t>
  </si>
  <si>
    <t>Jl. Purnawirawan Dsn Kp. Kramat Desa Simpang Empat</t>
  </si>
  <si>
    <t>081375914838</t>
  </si>
  <si>
    <t>1173021006160001</t>
  </si>
  <si>
    <t>MAULIANA</t>
  </si>
  <si>
    <t>Dusun Pancasila Lr. II Desa Pusong Lama</t>
  </si>
  <si>
    <t>082239444858</t>
  </si>
  <si>
    <t>1173022404190003</t>
  </si>
  <si>
    <t>Maulidar</t>
  </si>
  <si>
    <t>Jl. Kadli Dusun V Tp. Teungoh Kec. Banda Sakti</t>
  </si>
  <si>
    <t>082360188972</t>
  </si>
  <si>
    <t>1173020806110003</t>
  </si>
  <si>
    <t>Mauliza</t>
  </si>
  <si>
    <t>Jl. Tumpok Aceh Dsn. Iii Kuta Blang</t>
  </si>
  <si>
    <t>0852 7070 3978</t>
  </si>
  <si>
    <t>1173023110180004</t>
  </si>
  <si>
    <t>Mauza Janofa</t>
  </si>
  <si>
    <t>Jl. Rumoh Alue No. 2 Lk Lll Desa Kutablang Kec. Banda Sakti</t>
  </si>
  <si>
    <t>0852 6127 8029</t>
  </si>
  <si>
    <t>1173021404150001</t>
  </si>
  <si>
    <t>Mawar Soraya</t>
  </si>
  <si>
    <t>082366601590</t>
  </si>
  <si>
    <t>1173022509170003</t>
  </si>
  <si>
    <t>Megawati</t>
  </si>
  <si>
    <t>Jl. Kol H. Habib M. Syarief Simpang Empat</t>
  </si>
  <si>
    <t>081269094010</t>
  </si>
  <si>
    <t>1173021306140001</t>
  </si>
  <si>
    <t>Menik</t>
  </si>
  <si>
    <t>Jl. T. Muda Lamkuta Banda Masen</t>
  </si>
  <si>
    <t>081228023288</t>
  </si>
  <si>
    <t>1173020505100004</t>
  </si>
  <si>
    <t>Meri Anti</t>
  </si>
  <si>
    <t>085360423000</t>
  </si>
  <si>
    <t>1173022812060345</t>
  </si>
  <si>
    <t>Meribet</t>
  </si>
  <si>
    <t>Ulee Jalan Desa Ulee Jalan Kec. Banda Sakti</t>
  </si>
  <si>
    <t>081362374655</t>
  </si>
  <si>
    <t>1173021802150007</t>
  </si>
  <si>
    <t>Meutia Ulfa</t>
  </si>
  <si>
    <t>0821 7258 2190</t>
  </si>
  <si>
    <t>1173021003170003</t>
  </si>
  <si>
    <t>Mezilia Indika</t>
  </si>
  <si>
    <t>Jl. Petua Ibrahim Desa Tumpok Teungoh</t>
  </si>
  <si>
    <t>085275341127</t>
  </si>
  <si>
    <t>1173022310170008</t>
  </si>
  <si>
    <t>Mira</t>
  </si>
  <si>
    <t>Jl. Darussalan Dsn. Seutuy Desa Hagu Barat Laut Kec. Banda Sakti</t>
  </si>
  <si>
    <t>0852 7725 5734</t>
  </si>
  <si>
    <t>1173021404200002</t>
  </si>
  <si>
    <t>Mirza</t>
  </si>
  <si>
    <t>0852 6290 9060</t>
  </si>
  <si>
    <t>1173020912160008</t>
  </si>
  <si>
    <t>Mirzali Saputra</t>
  </si>
  <si>
    <t>Jl. Pangkateh No. 04 Desa Simpang Empat Kec. Banda Sakti</t>
  </si>
  <si>
    <t>085262636274</t>
  </si>
  <si>
    <t>1173023011180006</t>
  </si>
  <si>
    <t>Misbah Nur</t>
  </si>
  <si>
    <t>Jl. Antara Lk Ii Desa Tumpok Teugoh Kec. Banda Sakti</t>
  </si>
  <si>
    <t>082366623411</t>
  </si>
  <si>
    <t>1173020909140002</t>
  </si>
  <si>
    <t>Muhajir</t>
  </si>
  <si>
    <t>085207626027</t>
  </si>
  <si>
    <t>1173022509180005</t>
  </si>
  <si>
    <t>Muhammad</t>
  </si>
  <si>
    <t>Lr. Hijrah no 8 dusun jeulepe uteuen bayi kec. Banda Sakti</t>
  </si>
  <si>
    <t>085262145580</t>
  </si>
  <si>
    <t>1173022912060011</t>
  </si>
  <si>
    <t>Muhammad Arif Munandar</t>
  </si>
  <si>
    <t>Jl. Meunasah Dusun Ii Pusong Baru Kec. Banda Sakti</t>
  </si>
  <si>
    <t xml:space="preserve">082364006009 </t>
  </si>
  <si>
    <t>1173021402190005</t>
  </si>
  <si>
    <t>Muhammad Dafid</t>
  </si>
  <si>
    <t>0852 7733 6680</t>
  </si>
  <si>
    <t>1173023003069616</t>
  </si>
  <si>
    <t>Muhammad dhafid</t>
  </si>
  <si>
    <t>Jl. Blang Maloe Desa Tempok Teungoh Kec. Banda Sakti</t>
  </si>
  <si>
    <t>081360195795</t>
  </si>
  <si>
    <t>1173022612060121</t>
  </si>
  <si>
    <t>Muhammad Faisal</t>
  </si>
  <si>
    <t>Jln. Tgk Imum Daud Lr Iv Mongeudong</t>
  </si>
  <si>
    <t>085271712751</t>
  </si>
  <si>
    <t>1173021510150001</t>
  </si>
  <si>
    <t>Muhammad Fajri</t>
  </si>
  <si>
    <t>Jl. T. Umar Affan Dsn Seulanga Hagu Barat Laut Kec. Banda Sakti</t>
  </si>
  <si>
    <t>081377337217</t>
  </si>
  <si>
    <t>1173022703120009</t>
  </si>
  <si>
    <t>muhammad maulidin</t>
  </si>
  <si>
    <t>08236399387</t>
  </si>
  <si>
    <t>1173020306200005</t>
  </si>
  <si>
    <t>Muhammad Moestaqim</t>
  </si>
  <si>
    <t>Jl. Darussalam, Gg. Kenari, Kamp. Jawa Baru</t>
  </si>
  <si>
    <t>082167653900</t>
  </si>
  <si>
    <t>1173021010170003</t>
  </si>
  <si>
    <t>Muhammad Nurdin</t>
  </si>
  <si>
    <t>082363155809</t>
  </si>
  <si>
    <t>1173020901070078</t>
  </si>
  <si>
    <t>Muhammad Raja Farhan</t>
  </si>
  <si>
    <t>Dusun Pancasila Lr. Ii Pusong Lama Kec. Banda Sakti</t>
  </si>
  <si>
    <t>082366605173</t>
  </si>
  <si>
    <t>1173021308180001</t>
  </si>
  <si>
    <t>Muhammad Rizal</t>
  </si>
  <si>
    <t>0823 6993 1921</t>
  </si>
  <si>
    <t>1173020806070006</t>
  </si>
  <si>
    <t>Muhammad Sani</t>
  </si>
  <si>
    <t>05/06/1957</t>
  </si>
  <si>
    <t>Kuta Blang</t>
  </si>
  <si>
    <t>085277552600</t>
  </si>
  <si>
    <t>1173020901070386</t>
  </si>
  <si>
    <t>Muhammad Siddiq</t>
  </si>
  <si>
    <t>Jl. Cut Meutia Lr. Ii No. 81 Desa Pusong Lama Kec. Banda Sakti</t>
  </si>
  <si>
    <t>0853 6008 3417</t>
  </si>
  <si>
    <t>1173022401056710</t>
  </si>
  <si>
    <t>Muhedye</t>
  </si>
  <si>
    <t>Los B No.11 Kota Lhokseumawe</t>
  </si>
  <si>
    <t>081360990040</t>
  </si>
  <si>
    <t>1173022012060097</t>
  </si>
  <si>
    <t>Mukhtar Budiman</t>
  </si>
  <si>
    <t>Dsn Kuala Mamplam Desa Ujong Blang Kec. Banda Sakti</t>
  </si>
  <si>
    <t>0853 6084 6188</t>
  </si>
  <si>
    <t>1173022910140005</t>
  </si>
  <si>
    <t>Mulyadi</t>
  </si>
  <si>
    <t>Dsn Kuala Mamplam Ujong Blang</t>
  </si>
  <si>
    <t>085297969786</t>
  </si>
  <si>
    <t>1173021312110013</t>
  </si>
  <si>
    <t>Mulyanti</t>
  </si>
  <si>
    <t xml:space="preserve">Jl. Kuta Krueng lr. Nyak putroe Kuta Blang </t>
  </si>
  <si>
    <t>085296722266</t>
  </si>
  <si>
    <t>1173023003064354</t>
  </si>
  <si>
    <t>Munandar Yahya</t>
  </si>
  <si>
    <t>Penjahit Pakaian</t>
  </si>
  <si>
    <t>085262371890</t>
  </si>
  <si>
    <t>1173020301070226</t>
  </si>
  <si>
    <t>Munawar Ishak</t>
  </si>
  <si>
    <t>085277216721</t>
  </si>
  <si>
    <t>1173021812150009</t>
  </si>
  <si>
    <t>Munir</t>
  </si>
  <si>
    <t>Dsn Bandar Jaya Lr.1 Desa Mon Geudong Kec. Banda Sakti</t>
  </si>
  <si>
    <t>082161192835</t>
  </si>
  <si>
    <t>1111130604840003</t>
  </si>
  <si>
    <t>Denny Saputra, S.E</t>
  </si>
  <si>
    <t>Jl. Bangdes Komplek PLN Tp. Teungoh Kec. Banda Sakti</t>
  </si>
  <si>
    <t>082320397878</t>
  </si>
  <si>
    <t>1173016305700001</t>
  </si>
  <si>
    <t>Yusnilawati</t>
  </si>
  <si>
    <t>Jl. Ratu nahrisyah no 50</t>
  </si>
  <si>
    <t>085296509522</t>
  </si>
  <si>
    <t>1173016109860002</t>
  </si>
  <si>
    <t>Nurmala</t>
  </si>
  <si>
    <t>Komplek Moi Dusun D Gp. Uteun kot kec. Muara Dua</t>
  </si>
  <si>
    <t>085358619191</t>
  </si>
  <si>
    <t>1173020107800516</t>
  </si>
  <si>
    <t xml:space="preserve">Bukhari  </t>
  </si>
  <si>
    <t>Jl. Pw Leman Ds III Pusong Baro Kec. Banda Sakti</t>
  </si>
  <si>
    <t>085277903229</t>
  </si>
  <si>
    <t>1173025111750004</t>
  </si>
  <si>
    <t>Zunani</t>
  </si>
  <si>
    <t>Jl. Listrik gang Pinus No.05 Hagu Tengoeh - Lhokseumawe</t>
  </si>
  <si>
    <t>085276110316</t>
  </si>
  <si>
    <t>1173025701710005</t>
  </si>
  <si>
    <t>Ida Safitri</t>
  </si>
  <si>
    <t>Jl. Medan - Banda aceh Komplek panggoi Indah Ke. Muara sat - Kota Lhokseumawe</t>
  </si>
  <si>
    <t>082312044851</t>
  </si>
  <si>
    <t>1173016606890003</t>
  </si>
  <si>
    <t>Irma Yuniar</t>
  </si>
  <si>
    <t>BTN Panggoi Indah</t>
  </si>
  <si>
    <t>08116708992</t>
  </si>
  <si>
    <t>1173017006630001</t>
  </si>
  <si>
    <t>Nur Afian Ar</t>
  </si>
  <si>
    <t>Dusun Barat Blang Naleng Mameh Kec. Muara Satu</t>
  </si>
  <si>
    <t>081266278700</t>
  </si>
  <si>
    <t>1173014107620320</t>
  </si>
  <si>
    <t>Hamidah</t>
  </si>
  <si>
    <t>Jl. Cot Sabong Uteunkot Kec. Muara Dua</t>
  </si>
  <si>
    <t>085270103733</t>
  </si>
  <si>
    <t>1173014101720011</t>
  </si>
  <si>
    <t>Maryati</t>
  </si>
  <si>
    <t>Dusun Meurandeh Gp. Mns. Mee No.61 Desa kandang Kec. Muara Dua</t>
  </si>
  <si>
    <t>085272697172</t>
  </si>
  <si>
    <t>1173014408790002</t>
  </si>
  <si>
    <t>Linawati</t>
  </si>
  <si>
    <t>Jl. stasiun no 29 Cunda</t>
  </si>
  <si>
    <t>08126487305</t>
  </si>
  <si>
    <t>1173024502770004</t>
  </si>
  <si>
    <t>Laura safira</t>
  </si>
  <si>
    <t>Jl. Panglima Kaom Lrg Pembangunan Desa Uteun Bayi Kec. Banda Sakti - kota lhokseumawe</t>
  </si>
  <si>
    <t>082361099782</t>
  </si>
  <si>
    <t>1173026312730001</t>
  </si>
  <si>
    <t>Yanti Mala</t>
  </si>
  <si>
    <t>Jl. Haji Tana Desa Tumpok Teugoeh Kec. Banda Sakti - Kota Lhokseumawe</t>
  </si>
  <si>
    <t>082365734646</t>
  </si>
  <si>
    <t>1173014211900001</t>
  </si>
  <si>
    <t>Mirna Utari</t>
  </si>
  <si>
    <t>Desa Blang Naleung mameh Kec. Muara Satu - Kota Lhokseumawe</t>
  </si>
  <si>
    <t>082277581165</t>
  </si>
  <si>
    <t>1173025212840010</t>
  </si>
  <si>
    <t>Nova Diana</t>
  </si>
  <si>
    <t>Jl. Said abu Bakar No.06 Desa Kuta Blang Kec. Banda sakti - Kota Lhokseumawe</t>
  </si>
  <si>
    <t>085261940567</t>
  </si>
  <si>
    <t>1173047009810001</t>
  </si>
  <si>
    <t>Jeliati</t>
  </si>
  <si>
    <t>Uteunkot Kec. Muara Dua</t>
  </si>
  <si>
    <t>082363814676</t>
  </si>
  <si>
    <t>1173014107650506</t>
  </si>
  <si>
    <t>Ummi Salamah</t>
  </si>
  <si>
    <t>Dusun Glee, Uteunkot Kec. Muara Dua</t>
  </si>
  <si>
    <t>082388373597</t>
  </si>
  <si>
    <t>1173024519820005</t>
  </si>
  <si>
    <t>Dewi Malahayati</t>
  </si>
  <si>
    <t>Jl. Said abu bakar No.51 Desa Kuta Blang Kec. Banda sakti  Kota Lhokseumawe</t>
  </si>
  <si>
    <t>085276659666</t>
  </si>
  <si>
    <t>1116017008010001</t>
  </si>
  <si>
    <t>Masita</t>
  </si>
  <si>
    <t>Komplek MOI Uteunkot Kec. Muara Dua</t>
  </si>
  <si>
    <t>085373276833</t>
  </si>
  <si>
    <t>1108064508870001</t>
  </si>
  <si>
    <t>Ernawati</t>
  </si>
  <si>
    <t>Jl. Simpang Buloh Km. 4 Dusun Ampera Gp. Blang Weu Baroh Kec. Blang Mangat  Kota Lhokseumawe</t>
  </si>
  <si>
    <t>085360422314</t>
  </si>
  <si>
    <t>1173015112920002</t>
  </si>
  <si>
    <t>Desna Syarafina</t>
  </si>
  <si>
    <t>085370617097</t>
  </si>
  <si>
    <t>1173025603730004</t>
  </si>
  <si>
    <t>Nuraini</t>
  </si>
  <si>
    <t>Dusun Nelayan Lr. IV Pusong lama Kec. Banda Sakti</t>
  </si>
  <si>
    <t>1173015702820004</t>
  </si>
  <si>
    <t>Ismaliyana</t>
  </si>
  <si>
    <t>Jl. Ratu safiatudin no 20</t>
  </si>
  <si>
    <t>085277608847</t>
  </si>
  <si>
    <t>1173027112680089</t>
  </si>
  <si>
    <t>Amla wati</t>
  </si>
  <si>
    <t>Dusun Kuta Geulumpang Lr. II Mon Geudong Kec. Banda Sakti</t>
  </si>
  <si>
    <t>085277861113</t>
  </si>
  <si>
    <t>1173016002730001</t>
  </si>
  <si>
    <t>Mulyana</t>
  </si>
  <si>
    <t>Dusun tgk dibangka</t>
  </si>
  <si>
    <t>085275773003</t>
  </si>
  <si>
    <t>1173155205810003</t>
  </si>
  <si>
    <t>Mutia Sari</t>
  </si>
  <si>
    <t>Jl. Merpati</t>
  </si>
  <si>
    <t>085373330673</t>
  </si>
  <si>
    <t>1173016110800001</t>
  </si>
  <si>
    <t>Srianti</t>
  </si>
  <si>
    <t>Dusun Meunasah Tuha</t>
  </si>
  <si>
    <t>085261196175</t>
  </si>
  <si>
    <t>1173044107730096</t>
  </si>
  <si>
    <t>Dusun D gang Mulia</t>
  </si>
  <si>
    <t>085206220477</t>
  </si>
  <si>
    <t>1173047112620012</t>
  </si>
  <si>
    <t>Jl. Utama no 356</t>
  </si>
  <si>
    <t>0811673562</t>
  </si>
  <si>
    <t>1173015112280002</t>
  </si>
  <si>
    <t>Murniati</t>
  </si>
  <si>
    <t>Jl. Cut nyak sada</t>
  </si>
  <si>
    <t>081265620218</t>
  </si>
  <si>
    <t>1173015907860002</t>
  </si>
  <si>
    <t>Yusri Yanti</t>
  </si>
  <si>
    <t>08116726711</t>
  </si>
  <si>
    <t>1173024404980006</t>
  </si>
  <si>
    <t>Meutia Azlina</t>
  </si>
  <si>
    <t>Jl Listik gang pinus no 5</t>
  </si>
  <si>
    <t>082272407874</t>
  </si>
  <si>
    <t>1173025005970002</t>
  </si>
  <si>
    <t>Intan Meyzura</t>
  </si>
  <si>
    <t>Dusun Permai</t>
  </si>
  <si>
    <t>082273138130</t>
  </si>
  <si>
    <t>1173040101690003</t>
  </si>
  <si>
    <t>Armia IBR</t>
  </si>
  <si>
    <t>Dusun I Loskala Blang Payang Kec. Muara Satu</t>
  </si>
  <si>
    <t>085360421276</t>
  </si>
  <si>
    <t>1173014107660273</t>
  </si>
  <si>
    <t>Yanti</t>
  </si>
  <si>
    <t>Jl. Haji Nafi</t>
  </si>
  <si>
    <t>082361494100</t>
  </si>
  <si>
    <t>1173034107760162</t>
  </si>
  <si>
    <t>Muliana Husen</t>
  </si>
  <si>
    <t>Jl. Punteut Meraksa</t>
  </si>
  <si>
    <t>082370837619</t>
  </si>
  <si>
    <t>1173026102880005</t>
  </si>
  <si>
    <t>Eni Lasputri</t>
  </si>
  <si>
    <t>Jl. Listrik Gg. Tgk. Gadeng No.63 Hagu Selatan</t>
  </si>
  <si>
    <t>085360914031</t>
  </si>
  <si>
    <t>517/208/IV/2021</t>
  </si>
  <si>
    <t>1173035411800001</t>
  </si>
  <si>
    <t>Zuhriati Lubis</t>
  </si>
  <si>
    <t>085372968189</t>
  </si>
  <si>
    <t>1173034107720150</t>
  </si>
  <si>
    <t>Marliah Abdullah</t>
  </si>
  <si>
    <t>082363721675</t>
  </si>
  <si>
    <t>1173025206840011</t>
  </si>
  <si>
    <t>Hutari Dewi</t>
  </si>
  <si>
    <t>082276439505</t>
  </si>
  <si>
    <t>1173034107770197</t>
  </si>
  <si>
    <t>Siti Nurbaya</t>
  </si>
  <si>
    <t>085270378921</t>
  </si>
  <si>
    <t>1173035503750001</t>
  </si>
  <si>
    <t>Badriah</t>
  </si>
  <si>
    <t>085338580560</t>
  </si>
  <si>
    <t>1173034201900001</t>
  </si>
  <si>
    <t>Putrianti</t>
  </si>
  <si>
    <t>085359763160</t>
  </si>
  <si>
    <t>1173036504822001</t>
  </si>
  <si>
    <t>Yusra Husen</t>
  </si>
  <si>
    <t>085372702525</t>
  </si>
  <si>
    <t>1173015109950001</t>
  </si>
  <si>
    <t>Lidia Septa Mauliza</t>
  </si>
  <si>
    <t>Dusun Loh Kumbang</t>
  </si>
  <si>
    <t>082316087992</t>
  </si>
  <si>
    <t>1173015110780002</t>
  </si>
  <si>
    <t>Nurdiana</t>
  </si>
  <si>
    <t>085275445327</t>
  </si>
  <si>
    <t>1173014107660297</t>
  </si>
  <si>
    <t>Nurhayati</t>
  </si>
  <si>
    <t>Jl. Tun Ibrahim</t>
  </si>
  <si>
    <t>085242105834</t>
  </si>
  <si>
    <t>1173030505730003</t>
  </si>
  <si>
    <t>Husban Fauzi</t>
  </si>
  <si>
    <t>Komplek Genali Lr. Blang Buloh Kec. Blang Mangat</t>
  </si>
  <si>
    <t>081362742088</t>
  </si>
  <si>
    <t>1173014107610090</t>
  </si>
  <si>
    <t>Khadijah</t>
  </si>
  <si>
    <t>Jl. Loh Kumbang</t>
  </si>
  <si>
    <t>0895600678785</t>
  </si>
  <si>
    <t>1173016411810002</t>
  </si>
  <si>
    <t>Suryani</t>
  </si>
  <si>
    <t>1173016303830006</t>
  </si>
  <si>
    <t>Paya bili</t>
  </si>
  <si>
    <t>085285357633</t>
  </si>
  <si>
    <t>1173014107840528</t>
  </si>
  <si>
    <t>Leni Marlina</t>
  </si>
  <si>
    <t>Jasa Transportasi</t>
  </si>
  <si>
    <t>081269843022</t>
  </si>
  <si>
    <t>1173014107650177</t>
  </si>
  <si>
    <t>Yusrawati</t>
  </si>
  <si>
    <t>1173024912610005</t>
  </si>
  <si>
    <t>Cut Yusnidar</t>
  </si>
  <si>
    <t>Jl. Cut Meutia Panggoi Indah No. 392 Kec. Muara Dua</t>
  </si>
  <si>
    <t>082365699939</t>
  </si>
  <si>
    <t>1108174403940001</t>
  </si>
  <si>
    <t>Tihajar</t>
  </si>
  <si>
    <t>Jl. Darussalam Dsn Mesjid Ulee Jalan Kec. Banda Sakti</t>
  </si>
  <si>
    <t>082251687173</t>
  </si>
  <si>
    <t>1173016610740001</t>
  </si>
  <si>
    <t>Nursiah</t>
  </si>
  <si>
    <t>085277965722</t>
  </si>
  <si>
    <t>1173014107640363</t>
  </si>
  <si>
    <t>Syakinah</t>
  </si>
  <si>
    <t>085260826440</t>
  </si>
  <si>
    <t>1173015909870004</t>
  </si>
  <si>
    <t>Miftahul Jannah</t>
  </si>
  <si>
    <t>Mns Alue</t>
  </si>
  <si>
    <t>085283059476</t>
  </si>
  <si>
    <t>1173020311630003</t>
  </si>
  <si>
    <t>Riswandi Alwi</t>
  </si>
  <si>
    <t>082161790007</t>
  </si>
  <si>
    <t>1173015307920001</t>
  </si>
  <si>
    <t>Syarifah Hanum</t>
  </si>
  <si>
    <t>Dsn Kereta Api Uteunkot Kec. Muara Dua</t>
  </si>
  <si>
    <t>085260390917</t>
  </si>
  <si>
    <t>1173027112700136</t>
  </si>
  <si>
    <t>Nurlaila</t>
  </si>
  <si>
    <t>Simpang empat</t>
  </si>
  <si>
    <t>081260180944</t>
  </si>
  <si>
    <t>1173024304930005</t>
  </si>
  <si>
    <t>Cut Sheila Utari</t>
  </si>
  <si>
    <t xml:space="preserve">Kutablang </t>
  </si>
  <si>
    <t>0852766055000</t>
  </si>
  <si>
    <t>1173026002810002</t>
  </si>
  <si>
    <t>Cut Mauliana</t>
  </si>
  <si>
    <t>Jl. Darussalam Lhokseumawe</t>
  </si>
  <si>
    <t>081269090908</t>
  </si>
  <si>
    <t>1173015404690001</t>
  </si>
  <si>
    <t>Radhiah Kasem</t>
  </si>
  <si>
    <t>Jl. T. Daud No. 143 BTN Panggoi Indah</t>
  </si>
  <si>
    <t>085359169388</t>
  </si>
  <si>
    <t>1106105110830001</t>
  </si>
  <si>
    <t>Radiani</t>
  </si>
  <si>
    <t>Ujong Blang</t>
  </si>
  <si>
    <t>085277485136</t>
  </si>
  <si>
    <t>1173016505730002</t>
  </si>
  <si>
    <t>Sakdiah</t>
  </si>
  <si>
    <t>Panggoi</t>
  </si>
  <si>
    <t>082366666008</t>
  </si>
  <si>
    <t>1108215903860001</t>
  </si>
  <si>
    <t>Maryana</t>
  </si>
  <si>
    <t>Dusun A Bahagia Panggoi Kec. Muara Dua</t>
  </si>
  <si>
    <t>082386285304</t>
  </si>
  <si>
    <t>1173046909870002</t>
  </si>
  <si>
    <t>Jl. Elak komplek firya</t>
  </si>
  <si>
    <t>085260034119</t>
  </si>
  <si>
    <t>1173014202720003</t>
  </si>
  <si>
    <t>Cut Nuraini</t>
  </si>
  <si>
    <t>Jl. H. Meunasah Dusun B Uteunkot Kec. Muara Dua</t>
  </si>
  <si>
    <t>081377076244</t>
  </si>
  <si>
    <t>1173014107650054</t>
  </si>
  <si>
    <t>Basyariah AB</t>
  </si>
  <si>
    <t>Dusun Kumbang Mns. Me Kandang</t>
  </si>
  <si>
    <t>081269996151</t>
  </si>
  <si>
    <t>1173034407000002</t>
  </si>
  <si>
    <t>Siti Zahra</t>
  </si>
  <si>
    <t>Blang Puentut Kec. Blang Mangat</t>
  </si>
  <si>
    <t>082276549421</t>
  </si>
  <si>
    <t>1173025105910004</t>
  </si>
  <si>
    <t>Sajidah</t>
  </si>
  <si>
    <t>Keude Aceh Kec. Banda Sakti</t>
  </si>
  <si>
    <t>085372030990</t>
  </si>
  <si>
    <t>1173027112650192</t>
  </si>
  <si>
    <t>Darmaini</t>
  </si>
  <si>
    <t>Jl. Listrik Gg. Tgk. Gadeng No.44 Hagu Selatan</t>
  </si>
  <si>
    <t>085371172114</t>
  </si>
  <si>
    <t>1173022508710002</t>
  </si>
  <si>
    <t>Samino</t>
  </si>
  <si>
    <t>Gg. Tgk. Gadeng Hagu Selatan</t>
  </si>
  <si>
    <t>082361568649</t>
  </si>
  <si>
    <t>1173016301880001</t>
  </si>
  <si>
    <t>Yuliana Gee</t>
  </si>
  <si>
    <t>Dusun Mns Tuha, Desa Mns Mesjid Kec. Muara Dua</t>
  </si>
  <si>
    <t>085261592635</t>
  </si>
  <si>
    <t>1111016501860001</t>
  </si>
  <si>
    <t>Zahratul Aini Busmahlil</t>
  </si>
  <si>
    <t>Jl. Rel Kereta Api Dusun B Batuphat Timur Kec. Muara Satu</t>
  </si>
  <si>
    <t>085370770121</t>
  </si>
  <si>
    <t>1173045608700001</t>
  </si>
  <si>
    <t>Rohamah M.Nur</t>
  </si>
  <si>
    <t>Dusun Rancong Baro Blang naleng mameh Kec. Muara Satu</t>
  </si>
  <si>
    <t>082167672427</t>
  </si>
  <si>
    <t>1173024511760001</t>
  </si>
  <si>
    <t>Radhiah</t>
  </si>
  <si>
    <t>Hagu Teungoh Kec.  Banda Sakti</t>
  </si>
  <si>
    <t>085270773084</t>
  </si>
  <si>
    <t>1173027112700118</t>
  </si>
  <si>
    <t>Adidah</t>
  </si>
  <si>
    <t>Pusong Baru kec. Banda Sakti</t>
  </si>
  <si>
    <t>085275506535</t>
  </si>
  <si>
    <t>1173036506760001</t>
  </si>
  <si>
    <t>Zahnida</t>
  </si>
  <si>
    <t>Blang teu Kec. Blang Mangat</t>
  </si>
  <si>
    <t>081362821476</t>
  </si>
  <si>
    <t>1173026301730001</t>
  </si>
  <si>
    <t>Wardiah</t>
  </si>
  <si>
    <t>Hagu Selatan Kec. Banda Sakti</t>
  </si>
  <si>
    <t>085315001031</t>
  </si>
  <si>
    <t>1173026207920001</t>
  </si>
  <si>
    <t>Cut Yulianda</t>
  </si>
  <si>
    <t>082363739697</t>
  </si>
  <si>
    <t>Zuriati</t>
  </si>
  <si>
    <t>Simpang Empat Kec. Banda Sakti</t>
  </si>
  <si>
    <t>085260736622</t>
  </si>
  <si>
    <t>1173014107650473</t>
  </si>
  <si>
    <t>Nahrisyah</t>
  </si>
  <si>
    <t>Dusun Chik Mahmud Alu Awee Muara Dua</t>
  </si>
  <si>
    <t>085277274239</t>
  </si>
  <si>
    <t>1173016504840003</t>
  </si>
  <si>
    <t>Ida Kusumawati</t>
  </si>
  <si>
    <t>Mns . Baro Kandang Kec. Muara Dua</t>
  </si>
  <si>
    <t>082274009761</t>
  </si>
  <si>
    <t>1173011104890002</t>
  </si>
  <si>
    <t xml:space="preserve">Saiful Akmal </t>
  </si>
  <si>
    <t>Alue Awe Kec. Muara Dua</t>
  </si>
  <si>
    <t>082360967966</t>
  </si>
  <si>
    <t>1173034512840002</t>
  </si>
  <si>
    <t xml:space="preserve">Muliana </t>
  </si>
  <si>
    <t>Jambo Timu Kec. Blang Mangat</t>
  </si>
  <si>
    <t>082378262756</t>
  </si>
  <si>
    <t>1173016104730001</t>
  </si>
  <si>
    <t>Aisyah Yusuf</t>
  </si>
  <si>
    <t>082275433270</t>
  </si>
  <si>
    <t>1174036402850001</t>
  </si>
  <si>
    <t>Rosdiana</t>
  </si>
  <si>
    <t>Dusun Pancasila Lr. II Pusong Lama Kec. Banda Sakti</t>
  </si>
  <si>
    <t>082273333345</t>
  </si>
  <si>
    <t>1173011301830002</t>
  </si>
  <si>
    <t>Mahdan</t>
  </si>
  <si>
    <t>Paya Punteut Kec. Muara Dua</t>
  </si>
  <si>
    <t>082360736891</t>
  </si>
  <si>
    <t>1103186008840001</t>
  </si>
  <si>
    <t>Hasanah M. Daud</t>
  </si>
  <si>
    <t>Jl. Petua Ibrahim Dusun II Tp. Teungoh Kec. Banda Sakti</t>
  </si>
  <si>
    <t>082294324849</t>
  </si>
  <si>
    <t>1173014512850002</t>
  </si>
  <si>
    <t>Muliawati</t>
  </si>
  <si>
    <t>082364533312</t>
  </si>
  <si>
    <t>1163014806750001</t>
  </si>
  <si>
    <t>Kasummi</t>
  </si>
  <si>
    <t>091269733777</t>
  </si>
  <si>
    <t>1173024107950361</t>
  </si>
  <si>
    <t>Risa Amalia</t>
  </si>
  <si>
    <t>082340157130</t>
  </si>
  <si>
    <t>1173024308710006</t>
  </si>
  <si>
    <t>Irmawati</t>
  </si>
  <si>
    <t>Mon Geudong Kec. Banda Sakti</t>
  </si>
  <si>
    <t>085277309994</t>
  </si>
  <si>
    <t>1173016503900001</t>
  </si>
  <si>
    <t>Mulyani</t>
  </si>
  <si>
    <t>085360424567</t>
  </si>
  <si>
    <t>1173014311580001</t>
  </si>
  <si>
    <t>Rahmaniah</t>
  </si>
  <si>
    <t>082386389294</t>
  </si>
  <si>
    <t>1173027112580052</t>
  </si>
  <si>
    <t>082277319868</t>
  </si>
  <si>
    <t>1174036302890002</t>
  </si>
  <si>
    <t>Novita Sari Rahma Yana</t>
  </si>
  <si>
    <t>082369140026</t>
  </si>
  <si>
    <t>1173024107740355</t>
  </si>
  <si>
    <t>085362468606</t>
  </si>
  <si>
    <t>1173024704900007</t>
  </si>
  <si>
    <t>Suci Rahmawati</t>
  </si>
  <si>
    <t>085296916221</t>
  </si>
  <si>
    <t>1171076008810002</t>
  </si>
  <si>
    <t>Zulkhairan</t>
  </si>
  <si>
    <t>082362249965</t>
  </si>
  <si>
    <t>1173024501830001</t>
  </si>
  <si>
    <t>Mailidar</t>
  </si>
  <si>
    <t xml:space="preserve">Kutablang Kec. Banda Sakti </t>
  </si>
  <si>
    <t>085328868083</t>
  </si>
  <si>
    <t>1173024201860007</t>
  </si>
  <si>
    <t>Mursidah</t>
  </si>
  <si>
    <t>082277540600</t>
  </si>
  <si>
    <t>1173027112630095</t>
  </si>
  <si>
    <t>Asra</t>
  </si>
  <si>
    <t>085361574786</t>
  </si>
  <si>
    <t>1173025108770002</t>
  </si>
  <si>
    <t>Evitawati</t>
  </si>
  <si>
    <t>Teumpok Teungoh, Kec. Banda Sakti</t>
  </si>
  <si>
    <t>085261452316</t>
  </si>
  <si>
    <t>1173015011780008</t>
  </si>
  <si>
    <t>Enni Juwita</t>
  </si>
  <si>
    <t>Lr. H. Ubit Dusun Sawang Kupula Uteunkot Kec. Muara Satu</t>
  </si>
  <si>
    <t>085370312532</t>
  </si>
  <si>
    <t>1173024209900004</t>
  </si>
  <si>
    <t>Safriani</t>
  </si>
  <si>
    <t>Ujong Blang Kec. Banda Sakti</t>
  </si>
  <si>
    <t>085362577351</t>
  </si>
  <si>
    <t>1173014912830003</t>
  </si>
  <si>
    <t>Dusun B Uteunkot Kec. Muara Dua</t>
  </si>
  <si>
    <t>082391560267</t>
  </si>
  <si>
    <t>1173014912610002</t>
  </si>
  <si>
    <t>Mariani</t>
  </si>
  <si>
    <t>08224282045</t>
  </si>
  <si>
    <t>1173014107640375</t>
  </si>
  <si>
    <t>Rusli Adek</t>
  </si>
  <si>
    <t>085224282045</t>
  </si>
  <si>
    <t>1173015408910002</t>
  </si>
  <si>
    <t>Cut Nurmalawati</t>
  </si>
  <si>
    <t>1173014107650116</t>
  </si>
  <si>
    <t>Nurjani</t>
  </si>
  <si>
    <t>085262291458</t>
  </si>
  <si>
    <t>1173022001700001</t>
  </si>
  <si>
    <t>Sulfiani</t>
  </si>
  <si>
    <t>Dusun Permai Alue Lim Kec. Blang Mangat</t>
  </si>
  <si>
    <t>085296693292</t>
  </si>
  <si>
    <t>1173014411860001</t>
  </si>
  <si>
    <t>Jl. H. Meunasah Uteunkot Kec. Muara Dua</t>
  </si>
  <si>
    <t>082317706027</t>
  </si>
  <si>
    <t>1173014808750003</t>
  </si>
  <si>
    <t>Admiah Ilyas</t>
  </si>
  <si>
    <t>085260606244</t>
  </si>
  <si>
    <t>1173014202600001</t>
  </si>
  <si>
    <t>Juli Zarawati</t>
  </si>
  <si>
    <t>082360975219</t>
  </si>
  <si>
    <t>1173015304760001</t>
  </si>
  <si>
    <t>Fatimah</t>
  </si>
  <si>
    <t>1173014609800001</t>
  </si>
  <si>
    <t>Nana Fariana</t>
  </si>
  <si>
    <t>085277069769</t>
  </si>
  <si>
    <t>1173014706920003</t>
  </si>
  <si>
    <t>Sri Wahyuni, SST</t>
  </si>
  <si>
    <t>082166964398</t>
  </si>
  <si>
    <t>1173014712830003</t>
  </si>
  <si>
    <t>Asriyanti</t>
  </si>
  <si>
    <t>Panggoi Kec. Muara Dua</t>
  </si>
  <si>
    <t>085295065081</t>
  </si>
  <si>
    <t>1173026703860005</t>
  </si>
  <si>
    <t>Maya Sari</t>
  </si>
  <si>
    <t>082363819765</t>
  </si>
  <si>
    <t>1173027112770062</t>
  </si>
  <si>
    <t>Rita Wati</t>
  </si>
  <si>
    <t>1173024909810003</t>
  </si>
  <si>
    <t>Nora Wati</t>
  </si>
  <si>
    <t>085206564559</t>
  </si>
  <si>
    <t>1173024102900008</t>
  </si>
  <si>
    <t>Ajirni Friska</t>
  </si>
  <si>
    <t>082160643495</t>
  </si>
  <si>
    <t>1108115206870003</t>
  </si>
  <si>
    <t>Masyithah</t>
  </si>
  <si>
    <t>Kuala kec. Blang Mangat</t>
  </si>
  <si>
    <t>085219509753</t>
  </si>
  <si>
    <t>1173016812850002</t>
  </si>
  <si>
    <t>Siti Aisyah</t>
  </si>
  <si>
    <t>085213944436</t>
  </si>
  <si>
    <t>1173025002980003</t>
  </si>
  <si>
    <t>Rafika Fitria</t>
  </si>
  <si>
    <t>Uteun Bayi    kec. Banda Sakti</t>
  </si>
  <si>
    <t>082272949982</t>
  </si>
  <si>
    <t>1173010412840001</t>
  </si>
  <si>
    <t>M. Putra Pratama</t>
  </si>
  <si>
    <t>Dusun Keude Dua Blang Crum Kandang Banda Sakti</t>
  </si>
  <si>
    <t>085260061684</t>
  </si>
  <si>
    <t>1173026903780004</t>
  </si>
  <si>
    <t>Marlinawati</t>
  </si>
  <si>
    <t>085371533308</t>
  </si>
  <si>
    <t>1173026006840009</t>
  </si>
  <si>
    <t>Syarifah Rahmi</t>
  </si>
  <si>
    <t>081375300201</t>
  </si>
  <si>
    <t>1173026204970001</t>
  </si>
  <si>
    <t>Magfirah</t>
  </si>
  <si>
    <t>085270184949</t>
  </si>
  <si>
    <t>1173026210790005</t>
  </si>
  <si>
    <t>Sarifah Fatma</t>
  </si>
  <si>
    <t>1173024711740005</t>
  </si>
  <si>
    <t>Ismayani</t>
  </si>
  <si>
    <t>082183760962</t>
  </si>
  <si>
    <t>1173027112540019</t>
  </si>
  <si>
    <t>Nurkasidah</t>
  </si>
  <si>
    <t>085260434350</t>
  </si>
  <si>
    <t>1173024104900003</t>
  </si>
  <si>
    <t>Nursyidah</t>
  </si>
  <si>
    <t>Ulee Jalan Kec. Banda Sakti</t>
  </si>
  <si>
    <t>085277345665</t>
  </si>
  <si>
    <t>1173027112800090</t>
  </si>
  <si>
    <t>082366652429</t>
  </si>
  <si>
    <t>1173034111820001</t>
  </si>
  <si>
    <t>Yusmila</t>
  </si>
  <si>
    <t>Jl. Peunteut Meuraksa Gp. Blang Cut Kec. Blang Mangat</t>
  </si>
  <si>
    <t>085275469056</t>
  </si>
  <si>
    <t>1173024305890004</t>
  </si>
  <si>
    <t>Rika Insari</t>
  </si>
  <si>
    <t>082165674335</t>
  </si>
  <si>
    <t>1173026811830003</t>
  </si>
  <si>
    <t>Safariah</t>
  </si>
  <si>
    <t>082363670939</t>
  </si>
  <si>
    <t>1173014207700002</t>
  </si>
  <si>
    <t>Jl. Rel Kereta Api Barat Uteunkot Kec. Muara Dua</t>
  </si>
  <si>
    <t>1173010710590001</t>
  </si>
  <si>
    <t>Abdul Hamid</t>
  </si>
  <si>
    <t>085260502595</t>
  </si>
  <si>
    <t>1173027112640110</t>
  </si>
  <si>
    <t>Zalekha</t>
  </si>
  <si>
    <t>Hagu barat Laut Kec. Banda Sakti</t>
  </si>
  <si>
    <t>082365346683</t>
  </si>
  <si>
    <t>1173026705780003</t>
  </si>
  <si>
    <t>Yusrain</t>
  </si>
  <si>
    <t>085277142311</t>
  </si>
  <si>
    <t>1173035810540001</t>
  </si>
  <si>
    <t>Musniah</t>
  </si>
  <si>
    <t>Mesjid Puteuet Kec. Blang Managt</t>
  </si>
  <si>
    <t>085361842228</t>
  </si>
  <si>
    <t>1173024608740004</t>
  </si>
  <si>
    <t>Agustinar</t>
  </si>
  <si>
    <t>1173036804820001</t>
  </si>
  <si>
    <t>Nur Asma</t>
  </si>
  <si>
    <t>Mesjid Punteuet Kec. Blang Mangat</t>
  </si>
  <si>
    <t>1173032903900001</t>
  </si>
  <si>
    <t>Hendry Fauzi Agam</t>
  </si>
  <si>
    <t>1173020507680004</t>
  </si>
  <si>
    <t>Bustami</t>
  </si>
  <si>
    <t>085260135475</t>
  </si>
  <si>
    <t>1173027112600210</t>
  </si>
  <si>
    <t>Mawarni</t>
  </si>
  <si>
    <t>Teupook Teungoh Kec. Banda Sakti</t>
  </si>
  <si>
    <t>1173014405650001</t>
  </si>
  <si>
    <t>Emmy Syahnita</t>
  </si>
  <si>
    <t>085260060601</t>
  </si>
  <si>
    <t>1173014312900001</t>
  </si>
  <si>
    <t>Putri Wahyunda</t>
  </si>
  <si>
    <t>Jl. Kenari Uteun Bayi Kec. Banda Sakti</t>
  </si>
  <si>
    <t>085277997838</t>
  </si>
  <si>
    <t>1173024108820004</t>
  </si>
  <si>
    <t>Elywati</t>
  </si>
  <si>
    <t>1108110805880001</t>
  </si>
  <si>
    <t xml:space="preserve">Samsul  </t>
  </si>
  <si>
    <t>082320003820</t>
  </si>
  <si>
    <t>1173027112690125</t>
  </si>
  <si>
    <t>Kadriah Yahya</t>
  </si>
  <si>
    <t>Pusong Lama Kec. Banda Sakti</t>
  </si>
  <si>
    <t>082166932518</t>
  </si>
  <si>
    <t>1173014307900003</t>
  </si>
  <si>
    <t>085277024444</t>
  </si>
  <si>
    <t>1173024805970002</t>
  </si>
  <si>
    <t>082168646295</t>
  </si>
  <si>
    <t>1173010487700001</t>
  </si>
  <si>
    <t>Zainuddin Abbas</t>
  </si>
  <si>
    <t>0852778285910</t>
  </si>
  <si>
    <t>1173027112750139</t>
  </si>
  <si>
    <t>Jl. Tgk. Imum Abas Pusong Lama Kec. Banda Sakti</t>
  </si>
  <si>
    <t>1173026307940002</t>
  </si>
  <si>
    <t>Mulya Hikmah Wahyuna</t>
  </si>
  <si>
    <t>Kuta Blang, Kec. Banda Sakti</t>
  </si>
  <si>
    <t>082370738015</t>
  </si>
  <si>
    <t>1173025909860003</t>
  </si>
  <si>
    <t>Hayatul fitri</t>
  </si>
  <si>
    <t>Alue Lim kec.  Blang Mangat</t>
  </si>
  <si>
    <t>085277263231</t>
  </si>
  <si>
    <t>1173024608700002</t>
  </si>
  <si>
    <t>Anisah</t>
  </si>
  <si>
    <t>085246871231</t>
  </si>
  <si>
    <t>1173024612850007</t>
  </si>
  <si>
    <t>085370569763</t>
  </si>
  <si>
    <t>1173027112680169</t>
  </si>
  <si>
    <t>Zunnu Raini M. Sabil</t>
  </si>
  <si>
    <t>1173027112710081</t>
  </si>
  <si>
    <t>Hendon</t>
  </si>
  <si>
    <t>085362917527</t>
  </si>
  <si>
    <t>1111035005820001</t>
  </si>
  <si>
    <t>Ismika</t>
  </si>
  <si>
    <t>085270332745</t>
  </si>
  <si>
    <t>1173027112750103</t>
  </si>
  <si>
    <t>Rohani</t>
  </si>
  <si>
    <t>085371585824</t>
  </si>
  <si>
    <t>1173027112830068</t>
  </si>
  <si>
    <t>Marhamah</t>
  </si>
  <si>
    <t>083167095633</t>
  </si>
  <si>
    <t>1173026703720009</t>
  </si>
  <si>
    <t>Linda Yusmina</t>
  </si>
  <si>
    <t>Dusun Blang Raya Cot girek Kandang Kec. Muara Dua</t>
  </si>
  <si>
    <t>082274522402</t>
  </si>
  <si>
    <t>1173026510860004</t>
  </si>
  <si>
    <t>Zainabon M. Jamil</t>
  </si>
  <si>
    <t>082363686091</t>
  </si>
  <si>
    <t>1173027112740089</t>
  </si>
  <si>
    <t xml:space="preserve">Nuraini  </t>
  </si>
  <si>
    <t>082160355330</t>
  </si>
  <si>
    <t>1173025106890009</t>
  </si>
  <si>
    <t>Durwita</t>
  </si>
  <si>
    <t>085362923194</t>
  </si>
  <si>
    <t>1173027112790094</t>
  </si>
  <si>
    <t>Rohani M. Ali</t>
  </si>
  <si>
    <t>082360913077</t>
  </si>
  <si>
    <t>1111174212820002</t>
  </si>
  <si>
    <t>Suryawati</t>
  </si>
  <si>
    <t>085359075659</t>
  </si>
  <si>
    <t>1173027112670115</t>
  </si>
  <si>
    <t>Syamsidar Yahya</t>
  </si>
  <si>
    <t>085276608486</t>
  </si>
  <si>
    <t>1173022107710003</t>
  </si>
  <si>
    <t>Sunarfin</t>
  </si>
  <si>
    <t>Jl. Pramuka Gg. Wakil Itam No. 4 Dusun Mesjid Hagu Teungoh Kec. Banda Sakti</t>
  </si>
  <si>
    <t>1173027112850043</t>
  </si>
  <si>
    <t>Azizah Wahab</t>
  </si>
  <si>
    <t>082363814741</t>
  </si>
  <si>
    <t>1173026503870008</t>
  </si>
  <si>
    <t>1173021808950003</t>
  </si>
  <si>
    <t>Ahcmad khalil Gibran</t>
  </si>
  <si>
    <t>Jln. Kenari Lr. II Banda Masen Kec. Banda Sakti</t>
  </si>
  <si>
    <t>1173024305990009</t>
  </si>
  <si>
    <t>Nur Aida</t>
  </si>
  <si>
    <t>Dusun Pasi Pusong Lama Kec. Banda Sakti</t>
  </si>
  <si>
    <t>1173027112870044</t>
  </si>
  <si>
    <t>Mursyidah</t>
  </si>
  <si>
    <t>Dusun Nelayan Lr. V Pusong lama Kec. Banda Sakti</t>
  </si>
  <si>
    <t>1173027112720155</t>
  </si>
  <si>
    <t>Arsyiah A</t>
  </si>
  <si>
    <t>085223642472</t>
  </si>
  <si>
    <t>1173027112700119</t>
  </si>
  <si>
    <t>085371176521</t>
  </si>
  <si>
    <t>1173020804890004</t>
  </si>
  <si>
    <t>Suheimi M. Amin</t>
  </si>
  <si>
    <t>085362294188</t>
  </si>
  <si>
    <t>1173025812800007</t>
  </si>
  <si>
    <t>Jumiati A</t>
  </si>
  <si>
    <t>1173021604710003</t>
  </si>
  <si>
    <t>Rahmadi M. Rasyid</t>
  </si>
  <si>
    <t>082267228195</t>
  </si>
  <si>
    <t>1173027112650174</t>
  </si>
  <si>
    <t>Syarifah Ainol Mardiah</t>
  </si>
  <si>
    <t>0823612363319</t>
  </si>
  <si>
    <t>1173027003780001</t>
  </si>
  <si>
    <t>Ismawati</t>
  </si>
  <si>
    <t>1173026202740003</t>
  </si>
  <si>
    <t xml:space="preserve">Muliana   </t>
  </si>
  <si>
    <t>082275639520</t>
  </si>
  <si>
    <t>1173024104970007</t>
  </si>
  <si>
    <t>Darmiana</t>
  </si>
  <si>
    <t>085261403047</t>
  </si>
  <si>
    <t>1173021005870004</t>
  </si>
  <si>
    <t>Raja Faisal</t>
  </si>
  <si>
    <t>085373330527</t>
  </si>
  <si>
    <t>1173024107720413</t>
  </si>
  <si>
    <t>Fatimah Adam</t>
  </si>
  <si>
    <t>082366577853</t>
  </si>
  <si>
    <t>1173027112752153</t>
  </si>
  <si>
    <t>Tihalimah</t>
  </si>
  <si>
    <t>085277670225</t>
  </si>
  <si>
    <t>1173020503650001</t>
  </si>
  <si>
    <t>Mardianto</t>
  </si>
  <si>
    <t>Jl. Bangdes Lr.I Tp. Teungoh lhokseumawe</t>
  </si>
  <si>
    <t>085270861561</t>
  </si>
  <si>
    <t>1173032202910001</t>
  </si>
  <si>
    <t>Muhammad Heikal</t>
  </si>
  <si>
    <t>Dusun Kemurahan Desa Jambo Timu Kec. Blang Mangat</t>
  </si>
  <si>
    <t>082274446800</t>
  </si>
  <si>
    <t>1173025611840006</t>
  </si>
  <si>
    <t>Hajjah Rauzatul Jannah</t>
  </si>
  <si>
    <t>Jln. Teumpok Teurendam No 1 Banda sakti</t>
  </si>
  <si>
    <t>082165966606</t>
  </si>
  <si>
    <t>1173010612640001</t>
  </si>
  <si>
    <t>Badaruddin HY</t>
  </si>
  <si>
    <t>085260916805</t>
  </si>
  <si>
    <t>1173040608960001</t>
  </si>
  <si>
    <t>Isan Maulana</t>
  </si>
  <si>
    <t>082321788182</t>
  </si>
  <si>
    <t>1173025406820005</t>
  </si>
  <si>
    <t>Agustriana</t>
  </si>
  <si>
    <t>Jln. Mesjid Lr. 4 Mon Geudong Kec. Banda Sakti</t>
  </si>
  <si>
    <t>085314268297</t>
  </si>
  <si>
    <t>1173020112710002</t>
  </si>
  <si>
    <t>Jl. Listrik Gg. Rukun Hagu Selatan Kec. Banda Sakti</t>
  </si>
  <si>
    <t>085276156546</t>
  </si>
  <si>
    <t>1173021904820001</t>
  </si>
  <si>
    <t>Idrakusuma</t>
  </si>
  <si>
    <t>Sp. EMpat</t>
  </si>
  <si>
    <t>085260067435</t>
  </si>
  <si>
    <t>1173027112650189</t>
  </si>
  <si>
    <t>Masni</t>
  </si>
  <si>
    <t>085275787974</t>
  </si>
  <si>
    <t>1173025303840002</t>
  </si>
  <si>
    <t>Siti Wahyuni</t>
  </si>
  <si>
    <t>Perum Gria Putri Panggoi IIBlok A No 27 Kec. Muara Dua</t>
  </si>
  <si>
    <t>085277728613</t>
  </si>
  <si>
    <t>1173045910720002</t>
  </si>
  <si>
    <t>Sukmawati</t>
  </si>
  <si>
    <t>Padang Sakti MUARA SATU</t>
  </si>
  <si>
    <t>1173027112590132</t>
  </si>
  <si>
    <t>Adrami M. Jalil</t>
  </si>
  <si>
    <t>Kandang Kec. Muara Dua</t>
  </si>
  <si>
    <t>082362171791</t>
  </si>
  <si>
    <t>1173025212900004</t>
  </si>
  <si>
    <t>Jauhari</t>
  </si>
  <si>
    <t>Alue Lim Kec.  Blang Mangat</t>
  </si>
  <si>
    <t>085275517433</t>
  </si>
  <si>
    <t>1173015012770002</t>
  </si>
  <si>
    <t>Marza Lena</t>
  </si>
  <si>
    <t>Paloh BATee Kec. Muara Dua</t>
  </si>
  <si>
    <t>085273087842</t>
  </si>
  <si>
    <t>1173010708850002</t>
  </si>
  <si>
    <t>Cunda Kec. Muara Dua</t>
  </si>
  <si>
    <t>082276171511</t>
  </si>
  <si>
    <t>1173041087820031</t>
  </si>
  <si>
    <t>Muklis</t>
  </si>
  <si>
    <t>Dusun A Paloh Punti Muara Satu</t>
  </si>
  <si>
    <t>082360042177</t>
  </si>
  <si>
    <t>1173015905860002</t>
  </si>
  <si>
    <t>Chalidatul Hanum</t>
  </si>
  <si>
    <t>Lr. Tower dusun 5 Uteunkot kec. Muara Dua</t>
  </si>
  <si>
    <t>085296169918</t>
  </si>
  <si>
    <t>1173024210840006</t>
  </si>
  <si>
    <t>Jl. Tumpok Terendam Kec. Banda Sakti</t>
  </si>
  <si>
    <t>085261847948</t>
  </si>
  <si>
    <t>1173024612730003</t>
  </si>
  <si>
    <t>Aisyah</t>
  </si>
  <si>
    <t>Jl. Pemuda No. 5F s. Empat Banda Sakti</t>
  </si>
  <si>
    <t>085260326983</t>
  </si>
  <si>
    <t>1173017112600015</t>
  </si>
  <si>
    <t>Ainul Mardiah</t>
  </si>
  <si>
    <t>Cot Sabong UteunKot Kec. Muara Dua</t>
  </si>
  <si>
    <t>085260488477</t>
  </si>
  <si>
    <t>1173011508800001</t>
  </si>
  <si>
    <t>Jamaluddin</t>
  </si>
  <si>
    <t>081362523223</t>
  </si>
  <si>
    <t>1173027112630112</t>
  </si>
  <si>
    <t>Salbiah</t>
  </si>
  <si>
    <t>082362595615</t>
  </si>
  <si>
    <t>1173015702820002</t>
  </si>
  <si>
    <t>Ismal yana</t>
  </si>
  <si>
    <t>Jln. Sriratu Syafiatuddin Mns. Mesjid Muara dua</t>
  </si>
  <si>
    <t>1173014707730002</t>
  </si>
  <si>
    <t>Suriani Usman</t>
  </si>
  <si>
    <t>082368400651</t>
  </si>
  <si>
    <t>1173044312650001</t>
  </si>
  <si>
    <t>Nismawati Elvi</t>
  </si>
  <si>
    <t>Dusun Dua Mon Corak Ds. Blang PANYANG</t>
  </si>
  <si>
    <t>081361260144</t>
  </si>
  <si>
    <t>1173014801830001</t>
  </si>
  <si>
    <t>Nonong Marheni</t>
  </si>
  <si>
    <t>082276005519</t>
  </si>
  <si>
    <t>1173026812720002</t>
  </si>
  <si>
    <t>Nuriah</t>
  </si>
  <si>
    <t>Tp. Teungoh Kec. Banda Sakti</t>
  </si>
  <si>
    <t>085277741811</t>
  </si>
  <si>
    <t>1173010101900011</t>
  </si>
  <si>
    <t>Munawir</t>
  </si>
  <si>
    <t>1173010108760002</t>
  </si>
  <si>
    <t>M. Yusuf</t>
  </si>
  <si>
    <t>Jl. H. Mns Dusun B Uteunkot Kec. Muara Dua</t>
  </si>
  <si>
    <t>1173024803720004</t>
  </si>
  <si>
    <t>Indriani</t>
  </si>
  <si>
    <t>1173026905750001</t>
  </si>
  <si>
    <t>Suwarna Sari</t>
  </si>
  <si>
    <t>Jl, Imam Gg. Handah Dsn III Tp. Teungoh Kec. Banda Sakti</t>
  </si>
  <si>
    <t>1173027004940002</t>
  </si>
  <si>
    <t>Yossy Heflinda</t>
  </si>
  <si>
    <t>1173074606690006</t>
  </si>
  <si>
    <t>Naziah</t>
  </si>
  <si>
    <t>1108115110910001</t>
  </si>
  <si>
    <t>Syarifah</t>
  </si>
  <si>
    <t>Dusun Meunasah Tuha Cot Girek Kandang Kec. Muara Dua</t>
  </si>
  <si>
    <t>082362457610</t>
  </si>
  <si>
    <t>1173024506870008</t>
  </si>
  <si>
    <t>Sri Wahyuni</t>
  </si>
  <si>
    <t>082360728929</t>
  </si>
  <si>
    <t>1173026401000005</t>
  </si>
  <si>
    <t>Fitriyani</t>
  </si>
  <si>
    <t>Jl. Kupula Dsn Blang Rayeuk Uteun Bayi Kec. Banda Sakti</t>
  </si>
  <si>
    <t>082366752938</t>
  </si>
  <si>
    <t>1108016607850002</t>
  </si>
  <si>
    <t>Jl. Samudra Lr TGK Syarief Kp. Kramat Sp. Empat</t>
  </si>
  <si>
    <t>082362050008</t>
  </si>
  <si>
    <t>1173015009890002</t>
  </si>
  <si>
    <t>Junaida</t>
  </si>
  <si>
    <t>Dusun Keurani Uma Mns Mesjid Kec. Muara Dua</t>
  </si>
  <si>
    <t>082366669215</t>
  </si>
  <si>
    <t>1173024904840005</t>
  </si>
  <si>
    <t>Jl. Kramat Jaya no 3 Kp. Kramat Kec. Banda Sakti</t>
  </si>
  <si>
    <t>085260424242</t>
  </si>
  <si>
    <t>1173024506730001</t>
  </si>
  <si>
    <t>Nilawati</t>
  </si>
  <si>
    <t>Jln. Kenari Lr. H. Usman Gp. Bandar Masen</t>
  </si>
  <si>
    <t>082364091898</t>
  </si>
  <si>
    <t>1173034107800240</t>
  </si>
  <si>
    <t>Dsn. Tgk Di Awe Blang Weu Panjo Blang Mangat</t>
  </si>
  <si>
    <t>082277582215</t>
  </si>
  <si>
    <t>1173021804840006</t>
  </si>
  <si>
    <t>Jufrizal</t>
  </si>
  <si>
    <t>082277344737</t>
  </si>
  <si>
    <t>1173024504970002</t>
  </si>
  <si>
    <t>Novi Apriani</t>
  </si>
  <si>
    <t>081265449386</t>
  </si>
  <si>
    <t>1173027112770073</t>
  </si>
  <si>
    <t>Erlita wati</t>
  </si>
  <si>
    <t>082361911455</t>
  </si>
  <si>
    <t>1173024704750005</t>
  </si>
  <si>
    <t>Marlani</t>
  </si>
  <si>
    <t>085275249479</t>
  </si>
  <si>
    <t>1173027112700124</t>
  </si>
  <si>
    <t>Salamah</t>
  </si>
  <si>
    <t>082277193305</t>
  </si>
  <si>
    <t>1173026904860002</t>
  </si>
  <si>
    <t>Ratna Kumala Sari</t>
  </si>
  <si>
    <t>Kp. Jawa Lama kec.  Banda Sakti</t>
  </si>
  <si>
    <t>085370225270</t>
  </si>
  <si>
    <t>1173026106620005</t>
  </si>
  <si>
    <t>Ida Wati</t>
  </si>
  <si>
    <t>082363805147</t>
  </si>
  <si>
    <t>1173027112580097</t>
  </si>
  <si>
    <t>081269944757</t>
  </si>
  <si>
    <t>1173024402910003</t>
  </si>
  <si>
    <t>081365061620</t>
  </si>
  <si>
    <t>1173027112570129</t>
  </si>
  <si>
    <t>Fauziah Khaldon</t>
  </si>
  <si>
    <t>082168278384</t>
  </si>
  <si>
    <t>1173024905690001</t>
  </si>
  <si>
    <t>Rosmawati</t>
  </si>
  <si>
    <t>Mns. Blangcrum Kandang Kec. Muara Dua</t>
  </si>
  <si>
    <t>085360944327</t>
  </si>
  <si>
    <t>1173027112540077</t>
  </si>
  <si>
    <t>Bahriah Yusuf</t>
  </si>
  <si>
    <t>1173025502670001</t>
  </si>
  <si>
    <t>Nurlina</t>
  </si>
  <si>
    <t>08126957961</t>
  </si>
  <si>
    <t>1173025508630002</t>
  </si>
  <si>
    <t>Rohana</t>
  </si>
  <si>
    <t>1173024507710001</t>
  </si>
  <si>
    <t>Zuhairah</t>
  </si>
  <si>
    <t>081376822810</t>
  </si>
  <si>
    <t>1173026101880002</t>
  </si>
  <si>
    <t>Nanda Hafiza</t>
  </si>
  <si>
    <t>0852773409490</t>
  </si>
  <si>
    <t>1173025206680003</t>
  </si>
  <si>
    <t>Salawati</t>
  </si>
  <si>
    <t>082362870458</t>
  </si>
  <si>
    <t>1173027006610002</t>
  </si>
  <si>
    <t>Nirwana Ahmad</t>
  </si>
  <si>
    <t>085262986656</t>
  </si>
  <si>
    <t>1173025103720002</t>
  </si>
  <si>
    <t>Sri Uminarsih</t>
  </si>
  <si>
    <t>082312210804</t>
  </si>
  <si>
    <t>1173025205750005</t>
  </si>
  <si>
    <t>.082276337797</t>
  </si>
  <si>
    <t>1107186505920003</t>
  </si>
  <si>
    <t>Nurazizah</t>
  </si>
  <si>
    <t>085370185954</t>
  </si>
  <si>
    <t>1173025003600002</t>
  </si>
  <si>
    <t>Sukarsih</t>
  </si>
  <si>
    <t>082353814671</t>
  </si>
  <si>
    <t>1108103112780006</t>
  </si>
  <si>
    <t>Sulaiman</t>
  </si>
  <si>
    <t>082362226318</t>
  </si>
  <si>
    <t>1173024804850005</t>
  </si>
  <si>
    <t>Rosmala Dewi</t>
  </si>
  <si>
    <t>082370669261</t>
  </si>
  <si>
    <t>1173024201810003</t>
  </si>
  <si>
    <t>Peternakan</t>
  </si>
  <si>
    <t>085270813584</t>
  </si>
  <si>
    <t>1173025510830007</t>
  </si>
  <si>
    <t>Cut Mira</t>
  </si>
  <si>
    <t>085352384419</t>
  </si>
  <si>
    <t>1173024107740402</t>
  </si>
  <si>
    <t>1173024904800005</t>
  </si>
  <si>
    <t>Majidah Hamzah</t>
  </si>
  <si>
    <t>082272030489</t>
  </si>
  <si>
    <t>1173025706760001</t>
  </si>
  <si>
    <t>Nurlela wati</t>
  </si>
  <si>
    <t>082267164930</t>
  </si>
  <si>
    <t>1173026808780006</t>
  </si>
  <si>
    <t>Zahriah</t>
  </si>
  <si>
    <t>1173025512770005</t>
  </si>
  <si>
    <t>Sabariah</t>
  </si>
  <si>
    <t>085342410531</t>
  </si>
  <si>
    <t>1173026910680001</t>
  </si>
  <si>
    <t>Nurmiati A. Rahman</t>
  </si>
  <si>
    <t>085261970029</t>
  </si>
  <si>
    <t>1173024706810007</t>
  </si>
  <si>
    <t>Cut Desah Arafah</t>
  </si>
  <si>
    <t>085358994242</t>
  </si>
  <si>
    <t>1173024106570003</t>
  </si>
  <si>
    <t>Ainon Marziah</t>
  </si>
  <si>
    <t>085260541556</t>
  </si>
  <si>
    <t>1173025308780004</t>
  </si>
  <si>
    <t>Yuleta</t>
  </si>
  <si>
    <t>082238205507</t>
  </si>
  <si>
    <t>1173016909590001</t>
  </si>
  <si>
    <t>Yusmaniar</t>
  </si>
  <si>
    <t>Jl. T. Umar No. 309 Panggoi Kec. Muara Dua</t>
  </si>
  <si>
    <t>082210247283</t>
  </si>
  <si>
    <t>1173025708650002</t>
  </si>
  <si>
    <t>Agusniar</t>
  </si>
  <si>
    <t>085217343490</t>
  </si>
  <si>
    <t>1173027112680096</t>
  </si>
  <si>
    <t>Salmahayati</t>
  </si>
  <si>
    <t>085371779354</t>
  </si>
  <si>
    <t>1173040706900001</t>
  </si>
  <si>
    <t>Muhammad Iqbal</t>
  </si>
  <si>
    <t>Lr. Setia Batuphat Barat Kec. Muara Satu</t>
  </si>
  <si>
    <t>085310585939</t>
  </si>
  <si>
    <t>1173025111840006</t>
  </si>
  <si>
    <t>085275490910</t>
  </si>
  <si>
    <t>1173024511730004</t>
  </si>
  <si>
    <t>Lisadarmala</t>
  </si>
  <si>
    <t>082276330660</t>
  </si>
  <si>
    <t>1173027112680131</t>
  </si>
  <si>
    <t>1173027112620130</t>
  </si>
  <si>
    <t>Kancan Asmara</t>
  </si>
  <si>
    <t>085277038869</t>
  </si>
  <si>
    <t>1173027112840065</t>
  </si>
  <si>
    <t>Boidah</t>
  </si>
  <si>
    <t>085256028864</t>
  </si>
  <si>
    <t>1173025404880002</t>
  </si>
  <si>
    <t>Julianti</t>
  </si>
  <si>
    <t>1173025309920001</t>
  </si>
  <si>
    <t>Nurlusi Yanti</t>
  </si>
  <si>
    <t>1107134510900003</t>
  </si>
  <si>
    <t>Rahmani</t>
  </si>
  <si>
    <t>1173025803890002</t>
  </si>
  <si>
    <t>Habsah</t>
  </si>
  <si>
    <t>085358832401</t>
  </si>
  <si>
    <t>1271026705830004</t>
  </si>
  <si>
    <t>Rini Astuti</t>
  </si>
  <si>
    <t>1173024902820003</t>
  </si>
  <si>
    <t>Cut Liza Martina</t>
  </si>
  <si>
    <t>1173027112650199</t>
  </si>
  <si>
    <t>Marwati Haris</t>
  </si>
  <si>
    <t>1173025106880006</t>
  </si>
  <si>
    <t>Julinawati</t>
  </si>
  <si>
    <t>1173024508650002</t>
  </si>
  <si>
    <t>Nurjannah</t>
  </si>
  <si>
    <t>1173025011910005</t>
  </si>
  <si>
    <t>Tiara Novianusa</t>
  </si>
  <si>
    <t>1173024306700002</t>
  </si>
  <si>
    <t>Nurdiana Pertiwi</t>
  </si>
  <si>
    <t>082360185099</t>
  </si>
  <si>
    <t>1173027112770012</t>
  </si>
  <si>
    <t>085260620530</t>
  </si>
  <si>
    <t>1173020301660001</t>
  </si>
  <si>
    <t>Ahmadi Yacob</t>
  </si>
  <si>
    <t>082274269757</t>
  </si>
  <si>
    <t>1173014303860002</t>
  </si>
  <si>
    <t>Chatijah</t>
  </si>
  <si>
    <t>Paya Lhok Kec. Muara Dua</t>
  </si>
  <si>
    <t>082276631660</t>
  </si>
  <si>
    <t>1173027112730156</t>
  </si>
  <si>
    <t>Nurlinda</t>
  </si>
  <si>
    <t>082362013661</t>
  </si>
  <si>
    <t>1173014305880002</t>
  </si>
  <si>
    <t>Sutriani</t>
  </si>
  <si>
    <t>1118067108900001</t>
  </si>
  <si>
    <t>Rita Rahmi</t>
  </si>
  <si>
    <t>1173025007880004</t>
  </si>
  <si>
    <t>082369843577</t>
  </si>
  <si>
    <t>1107124908680001</t>
  </si>
  <si>
    <t>Murni</t>
  </si>
  <si>
    <t>1173011008870003</t>
  </si>
  <si>
    <t xml:space="preserve">Ridwan </t>
  </si>
  <si>
    <t>082272072001</t>
  </si>
  <si>
    <t>1107165308850001</t>
  </si>
  <si>
    <t>Cut Mulyani</t>
  </si>
  <si>
    <t>Ulee Blang Mane Kec. Blang Mangat</t>
  </si>
  <si>
    <t>081265443469</t>
  </si>
  <si>
    <t>1173013112630012</t>
  </si>
  <si>
    <t>Jaswadi</t>
  </si>
  <si>
    <t>082387226575</t>
  </si>
  <si>
    <t>1173010111780002</t>
  </si>
  <si>
    <t>Ridwan Ahmadi</t>
  </si>
  <si>
    <t>Batuphat Timur kec. Muara Satu</t>
  </si>
  <si>
    <t>082277275221</t>
  </si>
  <si>
    <t>1173027112610115</t>
  </si>
  <si>
    <t>Sapura Hasan</t>
  </si>
  <si>
    <t>Blang Crum Kandang</t>
  </si>
  <si>
    <t>085270905055</t>
  </si>
  <si>
    <t>1173014209830003</t>
  </si>
  <si>
    <t>Adis Sepriati</t>
  </si>
  <si>
    <t>Jl. Gudang Baru 3 No. 12 Lsm</t>
  </si>
  <si>
    <t>085277560005</t>
  </si>
  <si>
    <t>1108134107860210</t>
  </si>
  <si>
    <t>Azizah Nurdin</t>
  </si>
  <si>
    <t>Jl. Kramat jaya No.03 Banda Sakti</t>
  </si>
  <si>
    <t>085359056336</t>
  </si>
  <si>
    <t>1173025105890003</t>
  </si>
  <si>
    <t>Meida Safitri</t>
  </si>
  <si>
    <t xml:space="preserve">Jl. Antara No. 03 LK Kuta Trieng sp. Empat kec. Banda Sakti </t>
  </si>
  <si>
    <t>081362119551</t>
  </si>
  <si>
    <t>1173021112850005</t>
  </si>
  <si>
    <t>Hamdanlilah</t>
  </si>
  <si>
    <t>Jl.Listrik Hagu Barat Laut, Kec. Banda Sakti</t>
  </si>
  <si>
    <t>081291196315</t>
  </si>
  <si>
    <t>1173025712800002</t>
  </si>
  <si>
    <t>Mursiah</t>
  </si>
  <si>
    <t>Hagu Tengoh Kec. Banda Sakti</t>
  </si>
  <si>
    <t>085270332221</t>
  </si>
  <si>
    <t>1173027112820106</t>
  </si>
  <si>
    <t xml:space="preserve">Nurdiana </t>
  </si>
  <si>
    <t>Keude Aceh, Kec. Banda Sakti</t>
  </si>
  <si>
    <t>085275443383</t>
  </si>
  <si>
    <t>1173020909810006</t>
  </si>
  <si>
    <t>Mansur, SE</t>
  </si>
  <si>
    <t>Jl.Listrik Dusun Darussalam, Hagu Selatan Kec. Banda Sakti</t>
  </si>
  <si>
    <t>082360914512</t>
  </si>
  <si>
    <t>1173022002960002</t>
  </si>
  <si>
    <t>Syawfial Kariem</t>
  </si>
  <si>
    <t>Jl. P. Ali Lr. I Tumpok Teungoh Kec. Banda Sakti</t>
  </si>
  <si>
    <t>082272317431</t>
  </si>
  <si>
    <t>1173014909820003</t>
  </si>
  <si>
    <t>Verawati</t>
  </si>
  <si>
    <t>Lr. Kayee Adang No.6 Cut Mamplam Kec. Muara Dua</t>
  </si>
  <si>
    <t>082362240582</t>
  </si>
  <si>
    <t>1173024811950001</t>
  </si>
  <si>
    <t>Tengku Adiyati Vitadani</t>
  </si>
  <si>
    <t>Dusun Bandar jaya Mon Geudong Kec. Banda Sakti</t>
  </si>
  <si>
    <t>082161087756</t>
  </si>
  <si>
    <t>1173016303900001</t>
  </si>
  <si>
    <t>Nurul Rahmi</t>
  </si>
  <si>
    <t>Dusun C Paloh Bate Kec. Muara Dua</t>
  </si>
  <si>
    <t>085277681400</t>
  </si>
  <si>
    <t>1173025006790005</t>
  </si>
  <si>
    <t>Faryati Umar</t>
  </si>
  <si>
    <t>085297760069</t>
  </si>
  <si>
    <t>1173027112730148</t>
  </si>
  <si>
    <t>Yusnidar Usman</t>
  </si>
  <si>
    <t>082385878230</t>
  </si>
  <si>
    <t>1223081102940004</t>
  </si>
  <si>
    <t>Rahman Arif</t>
  </si>
  <si>
    <t>Dusun B Jl. Meunasah Uteunkot Kec. Muara Dua</t>
  </si>
  <si>
    <t>081377076119</t>
  </si>
  <si>
    <t>1108071505890001</t>
  </si>
  <si>
    <t>Masykur</t>
  </si>
  <si>
    <t>Dusun Sanggamara Ujong Blang Kec. Banda Sakti</t>
  </si>
  <si>
    <t>085292962840</t>
  </si>
  <si>
    <t>1173026202840004</t>
  </si>
  <si>
    <t>081214838281</t>
  </si>
  <si>
    <t>1173027112610074</t>
  </si>
  <si>
    <t>Rosmanidarn Adam</t>
  </si>
  <si>
    <t>1173027006570001</t>
  </si>
  <si>
    <t>Marliah</t>
  </si>
  <si>
    <t>082363258961</t>
  </si>
  <si>
    <t>1173027112680047</t>
  </si>
  <si>
    <t>Nurasmah</t>
  </si>
  <si>
    <t>082273041529</t>
  </si>
  <si>
    <t>1173024107800114</t>
  </si>
  <si>
    <t>Anita Amin</t>
  </si>
  <si>
    <t>Blang Crum kec. Muara Dua</t>
  </si>
  <si>
    <t>1173024102630005</t>
  </si>
  <si>
    <t>Juairiah</t>
  </si>
  <si>
    <t>Kaude Aceh Kec. Banda Sakti</t>
  </si>
  <si>
    <t>1173014107740366</t>
  </si>
  <si>
    <t>082361916801</t>
  </si>
  <si>
    <t>1173025001790003</t>
  </si>
  <si>
    <t xml:space="preserve">Suraida </t>
  </si>
  <si>
    <t>085260705779</t>
  </si>
  <si>
    <t>1173024602850006</t>
  </si>
  <si>
    <t>085261975880</t>
  </si>
  <si>
    <t>1173027008690002</t>
  </si>
  <si>
    <t>Fauziah</t>
  </si>
  <si>
    <t>082364055000</t>
  </si>
  <si>
    <t>1173026202700003</t>
  </si>
  <si>
    <t>Zuhra</t>
  </si>
  <si>
    <t>085316574786</t>
  </si>
  <si>
    <t>1173025909720001</t>
  </si>
  <si>
    <t>Ruhamah</t>
  </si>
  <si>
    <t>085277485251</t>
  </si>
  <si>
    <t>1173014711850002</t>
  </si>
  <si>
    <t>Suyanti</t>
  </si>
  <si>
    <t>081260520600</t>
  </si>
  <si>
    <t>1173024508900005</t>
  </si>
  <si>
    <t>Lisa Darma</t>
  </si>
  <si>
    <t>081260918059</t>
  </si>
  <si>
    <t>1173027112780063</t>
  </si>
  <si>
    <t>082179031868</t>
  </si>
  <si>
    <t>1173026906850003</t>
  </si>
  <si>
    <t>0831115352458</t>
  </si>
  <si>
    <t>1173026612730003</t>
  </si>
  <si>
    <t>081360708339</t>
  </si>
  <si>
    <t>1173025006730001</t>
  </si>
  <si>
    <t>Asni Isti</t>
  </si>
  <si>
    <t>082360044983</t>
  </si>
  <si>
    <t>1173025112800006</t>
  </si>
  <si>
    <t>Rukiah</t>
  </si>
  <si>
    <t>085277984462</t>
  </si>
  <si>
    <t>1173023103870001</t>
  </si>
  <si>
    <t>Rahmad Munawir</t>
  </si>
  <si>
    <t>Kerajinan Tangan</t>
  </si>
  <si>
    <t>0852779854462</t>
  </si>
  <si>
    <t>1173026404950002</t>
  </si>
  <si>
    <t>Adila Humairah</t>
  </si>
  <si>
    <t>Hagu Teungoh Kec. Banda Sakti</t>
  </si>
  <si>
    <t>085296681124</t>
  </si>
  <si>
    <t>1173026303800003</t>
  </si>
  <si>
    <t>081260224787</t>
  </si>
  <si>
    <t>1173024309680001</t>
  </si>
  <si>
    <t>085359020894</t>
  </si>
  <si>
    <t>1173025006760002</t>
  </si>
  <si>
    <t>Ratna Dewi</t>
  </si>
  <si>
    <t>Sp. Empat kec. Banda sakti</t>
  </si>
  <si>
    <t>0852607366223</t>
  </si>
  <si>
    <t>1173022405870001</t>
  </si>
  <si>
    <t>Rachmat sani, s. Ian</t>
  </si>
  <si>
    <t>Jl. Nelayan Pusong lama</t>
  </si>
  <si>
    <t>1173026511850003</t>
  </si>
  <si>
    <t>Lelly Sandra</t>
  </si>
  <si>
    <t>Jl. Listrik hagu Tengoh</t>
  </si>
  <si>
    <t>1173015407830004</t>
  </si>
  <si>
    <t>Desa Senubok Ke. Blang Mangat</t>
  </si>
  <si>
    <t>085270945488</t>
  </si>
  <si>
    <t>1173026511850004</t>
  </si>
  <si>
    <t>Hagu Barat Laut Kec. Banda Sakti</t>
  </si>
  <si>
    <t>0823042039616</t>
  </si>
  <si>
    <t>1173027112540020</t>
  </si>
  <si>
    <t>083172256116</t>
  </si>
  <si>
    <t>1173026507990004</t>
  </si>
  <si>
    <t>Maulani</t>
  </si>
  <si>
    <t>hagu barat laut</t>
  </si>
  <si>
    <t>085277258480</t>
  </si>
  <si>
    <t>1173023112840079</t>
  </si>
  <si>
    <t>Hendra Syahputra, ST</t>
  </si>
  <si>
    <t>085214982828</t>
  </si>
  <si>
    <t>1173021002760004</t>
  </si>
  <si>
    <t>1173024604860005</t>
  </si>
  <si>
    <t>Isra Hasmar</t>
  </si>
  <si>
    <t>085277696409</t>
  </si>
  <si>
    <t>1108174107850313</t>
  </si>
  <si>
    <t>Safrina</t>
  </si>
  <si>
    <t>Uteun Bayi Kec. Banda Sakti</t>
  </si>
  <si>
    <t>08362222636</t>
  </si>
  <si>
    <t>1173035009880003</t>
  </si>
  <si>
    <t>Deri Safrina</t>
  </si>
  <si>
    <t>Mns. Peuntet, Kec. Blang Mangat</t>
  </si>
  <si>
    <t>1116015508930004</t>
  </si>
  <si>
    <t>Wahyuni</t>
  </si>
  <si>
    <t>1173034505870001</t>
  </si>
  <si>
    <t>Suwaibah</t>
  </si>
  <si>
    <t>1173027112700106</t>
  </si>
  <si>
    <t>Endang Mulyatni</t>
  </si>
  <si>
    <t>1173024101850008</t>
  </si>
  <si>
    <t>Molita</t>
  </si>
  <si>
    <t>1173014107690073</t>
  </si>
  <si>
    <t>Fazillah</t>
  </si>
  <si>
    <t>085360438312</t>
  </si>
  <si>
    <t>1173026512580003</t>
  </si>
  <si>
    <t>Kuta Blang Kec. Banda Sakti</t>
  </si>
  <si>
    <t>1173024107430098</t>
  </si>
  <si>
    <t>Jariah</t>
  </si>
  <si>
    <t>Teumpok Tereundam Kec. Banda sakti</t>
  </si>
  <si>
    <t>081360044078</t>
  </si>
  <si>
    <t>1173026007880003</t>
  </si>
  <si>
    <t>Erlina</t>
  </si>
  <si>
    <t>082275708203</t>
  </si>
  <si>
    <t>1173027112630099</t>
  </si>
  <si>
    <t>Airawati</t>
  </si>
  <si>
    <t>1173024609600003</t>
  </si>
  <si>
    <t>Samiyah</t>
  </si>
  <si>
    <t>Dusun gle Bruek Blang Crum Kec. Muara Dua</t>
  </si>
  <si>
    <t>08116706128</t>
  </si>
  <si>
    <t>1173026307810006</t>
  </si>
  <si>
    <t>Yulia Rahmadiani</t>
  </si>
  <si>
    <t>Jl. Peutuah Ali Lk I Teumpok Teungoh Kec. Banda Sakti</t>
  </si>
  <si>
    <t>082234372930</t>
  </si>
  <si>
    <t>1173012802610002</t>
  </si>
  <si>
    <t>Suriansyah Daud</t>
  </si>
  <si>
    <t>Dusun Mns. Tuha Mns Mesjid Kec. Muara Dua</t>
  </si>
  <si>
    <t>08126446546</t>
  </si>
  <si>
    <t>1173010301740002</t>
  </si>
  <si>
    <t>Bachtiar</t>
  </si>
  <si>
    <t>Dusun B Arongan Panggoi Kec. Muara Dua</t>
  </si>
  <si>
    <t>085270831958</t>
  </si>
  <si>
    <t>1173024201880008</t>
  </si>
  <si>
    <t xml:space="preserve">Rahmi </t>
  </si>
  <si>
    <t>Los H No.10 Kota Lhokseumawe Kec. Banda Sakti</t>
  </si>
  <si>
    <t>081269284779</t>
  </si>
  <si>
    <t>1173021511860002</t>
  </si>
  <si>
    <t>Chaerul Maulana</t>
  </si>
  <si>
    <t>Jl. Petua Bidin Lr. II Tp. Teungoh Kec. Banda Sakti</t>
  </si>
  <si>
    <t>081362627393</t>
  </si>
  <si>
    <t>1173021218300005</t>
  </si>
  <si>
    <t>Novallysyah</t>
  </si>
  <si>
    <t>Jl. Rahmat Gg. Yahya Kp. Jawa Baru Kec. Banda Sakti</t>
  </si>
  <si>
    <t>085277744554</t>
  </si>
  <si>
    <t>1173022407740001</t>
  </si>
  <si>
    <t>Irwandy</t>
  </si>
  <si>
    <t>Jl. Petua Bidin Tp. Teungoh Kec. Banda Sakti</t>
  </si>
  <si>
    <t>082269254040</t>
  </si>
  <si>
    <t>1107181504910001</t>
  </si>
  <si>
    <t>Mustaqim M. Diyah</t>
  </si>
  <si>
    <t>Dusun Lhok Jumpet Gp. Meunasah Blang Kec. Muara Dua</t>
  </si>
  <si>
    <t>085359834094</t>
  </si>
  <si>
    <t>1173020901840002</t>
  </si>
  <si>
    <t>Mahyar</t>
  </si>
  <si>
    <t>Jl. H. Mns Uteunkot Kec. Muara Dua</t>
  </si>
  <si>
    <t>085358501209</t>
  </si>
  <si>
    <t>1173024704760002</t>
  </si>
  <si>
    <t>Jl. H. Limpa Kuta Blang Kec. Banda Sakti</t>
  </si>
  <si>
    <t>085276616012</t>
  </si>
  <si>
    <t>1173021407800003</t>
  </si>
  <si>
    <t>Marzuki AG</t>
  </si>
  <si>
    <t>Jl. Bangdes Gg. Kesehatan Tp. Teungoh Kec. Banda Sakti</t>
  </si>
  <si>
    <t>085270759699</t>
  </si>
  <si>
    <t>1173044704910001</t>
  </si>
  <si>
    <t>Elisa Andini</t>
  </si>
  <si>
    <t>Jl. Panglima Kaom Lr. Hijrah Uteun Bayi Kec. Banda Sakti</t>
  </si>
  <si>
    <t>08116701971</t>
  </si>
  <si>
    <t>1173026506840005</t>
  </si>
  <si>
    <t>Karmita Rahmadana</t>
  </si>
  <si>
    <t>Jl. Pembangunan No. 139 Teumpok teungoh Kec. Banda Sakti</t>
  </si>
  <si>
    <t>085270073434</t>
  </si>
  <si>
    <t>Memiliki</t>
  </si>
  <si>
    <t>Tidak Memiliki</t>
  </si>
  <si>
    <t>517/208/IV/2022</t>
  </si>
  <si>
    <t>517/208/IV/2023</t>
  </si>
  <si>
    <t>517/208/IV/2024</t>
  </si>
  <si>
    <t>517/208/IV/2025</t>
  </si>
  <si>
    <t>517/208/IV/2026</t>
  </si>
  <si>
    <t>517/208/IV/2027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</si>
</sst>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&quot;0&quot;#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0" borderId="0"/>
    <xf numFmtId="0" fontId="4" fillId="0" borderId="0"/>
    <xf numFmtId="0" fontId="5" fillId="0" borderId="0"/>
  </cellStyleXfs>
  <cellXfs count="109">
    <xf numFmtId="0" fontId="0" fillId="0" borderId="0" xfId="0"/>
    <xf numFmtId="49" fontId="3" fillId="4" borderId="3" xfId="4" applyNumberFormat="1" applyFont="1" applyFill="1" applyBorder="1" applyAlignment="1">
      <alignment horizontal="left" vertical="center"/>
    </xf>
    <xf numFmtId="0" fontId="3" fillId="4" borderId="2" xfId="4" quotePrefix="1" applyFont="1" applyFill="1" applyBorder="1" applyAlignment="1">
      <alignment horizontal="left" vertical="center"/>
    </xf>
    <xf numFmtId="0" fontId="3" fillId="4" borderId="2" xfId="5" applyFont="1" applyFill="1" applyBorder="1" applyAlignment="1">
      <alignment horizontal="center" vertical="center"/>
    </xf>
    <xf numFmtId="14" fontId="3" fillId="4" borderId="2" xfId="5" applyNumberFormat="1" applyFont="1" applyFill="1" applyBorder="1" applyAlignment="1">
      <alignment horizontal="center" vertical="center"/>
    </xf>
    <xf numFmtId="14" fontId="3" fillId="4" borderId="2" xfId="5" applyNumberFormat="1" applyFont="1" applyFill="1" applyBorder="1" applyAlignment="1">
      <alignment horizontal="left" vertical="center"/>
    </xf>
    <xf numFmtId="49" fontId="3" fillId="4" borderId="4" xfId="4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vertical="center"/>
    </xf>
    <xf numFmtId="49" fontId="3" fillId="4" borderId="7" xfId="4" quotePrefix="1" applyNumberFormat="1" applyFont="1" applyFill="1" applyBorder="1" applyAlignment="1">
      <alignment horizontal="left" vertical="center"/>
    </xf>
    <xf numFmtId="0" fontId="3" fillId="4" borderId="6" xfId="4" quotePrefix="1" applyFont="1" applyFill="1" applyBorder="1" applyAlignment="1">
      <alignment horizontal="left" vertical="center"/>
    </xf>
    <xf numFmtId="0" fontId="3" fillId="4" borderId="6" xfId="5" applyFont="1" applyFill="1" applyBorder="1" applyAlignment="1" applyProtection="1">
      <alignment horizontal="center" vertical="center"/>
    </xf>
    <xf numFmtId="14" fontId="3" fillId="4" borderId="6" xfId="5" applyNumberFormat="1" applyFont="1" applyFill="1" applyBorder="1" applyAlignment="1" applyProtection="1">
      <alignment horizontal="center" vertical="center"/>
    </xf>
    <xf numFmtId="14" fontId="3" fillId="4" borderId="6" xfId="5" applyNumberFormat="1" applyFont="1" applyFill="1" applyBorder="1" applyAlignment="1">
      <alignment horizontal="center" vertical="center"/>
    </xf>
    <xf numFmtId="14" fontId="3" fillId="4" borderId="6" xfId="5" applyNumberFormat="1" applyFont="1" applyFill="1" applyBorder="1" applyAlignment="1">
      <alignment horizontal="left" vertical="center"/>
    </xf>
    <xf numFmtId="14" fontId="3" fillId="4" borderId="8" xfId="5" quotePrefix="1" applyNumberFormat="1" applyFont="1" applyFill="1" applyBorder="1" applyAlignment="1" applyProtection="1">
      <alignment horizontal="center" vertical="center"/>
    </xf>
    <xf numFmtId="0" fontId="3" fillId="4" borderId="6" xfId="0" quotePrefix="1" applyFont="1" applyFill="1" applyBorder="1" applyAlignment="1">
      <alignment vertical="center"/>
    </xf>
    <xf numFmtId="0" fontId="3" fillId="4" borderId="7" xfId="4" quotePrefix="1" applyFont="1" applyFill="1" applyBorder="1" applyAlignment="1">
      <alignment horizontal="left"/>
    </xf>
    <xf numFmtId="0" fontId="3" fillId="4" borderId="6" xfId="4" applyFont="1" applyFill="1" applyBorder="1" applyAlignment="1"/>
    <xf numFmtId="0" fontId="3" fillId="4" borderId="6" xfId="5" applyNumberFormat="1" applyFont="1" applyFill="1" applyBorder="1" applyAlignment="1">
      <alignment horizontal="center" vertical="center"/>
    </xf>
    <xf numFmtId="0" fontId="3" fillId="4" borderId="6" xfId="4" applyFont="1" applyFill="1" applyBorder="1" applyAlignment="1">
      <alignment horizontal="left"/>
    </xf>
    <xf numFmtId="0" fontId="3" fillId="4" borderId="8" xfId="4" quotePrefix="1" applyFont="1" applyFill="1" applyBorder="1" applyAlignment="1">
      <alignment horizontal="center"/>
    </xf>
    <xf numFmtId="0" fontId="3" fillId="4" borderId="7" xfId="4" quotePrefix="1" applyFont="1" applyFill="1" applyBorder="1" applyAlignment="1"/>
    <xf numFmtId="0" fontId="3" fillId="4" borderId="6" xfId="4" applyFont="1" applyFill="1" applyBorder="1" applyAlignment="1">
      <alignment horizontal="center"/>
    </xf>
    <xf numFmtId="14" fontId="3" fillId="4" borderId="6" xfId="4" applyNumberFormat="1" applyFont="1" applyFill="1" applyBorder="1" applyAlignment="1">
      <alignment horizontal="center"/>
    </xf>
    <xf numFmtId="49" fontId="3" fillId="4" borderId="7" xfId="5" quotePrefix="1" applyNumberFormat="1" applyFont="1" applyFill="1" applyBorder="1" applyAlignment="1" applyProtection="1">
      <alignment horizontal="left" vertical="center"/>
    </xf>
    <xf numFmtId="165" fontId="3" fillId="4" borderId="8" xfId="5" quotePrefix="1" applyNumberFormat="1" applyFont="1" applyFill="1" applyBorder="1" applyAlignment="1" applyProtection="1">
      <alignment horizontal="center" vertical="center"/>
    </xf>
    <xf numFmtId="49" fontId="3" fillId="4" borderId="7" xfId="4" applyNumberFormat="1" applyFont="1" applyFill="1" applyBorder="1" applyAlignment="1">
      <alignment horizontal="left" vertical="center"/>
    </xf>
    <xf numFmtId="0" fontId="3" fillId="4" borderId="6" xfId="5" applyFont="1" applyFill="1" applyBorder="1" applyAlignment="1">
      <alignment horizontal="center" vertical="center"/>
    </xf>
    <xf numFmtId="49" fontId="3" fillId="4" borderId="8" xfId="4" applyNumberFormat="1" applyFont="1" applyFill="1" applyBorder="1" applyAlignment="1">
      <alignment horizontal="center" vertical="center"/>
    </xf>
    <xf numFmtId="49" fontId="3" fillId="4" borderId="7" xfId="5" applyNumberFormat="1" applyFont="1" applyFill="1" applyBorder="1" applyAlignment="1">
      <alignment horizontal="left" vertical="center"/>
    </xf>
    <xf numFmtId="0" fontId="3" fillId="4" borderId="6" xfId="4" applyFont="1" applyFill="1" applyBorder="1" applyAlignment="1">
      <alignment horizontal="left" vertical="center"/>
    </xf>
    <xf numFmtId="0" fontId="3" fillId="4" borderId="8" xfId="4" quotePrefix="1" applyFont="1" applyFill="1" applyBorder="1" applyAlignment="1">
      <alignment horizontal="center" vertical="center"/>
    </xf>
    <xf numFmtId="0" fontId="3" fillId="4" borderId="7" xfId="2" quotePrefix="1" applyFont="1" applyFill="1" applyBorder="1" applyAlignment="1">
      <alignment horizontal="left" vertical="center"/>
    </xf>
    <xf numFmtId="0" fontId="3" fillId="4" borderId="6" xfId="2" applyFont="1" applyFill="1" applyBorder="1" applyAlignment="1">
      <alignment horizontal="left" vertical="center"/>
    </xf>
    <xf numFmtId="0" fontId="3" fillId="4" borderId="6" xfId="2" applyFont="1" applyFill="1" applyBorder="1" applyAlignment="1">
      <alignment horizontal="center" vertical="center"/>
    </xf>
    <xf numFmtId="14" fontId="3" fillId="4" borderId="6" xfId="2" applyNumberFormat="1" applyFont="1" applyFill="1" applyBorder="1" applyAlignment="1">
      <alignment horizontal="center" vertical="center"/>
    </xf>
    <xf numFmtId="0" fontId="3" fillId="4" borderId="8" xfId="2" applyFont="1" applyFill="1" applyBorder="1" applyAlignment="1">
      <alignment horizontal="center" vertical="center"/>
    </xf>
    <xf numFmtId="14" fontId="3" fillId="4" borderId="8" xfId="5" quotePrefix="1" applyNumberFormat="1" applyFont="1" applyFill="1" applyBorder="1" applyAlignment="1">
      <alignment horizontal="center" vertical="center"/>
    </xf>
    <xf numFmtId="49" fontId="3" fillId="4" borderId="7" xfId="5" quotePrefix="1" applyNumberFormat="1" applyFont="1" applyFill="1" applyBorder="1" applyAlignment="1">
      <alignment horizontal="left" vertical="center"/>
    </xf>
    <xf numFmtId="49" fontId="3" fillId="4" borderId="8" xfId="5" applyNumberFormat="1" applyFont="1" applyFill="1" applyBorder="1" applyAlignment="1">
      <alignment horizontal="center" vertical="center"/>
    </xf>
    <xf numFmtId="49" fontId="3" fillId="4" borderId="6" xfId="4" applyNumberFormat="1" applyFont="1" applyFill="1" applyBorder="1" applyAlignment="1">
      <alignment horizontal="left" vertical="center"/>
    </xf>
    <xf numFmtId="49" fontId="3" fillId="4" borderId="8" xfId="4" quotePrefix="1" applyNumberFormat="1" applyFont="1" applyFill="1" applyBorder="1" applyAlignment="1">
      <alignment horizontal="center" vertical="center"/>
    </xf>
    <xf numFmtId="49" fontId="3" fillId="4" borderId="6" xfId="4" applyNumberFormat="1" applyFont="1" applyFill="1" applyBorder="1" applyAlignment="1">
      <alignment horizontal="center" vertical="center"/>
    </xf>
    <xf numFmtId="0" fontId="3" fillId="4" borderId="7" xfId="4" quotePrefix="1" applyFont="1" applyFill="1" applyBorder="1" applyAlignment="1">
      <alignment horizontal="left" vertical="center"/>
    </xf>
    <xf numFmtId="0" fontId="3" fillId="4" borderId="6" xfId="4" applyFont="1" applyFill="1" applyBorder="1" applyAlignment="1">
      <alignment horizontal="center" vertical="center"/>
    </xf>
    <xf numFmtId="14" fontId="3" fillId="4" borderId="6" xfId="4" applyNumberFormat="1" applyFont="1" applyFill="1" applyBorder="1" applyAlignment="1">
      <alignment horizontal="center" vertical="center"/>
    </xf>
    <xf numFmtId="0" fontId="3" fillId="4" borderId="8" xfId="4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7" xfId="3" quotePrefix="1" applyFont="1" applyFill="1" applyBorder="1" applyAlignment="1">
      <alignment horizontal="left"/>
    </xf>
    <xf numFmtId="0" fontId="3" fillId="4" borderId="6" xfId="3" applyFont="1" applyFill="1" applyBorder="1" applyAlignment="1"/>
    <xf numFmtId="0" fontId="3" fillId="4" borderId="6" xfId="3" applyNumberFormat="1" applyFont="1" applyFill="1" applyBorder="1" applyAlignment="1">
      <alignment horizontal="center" vertical="center"/>
    </xf>
    <xf numFmtId="14" fontId="3" fillId="4" borderId="6" xfId="3" applyNumberFormat="1" applyFont="1" applyFill="1" applyBorder="1" applyAlignment="1">
      <alignment horizontal="center" vertical="center"/>
    </xf>
    <xf numFmtId="0" fontId="3" fillId="4" borderId="6" xfId="3" applyFont="1" applyFill="1" applyBorder="1" applyAlignment="1">
      <alignment horizontal="left"/>
    </xf>
    <xf numFmtId="0" fontId="3" fillId="4" borderId="8" xfId="3" quotePrefix="1" applyFont="1" applyFill="1" applyBorder="1" applyAlignment="1">
      <alignment horizontal="center"/>
    </xf>
    <xf numFmtId="49" fontId="3" fillId="4" borderId="8" xfId="5" quotePrefix="1" applyNumberFormat="1" applyFont="1" applyFill="1" applyBorder="1" applyAlignment="1">
      <alignment horizontal="center" vertical="center"/>
    </xf>
    <xf numFmtId="49" fontId="3" fillId="4" borderId="7" xfId="4" applyNumberFormat="1" applyFont="1" applyFill="1" applyBorder="1" applyAlignment="1">
      <alignment horizontal="left"/>
    </xf>
    <xf numFmtId="49" fontId="3" fillId="4" borderId="6" xfId="4" applyNumberFormat="1" applyFont="1" applyFill="1" applyBorder="1" applyAlignment="1"/>
    <xf numFmtId="49" fontId="3" fillId="4" borderId="8" xfId="4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165" fontId="3" fillId="4" borderId="8" xfId="5" applyNumberFormat="1" applyFont="1" applyFill="1" applyBorder="1" applyAlignment="1" applyProtection="1">
      <alignment horizontal="center" vertical="center"/>
    </xf>
    <xf numFmtId="0" fontId="3" fillId="4" borderId="7" xfId="2" quotePrefix="1" applyFont="1" applyFill="1" applyBorder="1" applyAlignment="1">
      <alignment horizontal="left"/>
    </xf>
    <xf numFmtId="0" fontId="3" fillId="4" borderId="6" xfId="2" applyFont="1" applyFill="1" applyBorder="1" applyAlignment="1">
      <alignment horizontal="left"/>
    </xf>
    <xf numFmtId="0" fontId="3" fillId="4" borderId="6" xfId="2" applyNumberFormat="1" applyFont="1" applyFill="1" applyBorder="1" applyAlignment="1">
      <alignment horizontal="center" vertical="center"/>
    </xf>
    <xf numFmtId="0" fontId="3" fillId="4" borderId="8" xfId="2" quotePrefix="1" applyFont="1" applyFill="1" applyBorder="1" applyAlignment="1">
      <alignment horizontal="center"/>
    </xf>
    <xf numFmtId="0" fontId="3" fillId="0" borderId="6" xfId="0" applyFont="1" applyBorder="1" applyAlignment="1"/>
    <xf numFmtId="49" fontId="3" fillId="4" borderId="0" xfId="4" quotePrefix="1" applyNumberFormat="1" applyFont="1" applyFill="1" applyAlignment="1">
      <alignment horizontal="left" vertical="center"/>
    </xf>
    <xf numFmtId="0" fontId="3" fillId="4" borderId="6" xfId="4" quotePrefix="1" applyFont="1" applyFill="1" applyBorder="1" applyAlignment="1">
      <alignment horizontal="center" vertical="center"/>
    </xf>
    <xf numFmtId="0" fontId="3" fillId="4" borderId="7" xfId="4" quotePrefix="1" applyFont="1" applyFill="1" applyBorder="1" applyAlignment="1">
      <alignment horizontal="center" vertical="center"/>
    </xf>
    <xf numFmtId="49" fontId="3" fillId="4" borderId="7" xfId="5" applyNumberFormat="1" applyFont="1" applyFill="1" applyBorder="1" applyAlignment="1" applyProtection="1">
      <alignment horizontal="left" vertical="center"/>
    </xf>
    <xf numFmtId="0" fontId="3" fillId="4" borderId="6" xfId="4" applyFont="1" applyFill="1" applyBorder="1" applyAlignment="1">
      <alignment vertical="center"/>
    </xf>
    <xf numFmtId="49" fontId="3" fillId="4" borderId="6" xfId="4" applyNumberFormat="1" applyFont="1" applyFill="1" applyBorder="1" applyAlignment="1">
      <alignment horizontal="left"/>
    </xf>
    <xf numFmtId="49" fontId="3" fillId="4" borderId="8" xfId="4" quotePrefix="1" applyNumberFormat="1" applyFont="1" applyFill="1" applyBorder="1" applyAlignment="1">
      <alignment horizontal="center"/>
    </xf>
    <xf numFmtId="49" fontId="3" fillId="4" borderId="7" xfId="6" quotePrefix="1" applyNumberFormat="1" applyFont="1" applyFill="1" applyBorder="1" applyAlignment="1">
      <alignment vertical="center"/>
    </xf>
    <xf numFmtId="49" fontId="3" fillId="4" borderId="6" xfId="6" applyNumberFormat="1" applyFont="1" applyFill="1" applyBorder="1" applyAlignment="1">
      <alignment vertical="center"/>
    </xf>
    <xf numFmtId="49" fontId="3" fillId="4" borderId="6" xfId="6" applyNumberFormat="1" applyFont="1" applyFill="1" applyBorder="1" applyAlignment="1">
      <alignment horizontal="center" vertical="center"/>
    </xf>
    <xf numFmtId="49" fontId="3" fillId="4" borderId="6" xfId="6" applyNumberFormat="1" applyFont="1" applyFill="1" applyBorder="1" applyAlignment="1">
      <alignment horizontal="left" vertical="center"/>
    </xf>
    <xf numFmtId="49" fontId="3" fillId="4" borderId="8" xfId="6" quotePrefix="1" applyNumberFormat="1" applyFont="1" applyFill="1" applyBorder="1" applyAlignment="1">
      <alignment horizontal="center" vertical="center"/>
    </xf>
    <xf numFmtId="49" fontId="3" fillId="4" borderId="3" xfId="5" quotePrefix="1" applyNumberFormat="1" applyFont="1" applyFill="1" applyBorder="1" applyAlignment="1">
      <alignment horizontal="left" vertical="center"/>
    </xf>
    <xf numFmtId="49" fontId="3" fillId="4" borderId="2" xfId="5" applyNumberFormat="1" applyFont="1" applyFill="1" applyBorder="1" applyAlignment="1">
      <alignment horizontal="left" vertical="center"/>
    </xf>
    <xf numFmtId="14" fontId="3" fillId="0" borderId="6" xfId="5" applyNumberFormat="1" applyFont="1" applyFill="1" applyBorder="1" applyAlignment="1">
      <alignment horizontal="center" vertical="center"/>
    </xf>
    <xf numFmtId="165" fontId="3" fillId="4" borderId="2" xfId="5" applyNumberFormat="1" applyFont="1" applyFill="1" applyBorder="1" applyAlignment="1">
      <alignment horizontal="left" vertical="center"/>
    </xf>
    <xf numFmtId="0" fontId="3" fillId="0" borderId="6" xfId="0" quotePrefix="1" applyFont="1" applyBorder="1" applyAlignment="1">
      <alignment vertical="center"/>
    </xf>
    <xf numFmtId="49" fontId="3" fillId="4" borderId="6" xfId="5" applyNumberFormat="1" applyFont="1" applyFill="1" applyBorder="1" applyAlignment="1">
      <alignment horizontal="left" vertical="center"/>
    </xf>
    <xf numFmtId="165" fontId="3" fillId="4" borderId="6" xfId="5" applyNumberFormat="1" applyFont="1" applyFill="1" applyBorder="1" applyAlignment="1">
      <alignment horizontal="left" vertical="center"/>
    </xf>
    <xf numFmtId="165" fontId="3" fillId="4" borderId="6" xfId="5" quotePrefix="1" applyNumberFormat="1" applyFont="1" applyFill="1" applyBorder="1" applyAlignment="1">
      <alignment horizontal="left" vertical="center"/>
    </xf>
    <xf numFmtId="49" fontId="3" fillId="4" borderId="7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14" fontId="3" fillId="4" borderId="6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left" vertical="center"/>
    </xf>
    <xf numFmtId="49" fontId="3" fillId="4" borderId="6" xfId="5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4" borderId="2" xfId="0" applyFont="1" applyFill="1" applyBorder="1"/>
    <xf numFmtId="164" fontId="3" fillId="4" borderId="5" xfId="1" applyNumberFormat="1" applyFont="1" applyFill="1" applyBorder="1" applyAlignment="1">
      <alignment vertical="center"/>
    </xf>
    <xf numFmtId="164" fontId="3" fillId="4" borderId="5" xfId="1" applyNumberFormat="1" applyFont="1" applyFill="1" applyBorder="1" applyAlignment="1" applyProtection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4" borderId="6" xfId="0" applyFont="1" applyFill="1" applyBorder="1"/>
    <xf numFmtId="164" fontId="3" fillId="4" borderId="5" xfId="1" applyNumberFormat="1" applyFont="1" applyFill="1" applyBorder="1" applyAlignment="1">
      <alignment vertical="center" shrinkToFit="1"/>
    </xf>
    <xf numFmtId="164" fontId="3" fillId="4" borderId="5" xfId="1" applyNumberFormat="1" applyFont="1" applyFill="1" applyBorder="1" applyAlignment="1">
      <alignment vertical="top"/>
    </xf>
    <xf numFmtId="164" fontId="3" fillId="4" borderId="5" xfId="1" applyNumberFormat="1" applyFont="1" applyFill="1" applyBorder="1" applyAlignment="1" applyProtection="1">
      <alignment horizontal="center" vertical="top"/>
    </xf>
    <xf numFmtId="164" fontId="3" fillId="4" borderId="5" xfId="1" applyNumberFormat="1" applyFont="1" applyFill="1" applyBorder="1" applyAlignment="1">
      <alignment vertical="top" shrinkToFit="1"/>
    </xf>
    <xf numFmtId="164" fontId="3" fillId="4" borderId="5" xfId="1" applyNumberFormat="1" applyFont="1" applyFill="1" applyBorder="1" applyProtection="1">
      <protection locked="0"/>
    </xf>
    <xf numFmtId="164" fontId="3" fillId="4" borderId="5" xfId="1" applyNumberFormat="1" applyFont="1" applyFill="1" applyBorder="1" applyAlignment="1">
      <alignment horizontal="center" vertical="center"/>
    </xf>
    <xf numFmtId="0" fontId="3" fillId="0" borderId="6" xfId="0" applyFont="1" applyBorder="1"/>
    <xf numFmtId="164" fontId="3" fillId="4" borderId="9" xfId="1" applyNumberFormat="1" applyFont="1" applyFill="1" applyBorder="1" applyAlignment="1">
      <alignment horizontal="center" vertical="center"/>
    </xf>
    <xf numFmtId="0" fontId="3" fillId="0" borderId="0" xfId="0" applyFont="1"/>
    <xf numFmtId="164" fontId="3" fillId="4" borderId="5" xfId="1" applyNumberFormat="1" applyFont="1" applyFill="1" applyBorder="1"/>
    <xf numFmtId="0" fontId="6" fillId="4" borderId="1" xfId="0" applyFont="1" applyFill="1" applyBorder="1" applyAlignment="1">
      <alignment horizontal="center" vertical="center"/>
    </xf>
  </cellXfs>
  <cellStyles count="7">
    <cellStyle name="60% - Accent4" xfId="3" builtinId="44"/>
    <cellStyle name="Accent1" xfId="2" builtinId="29"/>
    <cellStyle name="Comma" xfId="1" builtinId="3"/>
    <cellStyle name="Normal" xfId="0" builtinId="0"/>
    <cellStyle name="Normal 2" xfId="5"/>
    <cellStyle name="Normal 3" xfId="4"/>
    <cellStyle name="Normal 4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6"/>
  <sheetViews>
    <sheetView tabSelected="1" topLeftCell="A619" zoomScale="70" zoomScaleNormal="70" workbookViewId="0">
      <selection activeCell="R672" sqref="R672"/>
    </sheetView>
  </sheetViews>
  <sheetFormatPr defaultRowHeight="15" x14ac:dyDescent="0.25"/>
  <cols>
    <col min="3" max="3" width="18.140625" customWidth="1"/>
    <col min="4" max="4" width="18.28515625" customWidth="1"/>
    <col min="5" max="5" width="14.7109375" customWidth="1"/>
    <col min="6" max="6" width="11.42578125" customWidth="1"/>
    <col min="7" max="7" width="12.28515625" customWidth="1"/>
    <col min="8" max="8" width="15.7109375" customWidth="1"/>
    <col min="9" max="9" width="15.140625" customWidth="1"/>
    <col min="10" max="10" width="17.28515625" customWidth="1"/>
    <col min="11" max="11" width="18" customWidth="1"/>
    <col min="12" max="12" width="16.28515625" customWidth="1"/>
    <col min="13" max="13" width="17.5703125" customWidth="1"/>
    <col min="14" max="14" width="27.7109375" customWidth="1"/>
    <col min="15" max="15" width="10.42578125" customWidth="1"/>
    <col min="16" max="16" width="11.42578125" customWidth="1"/>
  </cols>
  <sheetData>
    <row r="1" spans="1:16" ht="27" thickTop="1" thickBot="1" x14ac:dyDescent="0.3">
      <c r="A1" s="90" t="s">
        <v>0</v>
      </c>
      <c r="B1" s="108" t="s">
        <v>1</v>
      </c>
      <c r="C1" s="108" t="s">
        <v>2</v>
      </c>
      <c r="D1" s="108" t="s">
        <v>3</v>
      </c>
      <c r="E1" s="91" t="s">
        <v>4</v>
      </c>
      <c r="F1" s="91" t="s">
        <v>5</v>
      </c>
      <c r="G1" s="91" t="s">
        <v>6</v>
      </c>
      <c r="H1" s="91" t="s">
        <v>7</v>
      </c>
      <c r="I1" s="91" t="s">
        <v>8</v>
      </c>
      <c r="J1" s="91" t="s">
        <v>9</v>
      </c>
      <c r="K1" s="91" t="s">
        <v>10</v>
      </c>
      <c r="L1" s="91" t="s">
        <v>11</v>
      </c>
      <c r="M1" s="91" t="s">
        <v>12</v>
      </c>
      <c r="N1" s="91" t="s">
        <v>13</v>
      </c>
      <c r="O1" s="91" t="s">
        <v>14</v>
      </c>
      <c r="P1" s="91" t="s">
        <v>15</v>
      </c>
    </row>
    <row r="2" spans="1:16" ht="15.75" thickTop="1" x14ac:dyDescent="0.25">
      <c r="A2" s="92">
        <v>1</v>
      </c>
      <c r="B2" s="1" t="s">
        <v>16</v>
      </c>
      <c r="C2" s="2" t="s">
        <v>17</v>
      </c>
      <c r="D2" s="3" t="s">
        <v>18</v>
      </c>
      <c r="E2" s="4">
        <v>30473</v>
      </c>
      <c r="F2" s="4" t="str">
        <f ca="1">INT((TODAY()-E2)/365)&amp; " Tahun "</f>
        <v xml:space="preserve">38 Tahun </v>
      </c>
      <c r="G2" s="4" t="s">
        <v>19</v>
      </c>
      <c r="H2" s="4" t="s">
        <v>20</v>
      </c>
      <c r="I2" s="4" t="s">
        <v>21</v>
      </c>
      <c r="J2" s="5" t="s">
        <v>22</v>
      </c>
      <c r="K2" s="4" t="s">
        <v>23</v>
      </c>
      <c r="L2" s="6" t="s">
        <v>24</v>
      </c>
      <c r="M2" s="7" t="s">
        <v>2344</v>
      </c>
      <c r="N2" s="93" t="s">
        <v>25</v>
      </c>
      <c r="O2" s="94">
        <v>3000</v>
      </c>
      <c r="P2" s="95">
        <f t="shared" ref="P2:P42" si="0">O2*12</f>
        <v>36000</v>
      </c>
    </row>
    <row r="3" spans="1:16" x14ac:dyDescent="0.25">
      <c r="A3" s="96">
        <v>2</v>
      </c>
      <c r="B3" s="8" t="s">
        <v>26</v>
      </c>
      <c r="C3" s="9" t="s">
        <v>27</v>
      </c>
      <c r="D3" s="10" t="s">
        <v>18</v>
      </c>
      <c r="E3" s="11">
        <v>17379</v>
      </c>
      <c r="F3" s="12" t="str">
        <f ca="1">INT((TODAY()-E3)/365)&amp; " Tahun "</f>
        <v xml:space="preserve">73 Tahun </v>
      </c>
      <c r="G3" s="12" t="s">
        <v>19</v>
      </c>
      <c r="H3" s="12" t="s">
        <v>20</v>
      </c>
      <c r="I3" s="12" t="s">
        <v>21</v>
      </c>
      <c r="J3" s="13" t="s">
        <v>28</v>
      </c>
      <c r="K3" s="4" t="s">
        <v>23</v>
      </c>
      <c r="L3" s="14" t="s">
        <v>29</v>
      </c>
      <c r="M3" s="7" t="s">
        <v>2344</v>
      </c>
      <c r="N3" s="97" t="s">
        <v>25</v>
      </c>
      <c r="O3" s="94">
        <v>3000</v>
      </c>
      <c r="P3" s="95">
        <f t="shared" si="0"/>
        <v>36000</v>
      </c>
    </row>
    <row r="4" spans="1:16" x14ac:dyDescent="0.25">
      <c r="A4" s="96">
        <v>3</v>
      </c>
      <c r="B4" s="16" t="s">
        <v>30</v>
      </c>
      <c r="C4" s="17" t="s">
        <v>31</v>
      </c>
      <c r="D4" s="18" t="s">
        <v>18</v>
      </c>
      <c r="E4" s="12">
        <v>33317</v>
      </c>
      <c r="F4" s="12" t="str">
        <f t="shared" ref="F4:F66" ca="1" si="1">INT((TODAY()-E4)/365)&amp; " Tahun "</f>
        <v xml:space="preserve">30 Tahun </v>
      </c>
      <c r="G4" s="12" t="s">
        <v>19</v>
      </c>
      <c r="H4" s="12" t="s">
        <v>20</v>
      </c>
      <c r="I4" s="12" t="s">
        <v>21</v>
      </c>
      <c r="J4" s="19" t="s">
        <v>32</v>
      </c>
      <c r="K4" s="4" t="s">
        <v>23</v>
      </c>
      <c r="L4" s="20" t="s">
        <v>33</v>
      </c>
      <c r="M4" s="7" t="s">
        <v>2344</v>
      </c>
      <c r="N4" s="97" t="s">
        <v>25</v>
      </c>
      <c r="O4" s="94">
        <v>3000</v>
      </c>
      <c r="P4" s="95">
        <f t="shared" si="0"/>
        <v>36000</v>
      </c>
    </row>
    <row r="5" spans="1:16" x14ac:dyDescent="0.25">
      <c r="A5" s="92">
        <v>4</v>
      </c>
      <c r="B5" s="21" t="s">
        <v>34</v>
      </c>
      <c r="C5" s="17" t="s">
        <v>35</v>
      </c>
      <c r="D5" s="22" t="s">
        <v>36</v>
      </c>
      <c r="E5" s="23">
        <v>34400</v>
      </c>
      <c r="F5" s="12" t="str">
        <f t="shared" ca="1" si="1"/>
        <v xml:space="preserve">27 Tahun </v>
      </c>
      <c r="G5" s="12" t="s">
        <v>19</v>
      </c>
      <c r="H5" s="12" t="s">
        <v>20</v>
      </c>
      <c r="I5" s="12" t="s">
        <v>21</v>
      </c>
      <c r="J5" s="17" t="s">
        <v>37</v>
      </c>
      <c r="K5" s="4" t="s">
        <v>23</v>
      </c>
      <c r="L5" s="20" t="s">
        <v>38</v>
      </c>
      <c r="M5" s="7" t="s">
        <v>2344</v>
      </c>
      <c r="N5" s="97" t="s">
        <v>25</v>
      </c>
      <c r="O5" s="94">
        <v>1000</v>
      </c>
      <c r="P5" s="95">
        <f t="shared" si="0"/>
        <v>12000</v>
      </c>
    </row>
    <row r="6" spans="1:16" x14ac:dyDescent="0.25">
      <c r="A6" s="96">
        <v>5</v>
      </c>
      <c r="B6" s="24" t="s">
        <v>39</v>
      </c>
      <c r="C6" s="9" t="s">
        <v>40</v>
      </c>
      <c r="D6" s="10" t="s">
        <v>36</v>
      </c>
      <c r="E6" s="11">
        <v>31433</v>
      </c>
      <c r="F6" s="12" t="str">
        <f t="shared" ca="1" si="1"/>
        <v xml:space="preserve">35 Tahun </v>
      </c>
      <c r="G6" s="12" t="s">
        <v>19</v>
      </c>
      <c r="H6" s="12" t="s">
        <v>20</v>
      </c>
      <c r="I6" s="12" t="s">
        <v>21</v>
      </c>
      <c r="J6" s="13" t="s">
        <v>41</v>
      </c>
      <c r="K6" s="4" t="s">
        <v>23</v>
      </c>
      <c r="L6" s="25" t="s">
        <v>42</v>
      </c>
      <c r="M6" s="7" t="s">
        <v>2344</v>
      </c>
      <c r="N6" s="97" t="s">
        <v>25</v>
      </c>
      <c r="O6" s="94">
        <v>1000</v>
      </c>
      <c r="P6" s="95">
        <f t="shared" si="0"/>
        <v>12000</v>
      </c>
    </row>
    <row r="7" spans="1:16" x14ac:dyDescent="0.25">
      <c r="A7" s="96">
        <v>6</v>
      </c>
      <c r="B7" s="26" t="s">
        <v>43</v>
      </c>
      <c r="C7" s="9" t="s">
        <v>44</v>
      </c>
      <c r="D7" s="27" t="s">
        <v>36</v>
      </c>
      <c r="E7" s="12">
        <v>27211</v>
      </c>
      <c r="F7" s="12" t="str">
        <f t="shared" ca="1" si="1"/>
        <v xml:space="preserve">47 Tahun </v>
      </c>
      <c r="G7" s="12" t="s">
        <v>19</v>
      </c>
      <c r="H7" s="12" t="s">
        <v>20</v>
      </c>
      <c r="I7" s="12" t="s">
        <v>21</v>
      </c>
      <c r="J7" s="13" t="s">
        <v>45</v>
      </c>
      <c r="K7" s="4" t="s">
        <v>23</v>
      </c>
      <c r="L7" s="28" t="s">
        <v>46</v>
      </c>
      <c r="M7" s="7" t="s">
        <v>2344</v>
      </c>
      <c r="N7" s="97" t="s">
        <v>25</v>
      </c>
      <c r="O7" s="94">
        <v>4000</v>
      </c>
      <c r="P7" s="95">
        <f t="shared" si="0"/>
        <v>48000</v>
      </c>
    </row>
    <row r="8" spans="1:16" x14ac:dyDescent="0.25">
      <c r="A8" s="92">
        <v>7</v>
      </c>
      <c r="B8" s="29" t="s">
        <v>47</v>
      </c>
      <c r="C8" s="30" t="s">
        <v>48</v>
      </c>
      <c r="D8" s="18" t="s">
        <v>36</v>
      </c>
      <c r="E8" s="12">
        <v>28220</v>
      </c>
      <c r="F8" s="12" t="str">
        <f t="shared" ca="1" si="1"/>
        <v xml:space="preserve">44 Tahun </v>
      </c>
      <c r="G8" s="12" t="s">
        <v>19</v>
      </c>
      <c r="H8" s="12" t="s">
        <v>20</v>
      </c>
      <c r="I8" s="12" t="s">
        <v>21</v>
      </c>
      <c r="J8" s="13" t="s">
        <v>49</v>
      </c>
      <c r="K8" s="4" t="s">
        <v>23</v>
      </c>
      <c r="L8" s="31" t="s">
        <v>50</v>
      </c>
      <c r="M8" s="15" t="s">
        <v>2345</v>
      </c>
      <c r="N8" s="97" t="s">
        <v>25</v>
      </c>
      <c r="O8" s="94">
        <v>1500</v>
      </c>
      <c r="P8" s="95">
        <f t="shared" si="0"/>
        <v>18000</v>
      </c>
    </row>
    <row r="9" spans="1:16" x14ac:dyDescent="0.25">
      <c r="A9" s="96">
        <v>8</v>
      </c>
      <c r="B9" s="32" t="s">
        <v>51</v>
      </c>
      <c r="C9" s="33" t="s">
        <v>52</v>
      </c>
      <c r="D9" s="34" t="s">
        <v>53</v>
      </c>
      <c r="E9" s="35">
        <v>31903</v>
      </c>
      <c r="F9" s="12" t="str">
        <f t="shared" ca="1" si="1"/>
        <v xml:space="preserve">34 Tahun </v>
      </c>
      <c r="G9" s="12" t="s">
        <v>19</v>
      </c>
      <c r="H9" s="12" t="s">
        <v>20</v>
      </c>
      <c r="I9" s="12" t="s">
        <v>21</v>
      </c>
      <c r="J9" s="33" t="s">
        <v>54</v>
      </c>
      <c r="K9" s="4" t="s">
        <v>23</v>
      </c>
      <c r="L9" s="36" t="s">
        <v>55</v>
      </c>
      <c r="M9" s="15" t="s">
        <v>2345</v>
      </c>
      <c r="N9" s="97" t="s">
        <v>25</v>
      </c>
      <c r="O9" s="94">
        <v>1000</v>
      </c>
      <c r="P9" s="95">
        <f t="shared" si="0"/>
        <v>12000</v>
      </c>
    </row>
    <row r="10" spans="1:16" x14ac:dyDescent="0.25">
      <c r="A10" s="96">
        <v>9</v>
      </c>
      <c r="B10" s="8" t="s">
        <v>56</v>
      </c>
      <c r="C10" s="9" t="s">
        <v>57</v>
      </c>
      <c r="D10" s="18" t="s">
        <v>18</v>
      </c>
      <c r="E10" s="12">
        <v>27759</v>
      </c>
      <c r="F10" s="12" t="str">
        <f t="shared" ca="1" si="1"/>
        <v xml:space="preserve">45 Tahun </v>
      </c>
      <c r="G10" s="12" t="s">
        <v>19</v>
      </c>
      <c r="H10" s="12" t="s">
        <v>20</v>
      </c>
      <c r="I10" s="12" t="s">
        <v>21</v>
      </c>
      <c r="J10" s="13" t="s">
        <v>58</v>
      </c>
      <c r="K10" s="4" t="s">
        <v>23</v>
      </c>
      <c r="L10" s="37" t="s">
        <v>59</v>
      </c>
      <c r="M10" s="15" t="s">
        <v>2344</v>
      </c>
      <c r="N10" s="97" t="s">
        <v>25</v>
      </c>
      <c r="O10" s="94">
        <v>2000</v>
      </c>
      <c r="P10" s="95">
        <f t="shared" si="0"/>
        <v>24000</v>
      </c>
    </row>
    <row r="11" spans="1:16" x14ac:dyDescent="0.25">
      <c r="A11" s="92">
        <v>10</v>
      </c>
      <c r="B11" s="8" t="s">
        <v>60</v>
      </c>
      <c r="C11" s="9" t="s">
        <v>61</v>
      </c>
      <c r="D11" s="18" t="s">
        <v>36</v>
      </c>
      <c r="E11" s="12">
        <v>30911</v>
      </c>
      <c r="F11" s="12" t="str">
        <f t="shared" ca="1" si="1"/>
        <v xml:space="preserve">36 Tahun </v>
      </c>
      <c r="G11" s="12" t="s">
        <v>19</v>
      </c>
      <c r="H11" s="12" t="s">
        <v>20</v>
      </c>
      <c r="I11" s="12" t="s">
        <v>21</v>
      </c>
      <c r="J11" s="13" t="s">
        <v>62</v>
      </c>
      <c r="K11" s="4" t="s">
        <v>23</v>
      </c>
      <c r="L11" s="31" t="s">
        <v>63</v>
      </c>
      <c r="M11" s="15" t="s">
        <v>2345</v>
      </c>
      <c r="N11" s="97" t="s">
        <v>25</v>
      </c>
      <c r="O11" s="94">
        <v>5000</v>
      </c>
      <c r="P11" s="95">
        <f t="shared" si="0"/>
        <v>60000</v>
      </c>
    </row>
    <row r="12" spans="1:16" x14ac:dyDescent="0.25">
      <c r="A12" s="96">
        <v>11</v>
      </c>
      <c r="B12" s="8" t="s">
        <v>64</v>
      </c>
      <c r="C12" s="9" t="s">
        <v>65</v>
      </c>
      <c r="D12" s="18" t="s">
        <v>18</v>
      </c>
      <c r="E12" s="12">
        <v>31954</v>
      </c>
      <c r="F12" s="12" t="str">
        <f t="shared" ca="1" si="1"/>
        <v xml:space="preserve">34 Tahun </v>
      </c>
      <c r="G12" s="12" t="s">
        <v>19</v>
      </c>
      <c r="H12" s="12" t="s">
        <v>20</v>
      </c>
      <c r="I12" s="12" t="s">
        <v>21</v>
      </c>
      <c r="J12" s="13" t="s">
        <v>66</v>
      </c>
      <c r="K12" s="4" t="s">
        <v>23</v>
      </c>
      <c r="L12" s="31" t="s">
        <v>67</v>
      </c>
      <c r="M12" s="15" t="s">
        <v>2345</v>
      </c>
      <c r="N12" s="97" t="s">
        <v>68</v>
      </c>
      <c r="O12" s="94">
        <v>5000</v>
      </c>
      <c r="P12" s="95">
        <f t="shared" si="0"/>
        <v>60000</v>
      </c>
    </row>
    <row r="13" spans="1:16" x14ac:dyDescent="0.25">
      <c r="A13" s="96">
        <v>12</v>
      </c>
      <c r="B13" s="8" t="s">
        <v>69</v>
      </c>
      <c r="C13" s="9" t="s">
        <v>70</v>
      </c>
      <c r="D13" s="18" t="s">
        <v>36</v>
      </c>
      <c r="E13" s="12">
        <v>19359</v>
      </c>
      <c r="F13" s="12" t="str">
        <f t="shared" ca="1" si="1"/>
        <v xml:space="preserve">68 Tahun </v>
      </c>
      <c r="G13" s="12" t="s">
        <v>19</v>
      </c>
      <c r="H13" s="12" t="s">
        <v>20</v>
      </c>
      <c r="I13" s="12" t="s">
        <v>21</v>
      </c>
      <c r="J13" s="13" t="s">
        <v>71</v>
      </c>
      <c r="K13" s="4" t="s">
        <v>23</v>
      </c>
      <c r="L13" s="37" t="s">
        <v>72</v>
      </c>
      <c r="M13" s="15" t="s">
        <v>2344</v>
      </c>
      <c r="N13" s="97" t="s">
        <v>68</v>
      </c>
      <c r="O13" s="94">
        <v>2000</v>
      </c>
      <c r="P13" s="95">
        <f t="shared" si="0"/>
        <v>24000</v>
      </c>
    </row>
    <row r="14" spans="1:16" x14ac:dyDescent="0.25">
      <c r="A14" s="92">
        <v>13</v>
      </c>
      <c r="B14" s="26" t="s">
        <v>73</v>
      </c>
      <c r="C14" s="9" t="s">
        <v>74</v>
      </c>
      <c r="D14" s="27" t="s">
        <v>36</v>
      </c>
      <c r="E14" s="12">
        <v>27752</v>
      </c>
      <c r="F14" s="12" t="str">
        <f t="shared" ca="1" si="1"/>
        <v xml:space="preserve">45 Tahun </v>
      </c>
      <c r="G14" s="12" t="s">
        <v>19</v>
      </c>
      <c r="H14" s="12" t="s">
        <v>20</v>
      </c>
      <c r="I14" s="12" t="s">
        <v>21</v>
      </c>
      <c r="J14" s="13" t="s">
        <v>75</v>
      </c>
      <c r="K14" s="4" t="s">
        <v>23</v>
      </c>
      <c r="L14" s="28" t="s">
        <v>76</v>
      </c>
      <c r="M14" s="15" t="s">
        <v>2345</v>
      </c>
      <c r="N14" s="97" t="s">
        <v>68</v>
      </c>
      <c r="O14" s="94">
        <v>2000</v>
      </c>
      <c r="P14" s="95">
        <f t="shared" si="0"/>
        <v>24000</v>
      </c>
    </row>
    <row r="15" spans="1:16" x14ac:dyDescent="0.25">
      <c r="A15" s="96">
        <v>14</v>
      </c>
      <c r="B15" s="8" t="s">
        <v>77</v>
      </c>
      <c r="C15" s="9" t="s">
        <v>78</v>
      </c>
      <c r="D15" s="18" t="s">
        <v>36</v>
      </c>
      <c r="E15" s="12">
        <v>26089</v>
      </c>
      <c r="F15" s="12" t="str">
        <f t="shared" ca="1" si="1"/>
        <v xml:space="preserve">50 Tahun </v>
      </c>
      <c r="G15" s="12" t="s">
        <v>19</v>
      </c>
      <c r="H15" s="12" t="s">
        <v>20</v>
      </c>
      <c r="I15" s="12" t="s">
        <v>21</v>
      </c>
      <c r="J15" s="13" t="s">
        <v>79</v>
      </c>
      <c r="K15" s="4" t="s">
        <v>23</v>
      </c>
      <c r="L15" s="37" t="s">
        <v>80</v>
      </c>
      <c r="M15" s="15" t="s">
        <v>2344</v>
      </c>
      <c r="N15" s="97" t="s">
        <v>68</v>
      </c>
      <c r="O15" s="94">
        <v>50000</v>
      </c>
      <c r="P15" s="95">
        <f t="shared" si="0"/>
        <v>600000</v>
      </c>
    </row>
    <row r="16" spans="1:16" x14ac:dyDescent="0.25">
      <c r="A16" s="96">
        <v>15</v>
      </c>
      <c r="B16" s="8" t="s">
        <v>81</v>
      </c>
      <c r="C16" s="9" t="s">
        <v>82</v>
      </c>
      <c r="D16" s="10" t="s">
        <v>18</v>
      </c>
      <c r="E16" s="11">
        <v>35920</v>
      </c>
      <c r="F16" s="12" t="str">
        <f t="shared" ca="1" si="1"/>
        <v xml:space="preserve">23 Tahun </v>
      </c>
      <c r="G16" s="12" t="s">
        <v>19</v>
      </c>
      <c r="H16" s="12" t="s">
        <v>20</v>
      </c>
      <c r="I16" s="12" t="s">
        <v>21</v>
      </c>
      <c r="J16" s="13" t="s">
        <v>83</v>
      </c>
      <c r="K16" s="4" t="s">
        <v>23</v>
      </c>
      <c r="L16" s="31" t="s">
        <v>84</v>
      </c>
      <c r="M16" s="15" t="s">
        <v>2345</v>
      </c>
      <c r="N16" s="97" t="s">
        <v>68</v>
      </c>
      <c r="O16" s="94">
        <v>10000</v>
      </c>
      <c r="P16" s="95">
        <f t="shared" si="0"/>
        <v>120000</v>
      </c>
    </row>
    <row r="17" spans="1:16" x14ac:dyDescent="0.25">
      <c r="A17" s="92">
        <v>16</v>
      </c>
      <c r="B17" s="38" t="s">
        <v>85</v>
      </c>
      <c r="C17" s="30" t="s">
        <v>86</v>
      </c>
      <c r="D17" s="22" t="s">
        <v>36</v>
      </c>
      <c r="E17" s="12">
        <v>17656</v>
      </c>
      <c r="F17" s="12" t="str">
        <f t="shared" ca="1" si="1"/>
        <v xml:space="preserve">73 Tahun </v>
      </c>
      <c r="G17" s="12" t="s">
        <v>19</v>
      </c>
      <c r="H17" s="12" t="s">
        <v>20</v>
      </c>
      <c r="I17" s="12" t="s">
        <v>21</v>
      </c>
      <c r="J17" s="13" t="s">
        <v>87</v>
      </c>
      <c r="K17" s="4" t="s">
        <v>23</v>
      </c>
      <c r="L17" s="20" t="s">
        <v>88</v>
      </c>
      <c r="M17" s="15" t="s">
        <v>2344</v>
      </c>
      <c r="N17" s="97" t="s">
        <v>25</v>
      </c>
      <c r="O17" s="98">
        <v>50000</v>
      </c>
      <c r="P17" s="95">
        <f t="shared" si="0"/>
        <v>600000</v>
      </c>
    </row>
    <row r="18" spans="1:16" x14ac:dyDescent="0.25">
      <c r="A18" s="96">
        <v>17</v>
      </c>
      <c r="B18" s="8" t="s">
        <v>89</v>
      </c>
      <c r="C18" s="30" t="s">
        <v>86</v>
      </c>
      <c r="D18" s="18" t="s">
        <v>36</v>
      </c>
      <c r="E18" s="12">
        <v>33867</v>
      </c>
      <c r="F18" s="12" t="str">
        <f t="shared" ca="1" si="1"/>
        <v xml:space="preserve">28 Tahun </v>
      </c>
      <c r="G18" s="12" t="s">
        <v>19</v>
      </c>
      <c r="H18" s="12" t="s">
        <v>20</v>
      </c>
      <c r="I18" s="12" t="s">
        <v>21</v>
      </c>
      <c r="J18" s="13" t="s">
        <v>90</v>
      </c>
      <c r="K18" s="4" t="s">
        <v>23</v>
      </c>
      <c r="L18" s="37" t="s">
        <v>91</v>
      </c>
      <c r="M18" s="15" t="s">
        <v>2344</v>
      </c>
      <c r="N18" s="97" t="s">
        <v>25</v>
      </c>
      <c r="O18" s="98">
        <v>5000</v>
      </c>
      <c r="P18" s="95">
        <f t="shared" si="0"/>
        <v>60000</v>
      </c>
    </row>
    <row r="19" spans="1:16" x14ac:dyDescent="0.25">
      <c r="A19" s="96">
        <v>18</v>
      </c>
      <c r="B19" s="8" t="s">
        <v>92</v>
      </c>
      <c r="C19" s="9" t="s">
        <v>86</v>
      </c>
      <c r="D19" s="18" t="s">
        <v>36</v>
      </c>
      <c r="E19" s="12">
        <v>33095</v>
      </c>
      <c r="F19" s="12" t="str">
        <f t="shared" ca="1" si="1"/>
        <v xml:space="preserve">30 Tahun </v>
      </c>
      <c r="G19" s="12" t="s">
        <v>19</v>
      </c>
      <c r="H19" s="12" t="s">
        <v>20</v>
      </c>
      <c r="I19" s="12" t="s">
        <v>21</v>
      </c>
      <c r="J19" s="13" t="s">
        <v>93</v>
      </c>
      <c r="K19" s="4" t="s">
        <v>23</v>
      </c>
      <c r="L19" s="37" t="s">
        <v>94</v>
      </c>
      <c r="M19" s="15" t="s">
        <v>2345</v>
      </c>
      <c r="N19" s="97" t="s">
        <v>25</v>
      </c>
      <c r="O19" s="94">
        <v>4000</v>
      </c>
      <c r="P19" s="95">
        <f t="shared" si="0"/>
        <v>48000</v>
      </c>
    </row>
    <row r="20" spans="1:16" x14ac:dyDescent="0.25">
      <c r="A20" s="92">
        <v>19</v>
      </c>
      <c r="B20" s="8" t="s">
        <v>95</v>
      </c>
      <c r="C20" s="9" t="s">
        <v>96</v>
      </c>
      <c r="D20" s="18" t="s">
        <v>18</v>
      </c>
      <c r="E20" s="12">
        <v>23470</v>
      </c>
      <c r="F20" s="12" t="str">
        <f t="shared" ca="1" si="1"/>
        <v xml:space="preserve">57 Tahun </v>
      </c>
      <c r="G20" s="12" t="s">
        <v>19</v>
      </c>
      <c r="H20" s="12" t="s">
        <v>20</v>
      </c>
      <c r="I20" s="12" t="s">
        <v>21</v>
      </c>
      <c r="J20" s="13" t="s">
        <v>66</v>
      </c>
      <c r="K20" s="4" t="s">
        <v>23</v>
      </c>
      <c r="L20" s="31" t="s">
        <v>97</v>
      </c>
      <c r="M20" s="15" t="s">
        <v>2344</v>
      </c>
      <c r="N20" s="97" t="s">
        <v>25</v>
      </c>
      <c r="O20" s="99">
        <v>4000</v>
      </c>
      <c r="P20" s="100">
        <f t="shared" si="0"/>
        <v>48000</v>
      </c>
    </row>
    <row r="21" spans="1:16" x14ac:dyDescent="0.25">
      <c r="A21" s="96">
        <v>20</v>
      </c>
      <c r="B21" s="8" t="s">
        <v>98</v>
      </c>
      <c r="C21" s="9" t="s">
        <v>99</v>
      </c>
      <c r="D21" s="18" t="s">
        <v>18</v>
      </c>
      <c r="E21" s="12">
        <v>32142</v>
      </c>
      <c r="F21" s="12" t="str">
        <f t="shared" ca="1" si="1"/>
        <v xml:space="preserve">33 Tahun </v>
      </c>
      <c r="G21" s="12" t="s">
        <v>19</v>
      </c>
      <c r="H21" s="12" t="s">
        <v>20</v>
      </c>
      <c r="I21" s="12" t="s">
        <v>21</v>
      </c>
      <c r="J21" s="13" t="s">
        <v>100</v>
      </c>
      <c r="K21" s="4" t="s">
        <v>23</v>
      </c>
      <c r="L21" s="37" t="s">
        <v>101</v>
      </c>
      <c r="M21" s="15" t="s">
        <v>2345</v>
      </c>
      <c r="N21" s="97" t="s">
        <v>68</v>
      </c>
      <c r="O21" s="99">
        <v>1500</v>
      </c>
      <c r="P21" s="100">
        <f t="shared" si="0"/>
        <v>18000</v>
      </c>
    </row>
    <row r="22" spans="1:16" x14ac:dyDescent="0.25">
      <c r="A22" s="96">
        <v>21</v>
      </c>
      <c r="B22" s="29" t="s">
        <v>102</v>
      </c>
      <c r="C22" s="9" t="s">
        <v>103</v>
      </c>
      <c r="D22" s="27" t="s">
        <v>18</v>
      </c>
      <c r="E22" s="12">
        <v>32163</v>
      </c>
      <c r="F22" s="12" t="str">
        <f t="shared" ca="1" si="1"/>
        <v xml:space="preserve">33 Tahun </v>
      </c>
      <c r="G22" s="12" t="s">
        <v>19</v>
      </c>
      <c r="H22" s="12" t="s">
        <v>20</v>
      </c>
      <c r="I22" s="12" t="s">
        <v>21</v>
      </c>
      <c r="J22" s="13" t="s">
        <v>104</v>
      </c>
      <c r="K22" s="4" t="s">
        <v>23</v>
      </c>
      <c r="L22" s="39" t="s">
        <v>105</v>
      </c>
      <c r="M22" s="15" t="s">
        <v>2345</v>
      </c>
      <c r="N22" s="97" t="s">
        <v>68</v>
      </c>
      <c r="O22" s="99">
        <v>1000</v>
      </c>
      <c r="P22" s="100">
        <f t="shared" si="0"/>
        <v>12000</v>
      </c>
    </row>
    <row r="23" spans="1:16" x14ac:dyDescent="0.25">
      <c r="A23" s="92">
        <v>22</v>
      </c>
      <c r="B23" s="29" t="s">
        <v>106</v>
      </c>
      <c r="C23" s="30" t="s">
        <v>107</v>
      </c>
      <c r="D23" s="18" t="s">
        <v>18</v>
      </c>
      <c r="E23" s="12">
        <v>29956</v>
      </c>
      <c r="F23" s="12" t="str">
        <f t="shared" ca="1" si="1"/>
        <v xml:space="preserve">39 Tahun </v>
      </c>
      <c r="G23" s="12" t="s">
        <v>19</v>
      </c>
      <c r="H23" s="12" t="s">
        <v>20</v>
      </c>
      <c r="I23" s="12" t="s">
        <v>21</v>
      </c>
      <c r="J23" s="13" t="s">
        <v>108</v>
      </c>
      <c r="K23" s="4" t="s">
        <v>23</v>
      </c>
      <c r="L23" s="31" t="s">
        <v>109</v>
      </c>
      <c r="M23" s="15" t="s">
        <v>2345</v>
      </c>
      <c r="N23" s="97" t="s">
        <v>68</v>
      </c>
      <c r="O23" s="99">
        <v>2000</v>
      </c>
      <c r="P23" s="100">
        <f t="shared" si="0"/>
        <v>24000</v>
      </c>
    </row>
    <row r="24" spans="1:16" x14ac:dyDescent="0.25">
      <c r="A24" s="96">
        <v>23</v>
      </c>
      <c r="B24" s="26" t="s">
        <v>110</v>
      </c>
      <c r="C24" s="9" t="s">
        <v>111</v>
      </c>
      <c r="D24" s="27" t="s">
        <v>36</v>
      </c>
      <c r="E24" s="12">
        <v>36214</v>
      </c>
      <c r="F24" s="12" t="str">
        <f t="shared" ca="1" si="1"/>
        <v xml:space="preserve">22 Tahun </v>
      </c>
      <c r="G24" s="12" t="s">
        <v>19</v>
      </c>
      <c r="H24" s="12" t="s">
        <v>20</v>
      </c>
      <c r="I24" s="12" t="s">
        <v>21</v>
      </c>
      <c r="J24" s="13" t="s">
        <v>112</v>
      </c>
      <c r="K24" s="4" t="s">
        <v>23</v>
      </c>
      <c r="L24" s="28" t="s">
        <v>113</v>
      </c>
      <c r="M24" s="15" t="s">
        <v>2345</v>
      </c>
      <c r="N24" s="97" t="s">
        <v>68</v>
      </c>
      <c r="O24" s="99">
        <v>5000</v>
      </c>
      <c r="P24" s="100">
        <f t="shared" si="0"/>
        <v>60000</v>
      </c>
    </row>
    <row r="25" spans="1:16" x14ac:dyDescent="0.25">
      <c r="A25" s="96">
        <v>24</v>
      </c>
      <c r="B25" s="8" t="s">
        <v>114</v>
      </c>
      <c r="C25" s="40" t="s">
        <v>115</v>
      </c>
      <c r="D25" s="27" t="s">
        <v>36</v>
      </c>
      <c r="E25" s="12">
        <v>22244</v>
      </c>
      <c r="F25" s="12" t="str">
        <f t="shared" ca="1" si="1"/>
        <v xml:space="preserve">60 Tahun </v>
      </c>
      <c r="G25" s="12" t="s">
        <v>19</v>
      </c>
      <c r="H25" s="12" t="s">
        <v>20</v>
      </c>
      <c r="I25" s="12" t="s">
        <v>21</v>
      </c>
      <c r="J25" s="13" t="s">
        <v>116</v>
      </c>
      <c r="K25" s="4" t="s">
        <v>23</v>
      </c>
      <c r="L25" s="41" t="s">
        <v>117</v>
      </c>
      <c r="M25" s="15" t="s">
        <v>2344</v>
      </c>
      <c r="N25" s="97" t="s">
        <v>25</v>
      </c>
      <c r="O25" s="99">
        <v>5000</v>
      </c>
      <c r="P25" s="100">
        <f t="shared" si="0"/>
        <v>60000</v>
      </c>
    </row>
    <row r="26" spans="1:16" x14ac:dyDescent="0.25">
      <c r="A26" s="92">
        <v>25</v>
      </c>
      <c r="B26" s="8" t="s">
        <v>118</v>
      </c>
      <c r="C26" s="9" t="s">
        <v>119</v>
      </c>
      <c r="D26" s="18" t="s">
        <v>36</v>
      </c>
      <c r="E26" s="12">
        <v>34844</v>
      </c>
      <c r="F26" s="12" t="str">
        <f t="shared" ca="1" si="1"/>
        <v xml:space="preserve">26 Tahun </v>
      </c>
      <c r="G26" s="12" t="s">
        <v>19</v>
      </c>
      <c r="H26" s="12" t="s">
        <v>20</v>
      </c>
      <c r="I26" s="12" t="s">
        <v>21</v>
      </c>
      <c r="J26" s="13" t="s">
        <v>66</v>
      </c>
      <c r="K26" s="4" t="s">
        <v>23</v>
      </c>
      <c r="L26" s="31" t="s">
        <v>120</v>
      </c>
      <c r="M26" s="15" t="s">
        <v>2345</v>
      </c>
      <c r="N26" s="97" t="s">
        <v>25</v>
      </c>
      <c r="O26" s="99">
        <v>2000</v>
      </c>
      <c r="P26" s="100">
        <f t="shared" si="0"/>
        <v>24000</v>
      </c>
    </row>
    <row r="27" spans="1:16" x14ac:dyDescent="0.25">
      <c r="A27" s="96">
        <v>26</v>
      </c>
      <c r="B27" s="29" t="s">
        <v>121</v>
      </c>
      <c r="C27" s="9" t="s">
        <v>122</v>
      </c>
      <c r="D27" s="18" t="s">
        <v>36</v>
      </c>
      <c r="E27" s="12">
        <v>24473</v>
      </c>
      <c r="F27" s="12" t="str">
        <f t="shared" ca="1" si="1"/>
        <v xml:space="preserve">54 Tahun </v>
      </c>
      <c r="G27" s="12" t="s">
        <v>19</v>
      </c>
      <c r="H27" s="12" t="s">
        <v>20</v>
      </c>
      <c r="I27" s="12" t="s">
        <v>21</v>
      </c>
      <c r="J27" s="13" t="s">
        <v>123</v>
      </c>
      <c r="K27" s="4" t="s">
        <v>23</v>
      </c>
      <c r="L27" s="31" t="s">
        <v>124</v>
      </c>
      <c r="M27" s="15" t="s">
        <v>2344</v>
      </c>
      <c r="N27" s="97" t="s">
        <v>25</v>
      </c>
      <c r="O27" s="99">
        <v>2000</v>
      </c>
      <c r="P27" s="100">
        <f t="shared" si="0"/>
        <v>24000</v>
      </c>
    </row>
    <row r="28" spans="1:16" x14ac:dyDescent="0.25">
      <c r="A28" s="96">
        <v>27</v>
      </c>
      <c r="B28" s="8" t="s">
        <v>125</v>
      </c>
      <c r="C28" s="9" t="s">
        <v>126</v>
      </c>
      <c r="D28" s="18" t="s">
        <v>18</v>
      </c>
      <c r="E28" s="12">
        <v>27723</v>
      </c>
      <c r="F28" s="12" t="str">
        <f t="shared" ca="1" si="1"/>
        <v xml:space="preserve">45 Tahun </v>
      </c>
      <c r="G28" s="12" t="s">
        <v>19</v>
      </c>
      <c r="H28" s="12" t="s">
        <v>20</v>
      </c>
      <c r="I28" s="12" t="s">
        <v>21</v>
      </c>
      <c r="J28" s="13" t="s">
        <v>66</v>
      </c>
      <c r="K28" s="4" t="s">
        <v>23</v>
      </c>
      <c r="L28" s="31" t="s">
        <v>127</v>
      </c>
      <c r="M28" s="15" t="s">
        <v>2344</v>
      </c>
      <c r="N28" s="97" t="s">
        <v>25</v>
      </c>
      <c r="O28" s="99">
        <v>50000</v>
      </c>
      <c r="P28" s="100">
        <f t="shared" si="0"/>
        <v>600000</v>
      </c>
    </row>
    <row r="29" spans="1:16" x14ac:dyDescent="0.25">
      <c r="A29" s="92">
        <v>28</v>
      </c>
      <c r="B29" s="16" t="s">
        <v>128</v>
      </c>
      <c r="C29" s="19" t="s">
        <v>129</v>
      </c>
      <c r="D29" s="18" t="s">
        <v>18</v>
      </c>
      <c r="E29" s="12">
        <v>31898</v>
      </c>
      <c r="F29" s="12" t="str">
        <f t="shared" ca="1" si="1"/>
        <v xml:space="preserve">34 Tahun </v>
      </c>
      <c r="G29" s="12" t="s">
        <v>19</v>
      </c>
      <c r="H29" s="12" t="s">
        <v>20</v>
      </c>
      <c r="I29" s="12" t="s">
        <v>21</v>
      </c>
      <c r="J29" s="19" t="s">
        <v>130</v>
      </c>
      <c r="K29" s="4" t="s">
        <v>23</v>
      </c>
      <c r="L29" s="20" t="s">
        <v>131</v>
      </c>
      <c r="M29" s="15" t="s">
        <v>2344</v>
      </c>
      <c r="N29" s="97" t="s">
        <v>25</v>
      </c>
      <c r="O29" s="99">
        <v>10000</v>
      </c>
      <c r="P29" s="100">
        <f t="shared" si="0"/>
        <v>120000</v>
      </c>
    </row>
    <row r="30" spans="1:16" x14ac:dyDescent="0.25">
      <c r="A30" s="96">
        <v>29</v>
      </c>
      <c r="B30" s="16" t="s">
        <v>132</v>
      </c>
      <c r="C30" s="19" t="s">
        <v>133</v>
      </c>
      <c r="D30" s="22" t="s">
        <v>18</v>
      </c>
      <c r="E30" s="23">
        <v>28490</v>
      </c>
      <c r="F30" s="12" t="str">
        <f t="shared" ca="1" si="1"/>
        <v xml:space="preserve">43 Tahun </v>
      </c>
      <c r="G30" s="12" t="s">
        <v>19</v>
      </c>
      <c r="H30" s="12" t="s">
        <v>20</v>
      </c>
      <c r="I30" s="12" t="s">
        <v>21</v>
      </c>
      <c r="J30" s="19" t="s">
        <v>134</v>
      </c>
      <c r="K30" s="4" t="s">
        <v>23</v>
      </c>
      <c r="L30" s="20" t="s">
        <v>135</v>
      </c>
      <c r="M30" s="15" t="s">
        <v>2344</v>
      </c>
      <c r="N30" s="97" t="s">
        <v>25</v>
      </c>
      <c r="O30" s="101">
        <v>50000</v>
      </c>
      <c r="P30" s="100">
        <f t="shared" si="0"/>
        <v>600000</v>
      </c>
    </row>
    <row r="31" spans="1:16" x14ac:dyDescent="0.25">
      <c r="A31" s="96">
        <v>30</v>
      </c>
      <c r="B31" s="8" t="s">
        <v>136</v>
      </c>
      <c r="C31" s="9" t="s">
        <v>137</v>
      </c>
      <c r="D31" s="18" t="s">
        <v>36</v>
      </c>
      <c r="E31" s="12">
        <v>23742</v>
      </c>
      <c r="F31" s="12" t="str">
        <f t="shared" ca="1" si="1"/>
        <v xml:space="preserve">56 Tahun </v>
      </c>
      <c r="G31" s="12" t="s">
        <v>19</v>
      </c>
      <c r="H31" s="12" t="s">
        <v>20</v>
      </c>
      <c r="I31" s="12" t="s">
        <v>21</v>
      </c>
      <c r="J31" s="13" t="s">
        <v>138</v>
      </c>
      <c r="K31" s="4" t="s">
        <v>23</v>
      </c>
      <c r="L31" s="37" t="s">
        <v>139</v>
      </c>
      <c r="M31" s="15" t="s">
        <v>2344</v>
      </c>
      <c r="N31" s="97" t="s">
        <v>25</v>
      </c>
      <c r="O31" s="101">
        <v>5000</v>
      </c>
      <c r="P31" s="100">
        <f t="shared" si="0"/>
        <v>60000</v>
      </c>
    </row>
    <row r="32" spans="1:16" x14ac:dyDescent="0.25">
      <c r="A32" s="92">
        <v>31</v>
      </c>
      <c r="B32" s="8" t="s">
        <v>140</v>
      </c>
      <c r="C32" s="9" t="s">
        <v>141</v>
      </c>
      <c r="D32" s="18" t="s">
        <v>36</v>
      </c>
      <c r="E32" s="12">
        <v>26392</v>
      </c>
      <c r="F32" s="12" t="str">
        <f t="shared" ca="1" si="1"/>
        <v xml:space="preserve">49 Tahun </v>
      </c>
      <c r="G32" s="12" t="s">
        <v>19</v>
      </c>
      <c r="H32" s="12" t="s">
        <v>20</v>
      </c>
      <c r="I32" s="12" t="s">
        <v>21</v>
      </c>
      <c r="J32" s="13" t="s">
        <v>62</v>
      </c>
      <c r="K32" s="4" t="s">
        <v>23</v>
      </c>
      <c r="L32" s="31" t="s">
        <v>142</v>
      </c>
      <c r="M32" s="15" t="s">
        <v>2344</v>
      </c>
      <c r="N32" s="97" t="s">
        <v>25</v>
      </c>
      <c r="O32" s="99">
        <v>4000</v>
      </c>
      <c r="P32" s="100">
        <f t="shared" si="0"/>
        <v>48000</v>
      </c>
    </row>
    <row r="33" spans="1:16" x14ac:dyDescent="0.25">
      <c r="A33" s="96">
        <v>32</v>
      </c>
      <c r="B33" s="8" t="s">
        <v>143</v>
      </c>
      <c r="C33" s="9" t="s">
        <v>144</v>
      </c>
      <c r="D33" s="18" t="s">
        <v>36</v>
      </c>
      <c r="E33" s="12">
        <v>33773</v>
      </c>
      <c r="F33" s="12" t="str">
        <f t="shared" ca="1" si="1"/>
        <v xml:space="preserve">29 Tahun </v>
      </c>
      <c r="G33" s="12" t="s">
        <v>19</v>
      </c>
      <c r="H33" s="12" t="s">
        <v>20</v>
      </c>
      <c r="I33" s="12" t="s">
        <v>21</v>
      </c>
      <c r="J33" s="13" t="s">
        <v>145</v>
      </c>
      <c r="K33" s="4" t="s">
        <v>23</v>
      </c>
      <c r="L33" s="31" t="s">
        <v>146</v>
      </c>
      <c r="M33" s="15" t="s">
        <v>2344</v>
      </c>
      <c r="N33" s="97" t="s">
        <v>25</v>
      </c>
      <c r="O33" s="99">
        <v>50000</v>
      </c>
      <c r="P33" s="100">
        <f t="shared" si="0"/>
        <v>600000</v>
      </c>
    </row>
    <row r="34" spans="1:16" x14ac:dyDescent="0.25">
      <c r="A34" s="96">
        <v>33</v>
      </c>
      <c r="B34" s="8" t="s">
        <v>147</v>
      </c>
      <c r="C34" s="9" t="s">
        <v>148</v>
      </c>
      <c r="D34" s="18" t="s">
        <v>36</v>
      </c>
      <c r="E34" s="12">
        <v>29254</v>
      </c>
      <c r="F34" s="12" t="str">
        <f t="shared" ca="1" si="1"/>
        <v xml:space="preserve">41 Tahun </v>
      </c>
      <c r="G34" s="12" t="s">
        <v>19</v>
      </c>
      <c r="H34" s="12" t="s">
        <v>20</v>
      </c>
      <c r="I34" s="12" t="s">
        <v>21</v>
      </c>
      <c r="J34" s="13" t="s">
        <v>66</v>
      </c>
      <c r="K34" s="4" t="s">
        <v>23</v>
      </c>
      <c r="L34" s="31" t="s">
        <v>149</v>
      </c>
      <c r="M34" s="15" t="s">
        <v>2344</v>
      </c>
      <c r="N34" s="97" t="s">
        <v>25</v>
      </c>
      <c r="O34" s="99">
        <v>30000</v>
      </c>
      <c r="P34" s="100">
        <f t="shared" si="0"/>
        <v>360000</v>
      </c>
    </row>
    <row r="35" spans="1:16" x14ac:dyDescent="0.25">
      <c r="A35" s="92">
        <v>34</v>
      </c>
      <c r="B35" s="8" t="s">
        <v>150</v>
      </c>
      <c r="C35" s="9" t="s">
        <v>151</v>
      </c>
      <c r="D35" s="18" t="s">
        <v>36</v>
      </c>
      <c r="E35" s="12">
        <v>32570</v>
      </c>
      <c r="F35" s="12" t="str">
        <f t="shared" ca="1" si="1"/>
        <v xml:space="preserve">32 Tahun </v>
      </c>
      <c r="G35" s="12" t="s">
        <v>19</v>
      </c>
      <c r="H35" s="12" t="s">
        <v>20</v>
      </c>
      <c r="I35" s="12" t="s">
        <v>21</v>
      </c>
      <c r="J35" s="13" t="s">
        <v>62</v>
      </c>
      <c r="K35" s="4" t="s">
        <v>23</v>
      </c>
      <c r="L35" s="31" t="s">
        <v>152</v>
      </c>
      <c r="M35" s="15" t="s">
        <v>2344</v>
      </c>
      <c r="N35" s="97" t="s">
        <v>25</v>
      </c>
      <c r="O35" s="101">
        <v>5000</v>
      </c>
      <c r="P35" s="100">
        <f t="shared" si="0"/>
        <v>60000</v>
      </c>
    </row>
    <row r="36" spans="1:16" x14ac:dyDescent="0.25">
      <c r="A36" s="96">
        <v>35</v>
      </c>
      <c r="B36" s="8" t="s">
        <v>153</v>
      </c>
      <c r="C36" s="9" t="s">
        <v>154</v>
      </c>
      <c r="D36" s="42" t="s">
        <v>36</v>
      </c>
      <c r="E36" s="12">
        <v>21185</v>
      </c>
      <c r="F36" s="12" t="str">
        <f t="shared" ca="1" si="1"/>
        <v xml:space="preserve">63 Tahun </v>
      </c>
      <c r="G36" s="12" t="s">
        <v>19</v>
      </c>
      <c r="H36" s="12" t="s">
        <v>20</v>
      </c>
      <c r="I36" s="12" t="s">
        <v>21</v>
      </c>
      <c r="J36" s="13" t="s">
        <v>155</v>
      </c>
      <c r="K36" s="4" t="s">
        <v>23</v>
      </c>
      <c r="L36" s="41" t="s">
        <v>156</v>
      </c>
      <c r="M36" s="15" t="s">
        <v>2344</v>
      </c>
      <c r="N36" s="97" t="s">
        <v>25</v>
      </c>
      <c r="O36" s="101">
        <v>7000</v>
      </c>
      <c r="P36" s="100">
        <f t="shared" si="0"/>
        <v>84000</v>
      </c>
    </row>
    <row r="37" spans="1:16" x14ac:dyDescent="0.25">
      <c r="A37" s="96">
        <v>36</v>
      </c>
      <c r="B37" s="43" t="s">
        <v>157</v>
      </c>
      <c r="C37" s="30" t="s">
        <v>158</v>
      </c>
      <c r="D37" s="44" t="s">
        <v>159</v>
      </c>
      <c r="E37" s="45">
        <v>30756</v>
      </c>
      <c r="F37" s="12" t="str">
        <f t="shared" ca="1" si="1"/>
        <v xml:space="preserve">37 Tahun </v>
      </c>
      <c r="G37" s="12" t="s">
        <v>19</v>
      </c>
      <c r="H37" s="12" t="s">
        <v>20</v>
      </c>
      <c r="I37" s="12" t="s">
        <v>21</v>
      </c>
      <c r="J37" s="30" t="s">
        <v>160</v>
      </c>
      <c r="K37" s="4" t="s">
        <v>23</v>
      </c>
      <c r="L37" s="31" t="s">
        <v>161</v>
      </c>
      <c r="M37" s="15" t="s">
        <v>2344</v>
      </c>
      <c r="N37" s="97" t="s">
        <v>25</v>
      </c>
      <c r="O37" s="99">
        <v>10000</v>
      </c>
      <c r="P37" s="100">
        <f t="shared" si="0"/>
        <v>120000</v>
      </c>
    </row>
    <row r="38" spans="1:16" x14ac:dyDescent="0.25">
      <c r="A38" s="92">
        <v>37</v>
      </c>
      <c r="B38" s="16" t="s">
        <v>162</v>
      </c>
      <c r="C38" s="19" t="s">
        <v>163</v>
      </c>
      <c r="D38" s="18" t="s">
        <v>36</v>
      </c>
      <c r="E38" s="12">
        <v>28988</v>
      </c>
      <c r="F38" s="12" t="str">
        <f t="shared" ca="1" si="1"/>
        <v xml:space="preserve">42 Tahun </v>
      </c>
      <c r="G38" s="12" t="s">
        <v>19</v>
      </c>
      <c r="H38" s="12" t="s">
        <v>20</v>
      </c>
      <c r="I38" s="12" t="s">
        <v>21</v>
      </c>
      <c r="J38" s="19" t="s">
        <v>164</v>
      </c>
      <c r="K38" s="4" t="s">
        <v>23</v>
      </c>
      <c r="L38" s="20" t="s">
        <v>165</v>
      </c>
      <c r="M38" s="15" t="s">
        <v>2344</v>
      </c>
      <c r="N38" s="97" t="s">
        <v>25</v>
      </c>
      <c r="O38" s="99">
        <v>10000</v>
      </c>
      <c r="P38" s="100">
        <f t="shared" si="0"/>
        <v>120000</v>
      </c>
    </row>
    <row r="39" spans="1:16" x14ac:dyDescent="0.25">
      <c r="A39" s="96">
        <v>38</v>
      </c>
      <c r="B39" s="26" t="s">
        <v>166</v>
      </c>
      <c r="C39" s="9" t="s">
        <v>167</v>
      </c>
      <c r="D39" s="27" t="s">
        <v>36</v>
      </c>
      <c r="E39" s="12">
        <v>35523</v>
      </c>
      <c r="F39" s="12" t="str">
        <f t="shared" ca="1" si="1"/>
        <v xml:space="preserve">24 Tahun </v>
      </c>
      <c r="G39" s="12" t="s">
        <v>19</v>
      </c>
      <c r="H39" s="12" t="s">
        <v>20</v>
      </c>
      <c r="I39" s="12" t="s">
        <v>21</v>
      </c>
      <c r="J39" s="13" t="s">
        <v>168</v>
      </c>
      <c r="K39" s="4" t="s">
        <v>23</v>
      </c>
      <c r="L39" s="28" t="s">
        <v>169</v>
      </c>
      <c r="M39" s="15" t="s">
        <v>2344</v>
      </c>
      <c r="N39" s="97" t="s">
        <v>25</v>
      </c>
      <c r="O39" s="99">
        <v>5000</v>
      </c>
      <c r="P39" s="100">
        <f t="shared" si="0"/>
        <v>60000</v>
      </c>
    </row>
    <row r="40" spans="1:16" x14ac:dyDescent="0.25">
      <c r="A40" s="96">
        <v>39</v>
      </c>
      <c r="B40" s="8" t="s">
        <v>170</v>
      </c>
      <c r="C40" s="9" t="s">
        <v>171</v>
      </c>
      <c r="D40" s="18" t="s">
        <v>36</v>
      </c>
      <c r="E40" s="12">
        <v>31628</v>
      </c>
      <c r="F40" s="12" t="str">
        <f t="shared" ca="1" si="1"/>
        <v xml:space="preserve">34 Tahun </v>
      </c>
      <c r="G40" s="12" t="s">
        <v>19</v>
      </c>
      <c r="H40" s="12" t="s">
        <v>20</v>
      </c>
      <c r="I40" s="12" t="s">
        <v>21</v>
      </c>
      <c r="J40" s="13" t="s">
        <v>62</v>
      </c>
      <c r="K40" s="4" t="s">
        <v>23</v>
      </c>
      <c r="L40" s="31" t="s">
        <v>172</v>
      </c>
      <c r="M40" s="15" t="s">
        <v>2344</v>
      </c>
      <c r="N40" s="97" t="s">
        <v>25</v>
      </c>
      <c r="O40" s="99">
        <v>40000</v>
      </c>
      <c r="P40" s="100">
        <f t="shared" si="0"/>
        <v>480000</v>
      </c>
    </row>
    <row r="41" spans="1:16" x14ac:dyDescent="0.25">
      <c r="A41" s="92">
        <v>40</v>
      </c>
      <c r="B41" s="16" t="s">
        <v>173</v>
      </c>
      <c r="C41" s="17" t="s">
        <v>174</v>
      </c>
      <c r="D41" s="18" t="s">
        <v>36</v>
      </c>
      <c r="E41" s="12">
        <v>33303</v>
      </c>
      <c r="F41" s="12" t="str">
        <f t="shared" ca="1" si="1"/>
        <v xml:space="preserve">30 Tahun </v>
      </c>
      <c r="G41" s="12" t="s">
        <v>19</v>
      </c>
      <c r="H41" s="12" t="s">
        <v>20</v>
      </c>
      <c r="I41" s="12" t="s">
        <v>21</v>
      </c>
      <c r="J41" s="19" t="s">
        <v>175</v>
      </c>
      <c r="K41" s="4" t="s">
        <v>23</v>
      </c>
      <c r="L41" s="20" t="s">
        <v>176</v>
      </c>
      <c r="M41" s="15" t="s">
        <v>2345</v>
      </c>
      <c r="N41" s="97" t="s">
        <v>68</v>
      </c>
      <c r="O41" s="99">
        <v>10000</v>
      </c>
      <c r="P41" s="100">
        <f t="shared" si="0"/>
        <v>120000</v>
      </c>
    </row>
    <row r="42" spans="1:16" x14ac:dyDescent="0.25">
      <c r="A42" s="96">
        <v>41</v>
      </c>
      <c r="B42" s="8" t="s">
        <v>177</v>
      </c>
      <c r="C42" s="9" t="s">
        <v>178</v>
      </c>
      <c r="D42" s="18" t="s">
        <v>36</v>
      </c>
      <c r="E42" s="12">
        <v>33190</v>
      </c>
      <c r="F42" s="12" t="str">
        <f t="shared" ca="1" si="1"/>
        <v xml:space="preserve">30 Tahun </v>
      </c>
      <c r="G42" s="12" t="s">
        <v>19</v>
      </c>
      <c r="H42" s="12" t="s">
        <v>20</v>
      </c>
      <c r="I42" s="12" t="s">
        <v>21</v>
      </c>
      <c r="J42" s="13" t="s">
        <v>179</v>
      </c>
      <c r="K42" s="4" t="s">
        <v>23</v>
      </c>
      <c r="L42" s="37" t="s">
        <v>180</v>
      </c>
      <c r="M42" s="15" t="s">
        <v>2344</v>
      </c>
      <c r="N42" s="97" t="s">
        <v>25</v>
      </c>
      <c r="O42" s="99">
        <v>35000</v>
      </c>
      <c r="P42" s="100">
        <f t="shared" si="0"/>
        <v>420000</v>
      </c>
    </row>
    <row r="43" spans="1:16" x14ac:dyDescent="0.25">
      <c r="A43" s="96">
        <v>42</v>
      </c>
      <c r="B43" s="8" t="s">
        <v>181</v>
      </c>
      <c r="C43" s="9" t="s">
        <v>182</v>
      </c>
      <c r="D43" s="18" t="s">
        <v>18</v>
      </c>
      <c r="E43" s="12">
        <v>19328</v>
      </c>
      <c r="F43" s="12" t="str">
        <f t="shared" ca="1" si="1"/>
        <v xml:space="preserve">68 Tahun </v>
      </c>
      <c r="G43" s="12" t="s">
        <v>19</v>
      </c>
      <c r="H43" s="12" t="s">
        <v>20</v>
      </c>
      <c r="I43" s="12" t="s">
        <v>21</v>
      </c>
      <c r="J43" s="13" t="s">
        <v>183</v>
      </c>
      <c r="K43" s="4" t="s">
        <v>23</v>
      </c>
      <c r="L43" s="37" t="s">
        <v>184</v>
      </c>
      <c r="M43" s="15" t="s">
        <v>2344</v>
      </c>
      <c r="N43" s="97" t="s">
        <v>25</v>
      </c>
      <c r="O43" s="99">
        <v>45000</v>
      </c>
      <c r="P43" s="99">
        <f t="shared" ref="P43:P104" si="2">+O43*4.3</f>
        <v>193500</v>
      </c>
    </row>
    <row r="44" spans="1:16" x14ac:dyDescent="0.25">
      <c r="A44" s="92">
        <v>43</v>
      </c>
      <c r="B44" s="8" t="s">
        <v>185</v>
      </c>
      <c r="C44" s="9" t="s">
        <v>182</v>
      </c>
      <c r="D44" s="18" t="s">
        <v>18</v>
      </c>
      <c r="E44" s="12">
        <v>30232</v>
      </c>
      <c r="F44" s="12" t="str">
        <f t="shared" ca="1" si="1"/>
        <v xml:space="preserve">38 Tahun </v>
      </c>
      <c r="G44" s="12" t="s">
        <v>19</v>
      </c>
      <c r="H44" s="12" t="s">
        <v>20</v>
      </c>
      <c r="I44" s="12" t="s">
        <v>21</v>
      </c>
      <c r="J44" s="13" t="s">
        <v>66</v>
      </c>
      <c r="K44" s="4" t="s">
        <v>23</v>
      </c>
      <c r="L44" s="31" t="s">
        <v>186</v>
      </c>
      <c r="M44" s="15" t="s">
        <v>2344</v>
      </c>
      <c r="N44" s="97" t="s">
        <v>25</v>
      </c>
      <c r="O44" s="99">
        <v>40000</v>
      </c>
      <c r="P44" s="99">
        <f t="shared" si="2"/>
        <v>172000</v>
      </c>
    </row>
    <row r="45" spans="1:16" x14ac:dyDescent="0.25">
      <c r="A45" s="96">
        <v>44</v>
      </c>
      <c r="B45" s="8" t="s">
        <v>187</v>
      </c>
      <c r="C45" s="9" t="s">
        <v>182</v>
      </c>
      <c r="D45" s="18" t="s">
        <v>18</v>
      </c>
      <c r="E45" s="12">
        <v>29161</v>
      </c>
      <c r="F45" s="12" t="str">
        <f t="shared" ca="1" si="1"/>
        <v xml:space="preserve">41 Tahun </v>
      </c>
      <c r="G45" s="12" t="s">
        <v>19</v>
      </c>
      <c r="H45" s="12" t="s">
        <v>20</v>
      </c>
      <c r="I45" s="12" t="s">
        <v>21</v>
      </c>
      <c r="J45" s="13" t="s">
        <v>183</v>
      </c>
      <c r="K45" s="4" t="s">
        <v>23</v>
      </c>
      <c r="L45" s="37" t="s">
        <v>188</v>
      </c>
      <c r="M45" s="15" t="s">
        <v>2344</v>
      </c>
      <c r="N45" s="97" t="s">
        <v>25</v>
      </c>
      <c r="O45" s="99">
        <v>40000</v>
      </c>
      <c r="P45" s="99">
        <f t="shared" si="2"/>
        <v>172000</v>
      </c>
    </row>
    <row r="46" spans="1:16" x14ac:dyDescent="0.25">
      <c r="A46" s="96">
        <v>45</v>
      </c>
      <c r="B46" s="26" t="s">
        <v>189</v>
      </c>
      <c r="C46" s="9" t="s">
        <v>190</v>
      </c>
      <c r="D46" s="27" t="s">
        <v>18</v>
      </c>
      <c r="E46" s="12">
        <v>27623</v>
      </c>
      <c r="F46" s="12" t="str">
        <f t="shared" ca="1" si="1"/>
        <v xml:space="preserve">45 Tahun </v>
      </c>
      <c r="G46" s="12" t="s">
        <v>19</v>
      </c>
      <c r="H46" s="12" t="s">
        <v>20</v>
      </c>
      <c r="I46" s="12" t="s">
        <v>21</v>
      </c>
      <c r="J46" s="13" t="s">
        <v>191</v>
      </c>
      <c r="K46" s="4" t="s">
        <v>23</v>
      </c>
      <c r="L46" s="28" t="s">
        <v>192</v>
      </c>
      <c r="M46" s="15" t="s">
        <v>2344</v>
      </c>
      <c r="N46" s="97" t="s">
        <v>25</v>
      </c>
      <c r="O46" s="99">
        <v>50000</v>
      </c>
      <c r="P46" s="99">
        <f t="shared" si="2"/>
        <v>215000</v>
      </c>
    </row>
    <row r="47" spans="1:16" x14ac:dyDescent="0.25">
      <c r="A47" s="92">
        <v>46</v>
      </c>
      <c r="B47" s="8" t="s">
        <v>193</v>
      </c>
      <c r="C47" s="9" t="s">
        <v>194</v>
      </c>
      <c r="D47" s="18" t="s">
        <v>18</v>
      </c>
      <c r="E47" s="12">
        <v>28101</v>
      </c>
      <c r="F47" s="12" t="str">
        <f t="shared" ca="1" si="1"/>
        <v xml:space="preserve">44 Tahun </v>
      </c>
      <c r="G47" s="12" t="s">
        <v>19</v>
      </c>
      <c r="H47" s="12" t="s">
        <v>20</v>
      </c>
      <c r="I47" s="12" t="s">
        <v>21</v>
      </c>
      <c r="J47" s="13" t="s">
        <v>66</v>
      </c>
      <c r="K47" s="4" t="s">
        <v>23</v>
      </c>
      <c r="L47" s="46" t="s">
        <v>195</v>
      </c>
      <c r="M47" s="15" t="s">
        <v>2344</v>
      </c>
      <c r="N47" s="97" t="s">
        <v>25</v>
      </c>
      <c r="O47" s="99">
        <v>35000</v>
      </c>
      <c r="P47" s="99">
        <f t="shared" si="2"/>
        <v>150500</v>
      </c>
    </row>
    <row r="48" spans="1:16" x14ac:dyDescent="0.25">
      <c r="A48" s="96">
        <v>47</v>
      </c>
      <c r="B48" s="8" t="s">
        <v>196</v>
      </c>
      <c r="C48" s="9" t="s">
        <v>197</v>
      </c>
      <c r="D48" s="18" t="s">
        <v>36</v>
      </c>
      <c r="E48" s="12">
        <v>21550</v>
      </c>
      <c r="F48" s="12" t="str">
        <f t="shared" ca="1" si="1"/>
        <v xml:space="preserve">62 Tahun </v>
      </c>
      <c r="G48" s="12" t="s">
        <v>19</v>
      </c>
      <c r="H48" s="12" t="s">
        <v>20</v>
      </c>
      <c r="I48" s="12" t="s">
        <v>21</v>
      </c>
      <c r="J48" s="13" t="s">
        <v>198</v>
      </c>
      <c r="K48" s="4" t="s">
        <v>23</v>
      </c>
      <c r="L48" s="37" t="s">
        <v>199</v>
      </c>
      <c r="M48" s="15" t="s">
        <v>2344</v>
      </c>
      <c r="N48" s="97" t="s">
        <v>25</v>
      </c>
      <c r="O48" s="99">
        <v>35000</v>
      </c>
      <c r="P48" s="99">
        <f t="shared" si="2"/>
        <v>150500</v>
      </c>
    </row>
    <row r="49" spans="1:16" x14ac:dyDescent="0.25">
      <c r="A49" s="96">
        <v>48</v>
      </c>
      <c r="B49" s="8" t="s">
        <v>200</v>
      </c>
      <c r="C49" s="9" t="s">
        <v>201</v>
      </c>
      <c r="D49" s="18" t="s">
        <v>36</v>
      </c>
      <c r="E49" s="12">
        <v>26664</v>
      </c>
      <c r="F49" s="12" t="str">
        <f t="shared" ca="1" si="1"/>
        <v xml:space="preserve">48 Tahun </v>
      </c>
      <c r="G49" s="12" t="s">
        <v>19</v>
      </c>
      <c r="H49" s="12" t="s">
        <v>20</v>
      </c>
      <c r="I49" s="12" t="s">
        <v>21</v>
      </c>
      <c r="J49" s="13" t="s">
        <v>62</v>
      </c>
      <c r="K49" s="4" t="s">
        <v>23</v>
      </c>
      <c r="L49" s="31" t="s">
        <v>202</v>
      </c>
      <c r="M49" s="15" t="s">
        <v>2344</v>
      </c>
      <c r="N49" s="97" t="s">
        <v>25</v>
      </c>
      <c r="O49" s="99">
        <v>36000</v>
      </c>
      <c r="P49" s="99">
        <f t="shared" si="2"/>
        <v>154800</v>
      </c>
    </row>
    <row r="50" spans="1:16" x14ac:dyDescent="0.25">
      <c r="A50" s="92">
        <v>49</v>
      </c>
      <c r="B50" s="26" t="s">
        <v>203</v>
      </c>
      <c r="C50" s="9" t="s">
        <v>204</v>
      </c>
      <c r="D50" s="27" t="s">
        <v>36</v>
      </c>
      <c r="E50" s="12">
        <v>29220</v>
      </c>
      <c r="F50" s="12" t="str">
        <f t="shared" ca="1" si="1"/>
        <v xml:space="preserve">41 Tahun </v>
      </c>
      <c r="G50" s="12" t="s">
        <v>19</v>
      </c>
      <c r="H50" s="12" t="s">
        <v>20</v>
      </c>
      <c r="I50" s="12" t="s">
        <v>21</v>
      </c>
      <c r="J50" s="13" t="s">
        <v>205</v>
      </c>
      <c r="K50" s="4" t="s">
        <v>23</v>
      </c>
      <c r="L50" s="28" t="s">
        <v>206</v>
      </c>
      <c r="M50" s="15" t="s">
        <v>2344</v>
      </c>
      <c r="N50" s="97" t="s">
        <v>25</v>
      </c>
      <c r="O50" s="99">
        <v>30000</v>
      </c>
      <c r="P50" s="99">
        <f t="shared" si="2"/>
        <v>129000</v>
      </c>
    </row>
    <row r="51" spans="1:16" x14ac:dyDescent="0.25">
      <c r="A51" s="96">
        <v>50</v>
      </c>
      <c r="B51" s="26" t="s">
        <v>207</v>
      </c>
      <c r="C51" s="9" t="s">
        <v>208</v>
      </c>
      <c r="D51" s="27" t="s">
        <v>36</v>
      </c>
      <c r="E51" s="12">
        <v>29514</v>
      </c>
      <c r="F51" s="12" t="str">
        <f t="shared" ca="1" si="1"/>
        <v xml:space="preserve">40 Tahun </v>
      </c>
      <c r="G51" s="12" t="s">
        <v>19</v>
      </c>
      <c r="H51" s="12" t="s">
        <v>20</v>
      </c>
      <c r="I51" s="12" t="s">
        <v>21</v>
      </c>
      <c r="J51" s="13" t="s">
        <v>209</v>
      </c>
      <c r="K51" s="4" t="s">
        <v>23</v>
      </c>
      <c r="L51" s="28" t="s">
        <v>210</v>
      </c>
      <c r="M51" s="15" t="s">
        <v>2344</v>
      </c>
      <c r="N51" s="97" t="s">
        <v>25</v>
      </c>
      <c r="O51" s="99">
        <v>50000</v>
      </c>
      <c r="P51" s="99">
        <f t="shared" si="2"/>
        <v>215000</v>
      </c>
    </row>
    <row r="52" spans="1:16" x14ac:dyDescent="0.25">
      <c r="A52" s="96">
        <v>51</v>
      </c>
      <c r="B52" s="8" t="s">
        <v>211</v>
      </c>
      <c r="C52" s="9" t="s">
        <v>212</v>
      </c>
      <c r="D52" s="18" t="s">
        <v>18</v>
      </c>
      <c r="E52" s="12">
        <v>24117</v>
      </c>
      <c r="F52" s="12" t="str">
        <f t="shared" ca="1" si="1"/>
        <v xml:space="preserve">55 Tahun </v>
      </c>
      <c r="G52" s="12" t="s">
        <v>19</v>
      </c>
      <c r="H52" s="12" t="s">
        <v>20</v>
      </c>
      <c r="I52" s="12" t="s">
        <v>21</v>
      </c>
      <c r="J52" s="13" t="s">
        <v>66</v>
      </c>
      <c r="K52" s="4" t="s">
        <v>23</v>
      </c>
      <c r="L52" s="31" t="s">
        <v>213</v>
      </c>
      <c r="M52" s="15" t="s">
        <v>2344</v>
      </c>
      <c r="N52" s="97" t="s">
        <v>25</v>
      </c>
      <c r="O52" s="99">
        <v>38000</v>
      </c>
      <c r="P52" s="99">
        <f t="shared" si="2"/>
        <v>163400</v>
      </c>
    </row>
    <row r="53" spans="1:16" x14ac:dyDescent="0.25">
      <c r="A53" s="92">
        <v>52</v>
      </c>
      <c r="B53" s="16" t="s">
        <v>214</v>
      </c>
      <c r="C53" s="17" t="s">
        <v>215</v>
      </c>
      <c r="D53" s="18" t="s">
        <v>18</v>
      </c>
      <c r="E53" s="12">
        <v>36530</v>
      </c>
      <c r="F53" s="12" t="str">
        <f t="shared" ca="1" si="1"/>
        <v xml:space="preserve">21 Tahun </v>
      </c>
      <c r="G53" s="12" t="s">
        <v>19</v>
      </c>
      <c r="H53" s="12" t="s">
        <v>20</v>
      </c>
      <c r="I53" s="12" t="s">
        <v>21</v>
      </c>
      <c r="J53" s="19" t="s">
        <v>216</v>
      </c>
      <c r="K53" s="4" t="s">
        <v>23</v>
      </c>
      <c r="L53" s="20" t="s">
        <v>217</v>
      </c>
      <c r="M53" s="15" t="s">
        <v>2345</v>
      </c>
      <c r="N53" s="97" t="s">
        <v>25</v>
      </c>
      <c r="O53" s="99">
        <v>50000</v>
      </c>
      <c r="P53" s="99">
        <f t="shared" si="2"/>
        <v>215000</v>
      </c>
    </row>
    <row r="54" spans="1:16" x14ac:dyDescent="0.25">
      <c r="A54" s="96">
        <v>53</v>
      </c>
      <c r="B54" s="8" t="s">
        <v>218</v>
      </c>
      <c r="C54" s="9" t="s">
        <v>219</v>
      </c>
      <c r="D54" s="18" t="s">
        <v>36</v>
      </c>
      <c r="E54" s="12">
        <v>30498</v>
      </c>
      <c r="F54" s="12" t="str">
        <f t="shared" ca="1" si="1"/>
        <v xml:space="preserve">38 Tahun </v>
      </c>
      <c r="G54" s="12" t="s">
        <v>19</v>
      </c>
      <c r="H54" s="12" t="s">
        <v>20</v>
      </c>
      <c r="I54" s="47" t="s">
        <v>220</v>
      </c>
      <c r="J54" s="13" t="s">
        <v>66</v>
      </c>
      <c r="K54" s="4" t="s">
        <v>23</v>
      </c>
      <c r="L54" s="31" t="s">
        <v>221</v>
      </c>
      <c r="M54" s="15" t="s">
        <v>2344</v>
      </c>
      <c r="N54" s="97" t="s">
        <v>25</v>
      </c>
      <c r="O54" s="99">
        <v>45000</v>
      </c>
      <c r="P54" s="99">
        <f t="shared" si="2"/>
        <v>193500</v>
      </c>
    </row>
    <row r="55" spans="1:16" x14ac:dyDescent="0.25">
      <c r="A55" s="96">
        <v>54</v>
      </c>
      <c r="B55" s="8" t="s">
        <v>222</v>
      </c>
      <c r="C55" s="9" t="s">
        <v>223</v>
      </c>
      <c r="D55" s="18" t="s">
        <v>18</v>
      </c>
      <c r="E55" s="12">
        <v>34767</v>
      </c>
      <c r="F55" s="12" t="str">
        <f t="shared" ca="1" si="1"/>
        <v xml:space="preserve">26 Tahun </v>
      </c>
      <c r="G55" s="12" t="s">
        <v>19</v>
      </c>
      <c r="H55" s="12" t="s">
        <v>20</v>
      </c>
      <c r="I55" s="47" t="s">
        <v>220</v>
      </c>
      <c r="J55" s="13" t="s">
        <v>62</v>
      </c>
      <c r="K55" s="12" t="s">
        <v>224</v>
      </c>
      <c r="L55" s="31" t="s">
        <v>225</v>
      </c>
      <c r="M55" s="15" t="s">
        <v>2344</v>
      </c>
      <c r="N55" s="97" t="s">
        <v>25</v>
      </c>
      <c r="O55" s="99">
        <v>30000</v>
      </c>
      <c r="P55" s="99">
        <f t="shared" si="2"/>
        <v>129000</v>
      </c>
    </row>
    <row r="56" spans="1:16" x14ac:dyDescent="0.25">
      <c r="A56" s="92">
        <v>55</v>
      </c>
      <c r="B56" s="26" t="s">
        <v>226</v>
      </c>
      <c r="C56" s="9" t="s">
        <v>227</v>
      </c>
      <c r="D56" s="27" t="s">
        <v>18</v>
      </c>
      <c r="E56" s="12">
        <v>33392</v>
      </c>
      <c r="F56" s="12" t="str">
        <f t="shared" ca="1" si="1"/>
        <v xml:space="preserve">30 Tahun </v>
      </c>
      <c r="G56" s="12" t="s">
        <v>19</v>
      </c>
      <c r="H56" s="12" t="s">
        <v>20</v>
      </c>
      <c r="I56" s="47" t="s">
        <v>220</v>
      </c>
      <c r="J56" s="13" t="s">
        <v>134</v>
      </c>
      <c r="K56" s="12" t="s">
        <v>224</v>
      </c>
      <c r="L56" s="28" t="s">
        <v>228</v>
      </c>
      <c r="M56" s="15" t="s">
        <v>2344</v>
      </c>
      <c r="N56" s="97" t="s">
        <v>25</v>
      </c>
      <c r="O56" s="99">
        <v>35000</v>
      </c>
      <c r="P56" s="99">
        <f t="shared" si="2"/>
        <v>150500</v>
      </c>
    </row>
    <row r="57" spans="1:16" x14ac:dyDescent="0.25">
      <c r="A57" s="96">
        <v>56</v>
      </c>
      <c r="B57" s="48" t="s">
        <v>229</v>
      </c>
      <c r="C57" s="49" t="s">
        <v>230</v>
      </c>
      <c r="D57" s="50" t="s">
        <v>18</v>
      </c>
      <c r="E57" s="51">
        <v>23153</v>
      </c>
      <c r="F57" s="12" t="str">
        <f t="shared" ca="1" si="1"/>
        <v xml:space="preserve">58 Tahun </v>
      </c>
      <c r="G57" s="12" t="s">
        <v>19</v>
      </c>
      <c r="H57" s="12" t="s">
        <v>20</v>
      </c>
      <c r="I57" s="47" t="s">
        <v>21</v>
      </c>
      <c r="J57" s="52" t="s">
        <v>231</v>
      </c>
      <c r="K57" s="12" t="s">
        <v>224</v>
      </c>
      <c r="L57" s="53" t="s">
        <v>232</v>
      </c>
      <c r="M57" s="15" t="s">
        <v>2344</v>
      </c>
      <c r="N57" s="97" t="s">
        <v>25</v>
      </c>
      <c r="O57" s="99">
        <v>36000</v>
      </c>
      <c r="P57" s="99">
        <f t="shared" si="2"/>
        <v>154800</v>
      </c>
    </row>
    <row r="58" spans="1:16" x14ac:dyDescent="0.25">
      <c r="A58" s="96">
        <v>57</v>
      </c>
      <c r="B58" s="29" t="s">
        <v>233</v>
      </c>
      <c r="C58" s="30" t="s">
        <v>234</v>
      </c>
      <c r="D58" s="18" t="s">
        <v>36</v>
      </c>
      <c r="E58" s="12">
        <v>33970</v>
      </c>
      <c r="F58" s="12" t="str">
        <f t="shared" ca="1" si="1"/>
        <v xml:space="preserve">28 Tahun </v>
      </c>
      <c r="G58" s="12" t="s">
        <v>19</v>
      </c>
      <c r="H58" s="12" t="s">
        <v>20</v>
      </c>
      <c r="I58" s="47" t="s">
        <v>21</v>
      </c>
      <c r="J58" s="13" t="s">
        <v>235</v>
      </c>
      <c r="K58" s="12" t="s">
        <v>224</v>
      </c>
      <c r="L58" s="39" t="s">
        <v>236</v>
      </c>
      <c r="M58" s="15" t="s">
        <v>2344</v>
      </c>
      <c r="N58" s="97" t="s">
        <v>25</v>
      </c>
      <c r="O58" s="99">
        <v>40000</v>
      </c>
      <c r="P58" s="99">
        <f t="shared" si="2"/>
        <v>172000</v>
      </c>
    </row>
    <row r="59" spans="1:16" x14ac:dyDescent="0.25">
      <c r="A59" s="92">
        <v>58</v>
      </c>
      <c r="B59" s="26" t="s">
        <v>237</v>
      </c>
      <c r="C59" s="30" t="s">
        <v>238</v>
      </c>
      <c r="D59" s="18" t="s">
        <v>18</v>
      </c>
      <c r="E59" s="12">
        <v>21122</v>
      </c>
      <c r="F59" s="12" t="str">
        <f t="shared" ca="1" si="1"/>
        <v xml:space="preserve">63 Tahun </v>
      </c>
      <c r="G59" s="12" t="s">
        <v>19</v>
      </c>
      <c r="H59" s="12" t="s">
        <v>20</v>
      </c>
      <c r="I59" s="47" t="s">
        <v>21</v>
      </c>
      <c r="J59" s="13" t="s">
        <v>239</v>
      </c>
      <c r="K59" s="12" t="s">
        <v>224</v>
      </c>
      <c r="L59" s="31" t="s">
        <v>240</v>
      </c>
      <c r="M59" s="15" t="s">
        <v>2344</v>
      </c>
      <c r="N59" s="97" t="s">
        <v>25</v>
      </c>
      <c r="O59" s="99">
        <v>45000</v>
      </c>
      <c r="P59" s="99">
        <f t="shared" si="2"/>
        <v>193500</v>
      </c>
    </row>
    <row r="60" spans="1:16" x14ac:dyDescent="0.25">
      <c r="A60" s="96">
        <v>59</v>
      </c>
      <c r="B60" s="26" t="s">
        <v>241</v>
      </c>
      <c r="C60" s="9" t="s">
        <v>242</v>
      </c>
      <c r="D60" s="27" t="s">
        <v>36</v>
      </c>
      <c r="E60" s="12">
        <v>32315</v>
      </c>
      <c r="F60" s="12" t="str">
        <f t="shared" ca="1" si="1"/>
        <v xml:space="preserve">33 Tahun </v>
      </c>
      <c r="G60" s="12" t="s">
        <v>19</v>
      </c>
      <c r="H60" s="12" t="s">
        <v>20</v>
      </c>
      <c r="I60" s="47" t="s">
        <v>21</v>
      </c>
      <c r="J60" s="13" t="s">
        <v>209</v>
      </c>
      <c r="K60" s="12" t="s">
        <v>224</v>
      </c>
      <c r="L60" s="28" t="s">
        <v>243</v>
      </c>
      <c r="M60" s="15" t="s">
        <v>2344</v>
      </c>
      <c r="N60" s="97" t="s">
        <v>25</v>
      </c>
      <c r="O60" s="99">
        <v>50000</v>
      </c>
      <c r="P60" s="99">
        <f t="shared" si="2"/>
        <v>215000</v>
      </c>
    </row>
    <row r="61" spans="1:16" x14ac:dyDescent="0.25">
      <c r="A61" s="96">
        <v>60</v>
      </c>
      <c r="B61" s="26" t="s">
        <v>244</v>
      </c>
      <c r="C61" s="30" t="s">
        <v>245</v>
      </c>
      <c r="D61" s="10" t="s">
        <v>18</v>
      </c>
      <c r="E61" s="11">
        <v>35177</v>
      </c>
      <c r="F61" s="12" t="str">
        <f t="shared" ca="1" si="1"/>
        <v xml:space="preserve">25 Tahun </v>
      </c>
      <c r="G61" s="12" t="s">
        <v>19</v>
      </c>
      <c r="H61" s="12" t="s">
        <v>20</v>
      </c>
      <c r="I61" s="47" t="s">
        <v>21</v>
      </c>
      <c r="J61" s="13" t="s">
        <v>246</v>
      </c>
      <c r="K61" s="12" t="s">
        <v>224</v>
      </c>
      <c r="L61" s="31" t="s">
        <v>247</v>
      </c>
      <c r="M61" s="15" t="s">
        <v>2344</v>
      </c>
      <c r="N61" s="97" t="s">
        <v>25</v>
      </c>
      <c r="O61" s="99">
        <v>35000</v>
      </c>
      <c r="P61" s="99">
        <f t="shared" si="2"/>
        <v>150500</v>
      </c>
    </row>
    <row r="62" spans="1:16" x14ac:dyDescent="0.25">
      <c r="A62" s="92">
        <v>61</v>
      </c>
      <c r="B62" s="29" t="s">
        <v>248</v>
      </c>
      <c r="C62" s="9" t="s">
        <v>249</v>
      </c>
      <c r="D62" s="18" t="s">
        <v>36</v>
      </c>
      <c r="E62" s="12">
        <v>19223</v>
      </c>
      <c r="F62" s="12" t="str">
        <f t="shared" ca="1" si="1"/>
        <v xml:space="preserve">68 Tahun </v>
      </c>
      <c r="G62" s="12" t="s">
        <v>19</v>
      </c>
      <c r="H62" s="12" t="s">
        <v>20</v>
      </c>
      <c r="I62" s="47" t="s">
        <v>21</v>
      </c>
      <c r="J62" s="13" t="s">
        <v>250</v>
      </c>
      <c r="K62" s="12" t="s">
        <v>224</v>
      </c>
      <c r="L62" s="54" t="s">
        <v>251</v>
      </c>
      <c r="M62" s="15" t="s">
        <v>2344</v>
      </c>
      <c r="N62" s="97" t="s">
        <v>25</v>
      </c>
      <c r="O62" s="99">
        <v>50000</v>
      </c>
      <c r="P62" s="99">
        <f t="shared" si="2"/>
        <v>215000</v>
      </c>
    </row>
    <row r="63" spans="1:16" x14ac:dyDescent="0.25">
      <c r="A63" s="96">
        <v>62</v>
      </c>
      <c r="B63" s="8" t="s">
        <v>252</v>
      </c>
      <c r="C63" s="9" t="s">
        <v>253</v>
      </c>
      <c r="D63" s="18" t="s">
        <v>36</v>
      </c>
      <c r="E63" s="12">
        <v>30359</v>
      </c>
      <c r="F63" s="12" t="str">
        <f t="shared" ca="1" si="1"/>
        <v xml:space="preserve">38 Tahun </v>
      </c>
      <c r="G63" s="12" t="s">
        <v>19</v>
      </c>
      <c r="H63" s="12" t="s">
        <v>20</v>
      </c>
      <c r="I63" s="47" t="s">
        <v>21</v>
      </c>
      <c r="J63" s="13" t="s">
        <v>254</v>
      </c>
      <c r="K63" s="12" t="s">
        <v>224</v>
      </c>
      <c r="L63" s="31" t="s">
        <v>255</v>
      </c>
      <c r="M63" s="15" t="s">
        <v>2344</v>
      </c>
      <c r="N63" s="97" t="s">
        <v>25</v>
      </c>
      <c r="O63" s="99">
        <v>50000</v>
      </c>
      <c r="P63" s="99">
        <f t="shared" si="2"/>
        <v>215000</v>
      </c>
    </row>
    <row r="64" spans="1:16" x14ac:dyDescent="0.25">
      <c r="A64" s="96">
        <v>63</v>
      </c>
      <c r="B64" s="29" t="s">
        <v>256</v>
      </c>
      <c r="C64" s="9" t="s">
        <v>257</v>
      </c>
      <c r="D64" s="18" t="s">
        <v>36</v>
      </c>
      <c r="E64" s="12">
        <v>24536</v>
      </c>
      <c r="F64" s="12" t="str">
        <f t="shared" ca="1" si="1"/>
        <v xml:space="preserve">54 Tahun </v>
      </c>
      <c r="G64" s="12" t="s">
        <v>19</v>
      </c>
      <c r="H64" s="12" t="s">
        <v>20</v>
      </c>
      <c r="I64" s="47" t="s">
        <v>21</v>
      </c>
      <c r="J64" s="13" t="s">
        <v>258</v>
      </c>
      <c r="K64" s="12" t="s">
        <v>224</v>
      </c>
      <c r="L64" s="39" t="s">
        <v>259</v>
      </c>
      <c r="M64" s="15" t="s">
        <v>2344</v>
      </c>
      <c r="N64" s="97" t="s">
        <v>25</v>
      </c>
      <c r="O64" s="99">
        <v>30000</v>
      </c>
      <c r="P64" s="99">
        <f t="shared" si="2"/>
        <v>129000</v>
      </c>
    </row>
    <row r="65" spans="1:16" x14ac:dyDescent="0.25">
      <c r="A65" s="92">
        <v>64</v>
      </c>
      <c r="B65" s="29" t="s">
        <v>260</v>
      </c>
      <c r="C65" s="9" t="s">
        <v>261</v>
      </c>
      <c r="D65" s="27" t="s">
        <v>36</v>
      </c>
      <c r="E65" s="12">
        <v>29220</v>
      </c>
      <c r="F65" s="12" t="str">
        <f t="shared" ca="1" si="1"/>
        <v xml:space="preserve">41 Tahun </v>
      </c>
      <c r="G65" s="12" t="s">
        <v>19</v>
      </c>
      <c r="H65" s="12" t="s">
        <v>20</v>
      </c>
      <c r="I65" s="47" t="s">
        <v>21</v>
      </c>
      <c r="J65" s="13" t="s">
        <v>262</v>
      </c>
      <c r="K65" s="12" t="s">
        <v>224</v>
      </c>
      <c r="L65" s="39" t="s">
        <v>263</v>
      </c>
      <c r="M65" s="15" t="s">
        <v>2344</v>
      </c>
      <c r="N65" s="97" t="s">
        <v>25</v>
      </c>
      <c r="O65" s="99">
        <v>35000</v>
      </c>
      <c r="P65" s="99">
        <f t="shared" si="2"/>
        <v>150500</v>
      </c>
    </row>
    <row r="66" spans="1:16" x14ac:dyDescent="0.25">
      <c r="A66" s="96">
        <v>65</v>
      </c>
      <c r="B66" s="29" t="s">
        <v>264</v>
      </c>
      <c r="C66" s="9" t="s">
        <v>265</v>
      </c>
      <c r="D66" s="18" t="s">
        <v>36</v>
      </c>
      <c r="E66" s="12">
        <v>30822</v>
      </c>
      <c r="F66" s="12" t="str">
        <f t="shared" ca="1" si="1"/>
        <v xml:space="preserve">37 Tahun </v>
      </c>
      <c r="G66" s="12" t="s">
        <v>19</v>
      </c>
      <c r="H66" s="12" t="s">
        <v>20</v>
      </c>
      <c r="I66" s="47" t="s">
        <v>220</v>
      </c>
      <c r="J66" s="13" t="s">
        <v>266</v>
      </c>
      <c r="K66" s="12" t="s">
        <v>224</v>
      </c>
      <c r="L66" s="54" t="s">
        <v>251</v>
      </c>
      <c r="M66" s="15" t="s">
        <v>2344</v>
      </c>
      <c r="N66" s="97" t="s">
        <v>25</v>
      </c>
      <c r="O66" s="99">
        <v>35000</v>
      </c>
      <c r="P66" s="99">
        <f t="shared" si="2"/>
        <v>150500</v>
      </c>
    </row>
    <row r="67" spans="1:16" x14ac:dyDescent="0.25">
      <c r="A67" s="96">
        <v>66</v>
      </c>
      <c r="B67" s="8" t="s">
        <v>267</v>
      </c>
      <c r="C67" s="9" t="s">
        <v>268</v>
      </c>
      <c r="D67" s="18" t="s">
        <v>36</v>
      </c>
      <c r="E67" s="12">
        <v>30636</v>
      </c>
      <c r="F67" s="12" t="str">
        <f t="shared" ref="F67:F128" ca="1" si="3">INT((TODAY()-E67)/365)&amp; " Tahun "</f>
        <v xml:space="preserve">37 Tahun </v>
      </c>
      <c r="G67" s="12" t="s">
        <v>19</v>
      </c>
      <c r="H67" s="12" t="s">
        <v>20</v>
      </c>
      <c r="I67" s="47" t="s">
        <v>21</v>
      </c>
      <c r="J67" s="13" t="s">
        <v>269</v>
      </c>
      <c r="K67" s="12" t="s">
        <v>224</v>
      </c>
      <c r="L67" s="37" t="s">
        <v>270</v>
      </c>
      <c r="M67" s="15" t="s">
        <v>2344</v>
      </c>
      <c r="N67" s="97" t="s">
        <v>25</v>
      </c>
      <c r="O67" s="99">
        <v>35000</v>
      </c>
      <c r="P67" s="99">
        <f t="shared" si="2"/>
        <v>150500</v>
      </c>
    </row>
    <row r="68" spans="1:16" x14ac:dyDescent="0.25">
      <c r="A68" s="92">
        <v>67</v>
      </c>
      <c r="B68" s="8" t="s">
        <v>271</v>
      </c>
      <c r="C68" s="9" t="s">
        <v>272</v>
      </c>
      <c r="D68" s="18" t="s">
        <v>36</v>
      </c>
      <c r="E68" s="12">
        <v>28346</v>
      </c>
      <c r="F68" s="12" t="str">
        <f t="shared" ca="1" si="3"/>
        <v xml:space="preserve">43 Tahun </v>
      </c>
      <c r="G68" s="12" t="s">
        <v>19</v>
      </c>
      <c r="H68" s="12" t="s">
        <v>20</v>
      </c>
      <c r="I68" s="47" t="s">
        <v>21</v>
      </c>
      <c r="J68" s="13" t="s">
        <v>273</v>
      </c>
      <c r="K68" s="12" t="s">
        <v>224</v>
      </c>
      <c r="L68" s="37" t="s">
        <v>274</v>
      </c>
      <c r="M68" s="15" t="s">
        <v>2344</v>
      </c>
      <c r="N68" s="97" t="s">
        <v>25</v>
      </c>
      <c r="O68" s="99">
        <v>36000</v>
      </c>
      <c r="P68" s="99">
        <f t="shared" si="2"/>
        <v>154800</v>
      </c>
    </row>
    <row r="69" spans="1:16" x14ac:dyDescent="0.25">
      <c r="A69" s="96">
        <v>68</v>
      </c>
      <c r="B69" s="16" t="s">
        <v>275</v>
      </c>
      <c r="C69" s="19" t="s">
        <v>276</v>
      </c>
      <c r="D69" s="18" t="s">
        <v>36</v>
      </c>
      <c r="E69" s="12">
        <v>25678</v>
      </c>
      <c r="F69" s="12" t="str">
        <f t="shared" ca="1" si="3"/>
        <v xml:space="preserve">51 Tahun </v>
      </c>
      <c r="G69" s="12" t="s">
        <v>19</v>
      </c>
      <c r="H69" s="12" t="s">
        <v>20</v>
      </c>
      <c r="I69" s="47" t="s">
        <v>277</v>
      </c>
      <c r="J69" s="19" t="s">
        <v>278</v>
      </c>
      <c r="K69" s="12" t="s">
        <v>224</v>
      </c>
      <c r="L69" s="20" t="s">
        <v>279</v>
      </c>
      <c r="M69" s="15" t="s">
        <v>2344</v>
      </c>
      <c r="N69" s="97" t="s">
        <v>25</v>
      </c>
      <c r="O69" s="99">
        <v>40000</v>
      </c>
      <c r="P69" s="99">
        <f t="shared" si="2"/>
        <v>172000</v>
      </c>
    </row>
    <row r="70" spans="1:16" x14ac:dyDescent="0.25">
      <c r="A70" s="96">
        <v>69</v>
      </c>
      <c r="B70" s="8" t="s">
        <v>280</v>
      </c>
      <c r="C70" s="9" t="s">
        <v>281</v>
      </c>
      <c r="D70" s="10" t="s">
        <v>36</v>
      </c>
      <c r="E70" s="11">
        <v>19642</v>
      </c>
      <c r="F70" s="12" t="str">
        <f t="shared" ca="1" si="3"/>
        <v xml:space="preserve">67 Tahun </v>
      </c>
      <c r="G70" s="12" t="s">
        <v>19</v>
      </c>
      <c r="H70" s="12" t="s">
        <v>20</v>
      </c>
      <c r="I70" s="47" t="s">
        <v>277</v>
      </c>
      <c r="J70" s="13" t="s">
        <v>282</v>
      </c>
      <c r="K70" s="12" t="s">
        <v>224</v>
      </c>
      <c r="L70" s="28" t="s">
        <v>283</v>
      </c>
      <c r="M70" s="15" t="s">
        <v>2344</v>
      </c>
      <c r="N70" s="97" t="s">
        <v>25</v>
      </c>
      <c r="O70" s="99">
        <v>50000</v>
      </c>
      <c r="P70" s="99">
        <f t="shared" si="2"/>
        <v>215000</v>
      </c>
    </row>
    <row r="71" spans="1:16" x14ac:dyDescent="0.25">
      <c r="A71" s="92">
        <v>70</v>
      </c>
      <c r="B71" s="26" t="s">
        <v>284</v>
      </c>
      <c r="C71" s="9" t="s">
        <v>285</v>
      </c>
      <c r="D71" s="27" t="s">
        <v>18</v>
      </c>
      <c r="E71" s="12">
        <v>25177</v>
      </c>
      <c r="F71" s="12" t="str">
        <f t="shared" ca="1" si="3"/>
        <v xml:space="preserve">52 Tahun </v>
      </c>
      <c r="G71" s="12" t="s">
        <v>19</v>
      </c>
      <c r="H71" s="12" t="s">
        <v>20</v>
      </c>
      <c r="I71" s="47" t="s">
        <v>277</v>
      </c>
      <c r="J71" s="13" t="s">
        <v>286</v>
      </c>
      <c r="K71" s="12" t="s">
        <v>224</v>
      </c>
      <c r="L71" s="28" t="s">
        <v>287</v>
      </c>
      <c r="M71" s="15" t="s">
        <v>2344</v>
      </c>
      <c r="N71" s="97" t="s">
        <v>25</v>
      </c>
      <c r="O71" s="99">
        <v>32000</v>
      </c>
      <c r="P71" s="99">
        <f t="shared" si="2"/>
        <v>137600</v>
      </c>
    </row>
    <row r="72" spans="1:16" x14ac:dyDescent="0.25">
      <c r="A72" s="96">
        <v>71</v>
      </c>
      <c r="B72" s="48" t="s">
        <v>288</v>
      </c>
      <c r="C72" s="49" t="s">
        <v>289</v>
      </c>
      <c r="D72" s="50" t="s">
        <v>18</v>
      </c>
      <c r="E72" s="51">
        <v>23554</v>
      </c>
      <c r="F72" s="12" t="str">
        <f t="shared" ca="1" si="3"/>
        <v xml:space="preserve">57 Tahun </v>
      </c>
      <c r="G72" s="12" t="s">
        <v>19</v>
      </c>
      <c r="H72" s="12" t="s">
        <v>20</v>
      </c>
      <c r="I72" s="47" t="s">
        <v>220</v>
      </c>
      <c r="J72" s="52" t="s">
        <v>290</v>
      </c>
      <c r="K72" s="12" t="s">
        <v>224</v>
      </c>
      <c r="L72" s="53" t="s">
        <v>291</v>
      </c>
      <c r="M72" s="15" t="s">
        <v>2344</v>
      </c>
      <c r="N72" s="97" t="s">
        <v>25</v>
      </c>
      <c r="O72" s="99">
        <v>35000</v>
      </c>
      <c r="P72" s="99">
        <f t="shared" si="2"/>
        <v>150500</v>
      </c>
    </row>
    <row r="73" spans="1:16" x14ac:dyDescent="0.25">
      <c r="A73" s="96">
        <v>72</v>
      </c>
      <c r="B73" s="8" t="s">
        <v>292</v>
      </c>
      <c r="C73" s="9" t="s">
        <v>293</v>
      </c>
      <c r="D73" s="18" t="s">
        <v>36</v>
      </c>
      <c r="E73" s="12">
        <v>33013</v>
      </c>
      <c r="F73" s="12" t="str">
        <f t="shared" ca="1" si="3"/>
        <v xml:space="preserve">31 Tahun </v>
      </c>
      <c r="G73" s="12" t="s">
        <v>19</v>
      </c>
      <c r="H73" s="12" t="s">
        <v>20</v>
      </c>
      <c r="I73" s="47" t="s">
        <v>220</v>
      </c>
      <c r="J73" s="13" t="s">
        <v>254</v>
      </c>
      <c r="K73" s="12" t="s">
        <v>224</v>
      </c>
      <c r="L73" s="31" t="s">
        <v>294</v>
      </c>
      <c r="M73" s="15" t="s">
        <v>2344</v>
      </c>
      <c r="N73" s="97" t="s">
        <v>25</v>
      </c>
      <c r="O73" s="99">
        <v>35000</v>
      </c>
      <c r="P73" s="99">
        <f t="shared" si="2"/>
        <v>150500</v>
      </c>
    </row>
    <row r="74" spans="1:16" x14ac:dyDescent="0.25">
      <c r="A74" s="92">
        <v>73</v>
      </c>
      <c r="B74" s="29" t="s">
        <v>295</v>
      </c>
      <c r="C74" s="30" t="s">
        <v>296</v>
      </c>
      <c r="D74" s="18" t="s">
        <v>36</v>
      </c>
      <c r="E74" s="12">
        <v>31669</v>
      </c>
      <c r="F74" s="12" t="str">
        <f t="shared" ca="1" si="3"/>
        <v xml:space="preserve">34 Tahun </v>
      </c>
      <c r="G74" s="12" t="s">
        <v>19</v>
      </c>
      <c r="H74" s="12" t="s">
        <v>20</v>
      </c>
      <c r="I74" s="47" t="s">
        <v>220</v>
      </c>
      <c r="J74" s="13" t="s">
        <v>297</v>
      </c>
      <c r="K74" s="12" t="s">
        <v>224</v>
      </c>
      <c r="L74" s="31" t="s">
        <v>298</v>
      </c>
      <c r="M74" s="15" t="s">
        <v>2344</v>
      </c>
      <c r="N74" s="97" t="s">
        <v>25</v>
      </c>
      <c r="O74" s="99">
        <v>50000</v>
      </c>
      <c r="P74" s="99">
        <f t="shared" si="2"/>
        <v>215000</v>
      </c>
    </row>
    <row r="75" spans="1:16" x14ac:dyDescent="0.25">
      <c r="A75" s="96">
        <v>74</v>
      </c>
      <c r="B75" s="8" t="s">
        <v>299</v>
      </c>
      <c r="C75" s="9" t="s">
        <v>300</v>
      </c>
      <c r="D75" s="18" t="s">
        <v>36</v>
      </c>
      <c r="E75" s="12">
        <v>27863</v>
      </c>
      <c r="F75" s="12" t="str">
        <f t="shared" ca="1" si="3"/>
        <v xml:space="preserve">45 Tahun </v>
      </c>
      <c r="G75" s="12" t="s">
        <v>19</v>
      </c>
      <c r="H75" s="12" t="s">
        <v>20</v>
      </c>
      <c r="I75" s="47" t="s">
        <v>21</v>
      </c>
      <c r="J75" s="13" t="s">
        <v>301</v>
      </c>
      <c r="K75" s="12" t="s">
        <v>224</v>
      </c>
      <c r="L75" s="37" t="s">
        <v>302</v>
      </c>
      <c r="M75" s="15" t="s">
        <v>2344</v>
      </c>
      <c r="N75" s="97" t="s">
        <v>25</v>
      </c>
      <c r="O75" s="99">
        <v>40000</v>
      </c>
      <c r="P75" s="99">
        <f t="shared" si="2"/>
        <v>172000</v>
      </c>
    </row>
    <row r="76" spans="1:16" x14ac:dyDescent="0.25">
      <c r="A76" s="96">
        <v>75</v>
      </c>
      <c r="B76" s="26" t="s">
        <v>303</v>
      </c>
      <c r="C76" s="9" t="s">
        <v>304</v>
      </c>
      <c r="D76" s="27" t="s">
        <v>36</v>
      </c>
      <c r="E76" s="12">
        <v>31849</v>
      </c>
      <c r="F76" s="12" t="str">
        <f t="shared" ca="1" si="3"/>
        <v xml:space="preserve">34 Tahun </v>
      </c>
      <c r="G76" s="12" t="s">
        <v>19</v>
      </c>
      <c r="H76" s="12" t="s">
        <v>20</v>
      </c>
      <c r="I76" s="47" t="s">
        <v>21</v>
      </c>
      <c r="J76" s="13" t="s">
        <v>305</v>
      </c>
      <c r="K76" s="12" t="s">
        <v>224</v>
      </c>
      <c r="L76" s="28" t="s">
        <v>306</v>
      </c>
      <c r="M76" s="15" t="s">
        <v>2344</v>
      </c>
      <c r="N76" s="97" t="s">
        <v>25</v>
      </c>
      <c r="O76" s="99">
        <v>40000</v>
      </c>
      <c r="P76" s="99">
        <f t="shared" si="2"/>
        <v>172000</v>
      </c>
    </row>
    <row r="77" spans="1:16" x14ac:dyDescent="0.25">
      <c r="A77" s="92">
        <v>76</v>
      </c>
      <c r="B77" s="43" t="s">
        <v>307</v>
      </c>
      <c r="C77" s="30" t="s">
        <v>308</v>
      </c>
      <c r="D77" s="44" t="s">
        <v>159</v>
      </c>
      <c r="E77" s="45">
        <v>31782</v>
      </c>
      <c r="F77" s="12" t="str">
        <f t="shared" ca="1" si="3"/>
        <v xml:space="preserve">34 Tahun </v>
      </c>
      <c r="G77" s="12" t="s">
        <v>19</v>
      </c>
      <c r="H77" s="12" t="s">
        <v>20</v>
      </c>
      <c r="I77" s="47" t="s">
        <v>21</v>
      </c>
      <c r="J77" s="30" t="s">
        <v>309</v>
      </c>
      <c r="K77" s="12" t="s">
        <v>224</v>
      </c>
      <c r="L77" s="46" t="s">
        <v>310</v>
      </c>
      <c r="M77" s="15" t="s">
        <v>2344</v>
      </c>
      <c r="N77" s="97" t="s">
        <v>25</v>
      </c>
      <c r="O77" s="99">
        <v>45000</v>
      </c>
      <c r="P77" s="99">
        <f t="shared" si="2"/>
        <v>193500</v>
      </c>
    </row>
    <row r="78" spans="1:16" x14ac:dyDescent="0.25">
      <c r="A78" s="96">
        <v>77</v>
      </c>
      <c r="B78" s="21" t="s">
        <v>311</v>
      </c>
      <c r="C78" s="17" t="s">
        <v>312</v>
      </c>
      <c r="D78" s="22" t="s">
        <v>36</v>
      </c>
      <c r="E78" s="23">
        <v>25335</v>
      </c>
      <c r="F78" s="12" t="str">
        <f t="shared" ca="1" si="3"/>
        <v xml:space="preserve">52 Tahun </v>
      </c>
      <c r="G78" s="12" t="s">
        <v>19</v>
      </c>
      <c r="H78" s="12" t="s">
        <v>20</v>
      </c>
      <c r="I78" s="47" t="s">
        <v>21</v>
      </c>
      <c r="J78" s="17" t="s">
        <v>313</v>
      </c>
      <c r="K78" s="12" t="s">
        <v>224</v>
      </c>
      <c r="L78" s="20" t="s">
        <v>314</v>
      </c>
      <c r="M78" s="15" t="s">
        <v>2344</v>
      </c>
      <c r="N78" s="97" t="s">
        <v>25</v>
      </c>
      <c r="O78" s="99">
        <v>37000</v>
      </c>
      <c r="P78" s="99">
        <f t="shared" si="2"/>
        <v>159100</v>
      </c>
    </row>
    <row r="79" spans="1:16" x14ac:dyDescent="0.25">
      <c r="A79" s="96">
        <v>78</v>
      </c>
      <c r="B79" s="8" t="s">
        <v>315</v>
      </c>
      <c r="C79" s="9" t="s">
        <v>316</v>
      </c>
      <c r="D79" s="18" t="s">
        <v>36</v>
      </c>
      <c r="E79" s="12">
        <v>27456</v>
      </c>
      <c r="F79" s="12" t="str">
        <f t="shared" ca="1" si="3"/>
        <v xml:space="preserve">46 Tahun </v>
      </c>
      <c r="G79" s="12" t="s">
        <v>19</v>
      </c>
      <c r="H79" s="12" t="s">
        <v>20</v>
      </c>
      <c r="I79" s="47" t="s">
        <v>220</v>
      </c>
      <c r="J79" s="13" t="s">
        <v>62</v>
      </c>
      <c r="K79" s="12" t="s">
        <v>224</v>
      </c>
      <c r="L79" s="31" t="s">
        <v>317</v>
      </c>
      <c r="M79" s="15" t="s">
        <v>2344</v>
      </c>
      <c r="N79" s="97" t="s">
        <v>25</v>
      </c>
      <c r="O79" s="99">
        <v>40000</v>
      </c>
      <c r="P79" s="99">
        <f t="shared" si="2"/>
        <v>172000</v>
      </c>
    </row>
    <row r="80" spans="1:16" x14ac:dyDescent="0.25">
      <c r="A80" s="92">
        <v>79</v>
      </c>
      <c r="B80" s="26" t="s">
        <v>318</v>
      </c>
      <c r="C80" s="30" t="s">
        <v>319</v>
      </c>
      <c r="D80" s="44" t="s">
        <v>36</v>
      </c>
      <c r="E80" s="12">
        <v>25203</v>
      </c>
      <c r="F80" s="12" t="str">
        <f t="shared" ca="1" si="3"/>
        <v xml:space="preserve">52 Tahun </v>
      </c>
      <c r="G80" s="12" t="s">
        <v>19</v>
      </c>
      <c r="H80" s="12" t="s">
        <v>20</v>
      </c>
      <c r="I80" s="47" t="s">
        <v>220</v>
      </c>
      <c r="J80" s="13" t="s">
        <v>320</v>
      </c>
      <c r="K80" s="12" t="s">
        <v>224</v>
      </c>
      <c r="L80" s="31" t="s">
        <v>321</v>
      </c>
      <c r="M80" s="15" t="s">
        <v>2344</v>
      </c>
      <c r="N80" s="97" t="s">
        <v>25</v>
      </c>
      <c r="O80" s="99">
        <v>40000</v>
      </c>
      <c r="P80" s="99">
        <f t="shared" si="2"/>
        <v>172000</v>
      </c>
    </row>
    <row r="81" spans="1:16" x14ac:dyDescent="0.25">
      <c r="A81" s="96">
        <v>80</v>
      </c>
      <c r="B81" s="8" t="s">
        <v>323</v>
      </c>
      <c r="C81" s="9" t="s">
        <v>324</v>
      </c>
      <c r="D81" s="18" t="s">
        <v>36</v>
      </c>
      <c r="E81" s="12">
        <v>31812</v>
      </c>
      <c r="F81" s="12" t="str">
        <f t="shared" ca="1" si="3"/>
        <v xml:space="preserve">34 Tahun </v>
      </c>
      <c r="G81" s="12" t="s">
        <v>19</v>
      </c>
      <c r="H81" s="12" t="s">
        <v>20</v>
      </c>
      <c r="I81" s="47" t="s">
        <v>277</v>
      </c>
      <c r="J81" s="13" t="s">
        <v>325</v>
      </c>
      <c r="K81" s="12" t="s">
        <v>224</v>
      </c>
      <c r="L81" s="37" t="s">
        <v>326</v>
      </c>
      <c r="M81" s="15" t="s">
        <v>2344</v>
      </c>
      <c r="N81" s="97" t="s">
        <v>25</v>
      </c>
      <c r="O81" s="99">
        <v>25000</v>
      </c>
      <c r="P81" s="99">
        <f t="shared" si="2"/>
        <v>107500</v>
      </c>
    </row>
    <row r="82" spans="1:16" x14ac:dyDescent="0.25">
      <c r="A82" s="96">
        <v>81</v>
      </c>
      <c r="B82" s="48" t="s">
        <v>327</v>
      </c>
      <c r="C82" s="49" t="s">
        <v>328</v>
      </c>
      <c r="D82" s="50" t="s">
        <v>36</v>
      </c>
      <c r="E82" s="51">
        <v>27374</v>
      </c>
      <c r="F82" s="12" t="str">
        <f t="shared" ca="1" si="3"/>
        <v xml:space="preserve">46 Tahun </v>
      </c>
      <c r="G82" s="12" t="s">
        <v>19</v>
      </c>
      <c r="H82" s="12" t="s">
        <v>20</v>
      </c>
      <c r="I82" s="47" t="s">
        <v>220</v>
      </c>
      <c r="J82" s="52" t="s">
        <v>329</v>
      </c>
      <c r="K82" s="12" t="s">
        <v>224</v>
      </c>
      <c r="L82" s="53" t="s">
        <v>330</v>
      </c>
      <c r="M82" s="15" t="s">
        <v>2344</v>
      </c>
      <c r="N82" s="97" t="s">
        <v>25</v>
      </c>
      <c r="O82" s="99">
        <v>34000</v>
      </c>
      <c r="P82" s="99">
        <f t="shared" si="2"/>
        <v>146200</v>
      </c>
    </row>
    <row r="83" spans="1:16" x14ac:dyDescent="0.25">
      <c r="A83" s="92">
        <v>82</v>
      </c>
      <c r="B83" s="8" t="s">
        <v>331</v>
      </c>
      <c r="C83" s="9" t="s">
        <v>332</v>
      </c>
      <c r="D83" s="18" t="s">
        <v>36</v>
      </c>
      <c r="E83" s="12">
        <v>34002</v>
      </c>
      <c r="F83" s="12" t="str">
        <f t="shared" ca="1" si="3"/>
        <v xml:space="preserve">28 Tahun </v>
      </c>
      <c r="G83" s="12" t="s">
        <v>19</v>
      </c>
      <c r="H83" s="12" t="s">
        <v>20</v>
      </c>
      <c r="I83" s="47" t="s">
        <v>21</v>
      </c>
      <c r="J83" s="13" t="s">
        <v>254</v>
      </c>
      <c r="K83" s="12" t="s">
        <v>224</v>
      </c>
      <c r="L83" s="31" t="s">
        <v>333</v>
      </c>
      <c r="M83" s="15" t="s">
        <v>2344</v>
      </c>
      <c r="N83" s="97" t="s">
        <v>25</v>
      </c>
      <c r="O83" s="99">
        <v>35000</v>
      </c>
      <c r="P83" s="99">
        <f t="shared" si="2"/>
        <v>150500</v>
      </c>
    </row>
    <row r="84" spans="1:16" x14ac:dyDescent="0.25">
      <c r="A84" s="96">
        <v>83</v>
      </c>
      <c r="B84" s="8" t="s">
        <v>334</v>
      </c>
      <c r="C84" s="9" t="s">
        <v>335</v>
      </c>
      <c r="D84" s="18" t="s">
        <v>36</v>
      </c>
      <c r="E84" s="12">
        <v>29255</v>
      </c>
      <c r="F84" s="12" t="str">
        <f t="shared" ca="1" si="3"/>
        <v xml:space="preserve">41 Tahun </v>
      </c>
      <c r="G84" s="12" t="s">
        <v>19</v>
      </c>
      <c r="H84" s="12" t="s">
        <v>20</v>
      </c>
      <c r="I84" s="47" t="s">
        <v>21</v>
      </c>
      <c r="J84" s="13" t="s">
        <v>336</v>
      </c>
      <c r="K84" s="12" t="s">
        <v>224</v>
      </c>
      <c r="L84" s="37" t="s">
        <v>337</v>
      </c>
      <c r="M84" s="15" t="s">
        <v>2344</v>
      </c>
      <c r="N84" s="97" t="s">
        <v>25</v>
      </c>
      <c r="O84" s="99">
        <v>40000</v>
      </c>
      <c r="P84" s="99">
        <f t="shared" si="2"/>
        <v>172000</v>
      </c>
    </row>
    <row r="85" spans="1:16" x14ac:dyDescent="0.25">
      <c r="A85" s="96">
        <v>84</v>
      </c>
      <c r="B85" s="48" t="s">
        <v>338</v>
      </c>
      <c r="C85" s="49" t="s">
        <v>339</v>
      </c>
      <c r="D85" s="50" t="s">
        <v>36</v>
      </c>
      <c r="E85" s="51">
        <v>29536</v>
      </c>
      <c r="F85" s="12" t="str">
        <f t="shared" ca="1" si="3"/>
        <v xml:space="preserve">40 Tahun </v>
      </c>
      <c r="G85" s="12" t="s">
        <v>19</v>
      </c>
      <c r="H85" s="12" t="s">
        <v>20</v>
      </c>
      <c r="I85" s="47" t="s">
        <v>21</v>
      </c>
      <c r="J85" s="52" t="s">
        <v>340</v>
      </c>
      <c r="K85" s="12" t="s">
        <v>224</v>
      </c>
      <c r="L85" s="53" t="s">
        <v>341</v>
      </c>
      <c r="M85" s="15" t="s">
        <v>2344</v>
      </c>
      <c r="N85" s="97" t="s">
        <v>25</v>
      </c>
      <c r="O85" s="99">
        <v>40000</v>
      </c>
      <c r="P85" s="99">
        <f t="shared" si="2"/>
        <v>172000</v>
      </c>
    </row>
    <row r="86" spans="1:16" x14ac:dyDescent="0.25">
      <c r="A86" s="92">
        <v>85</v>
      </c>
      <c r="B86" s="26" t="s">
        <v>342</v>
      </c>
      <c r="C86" s="9" t="s">
        <v>343</v>
      </c>
      <c r="D86" s="27" t="s">
        <v>36</v>
      </c>
      <c r="E86" s="12">
        <v>31557</v>
      </c>
      <c r="F86" s="12" t="str">
        <f t="shared" ca="1" si="3"/>
        <v xml:space="preserve">35 Tahun </v>
      </c>
      <c r="G86" s="12" t="s">
        <v>19</v>
      </c>
      <c r="H86" s="12" t="s">
        <v>20</v>
      </c>
      <c r="I86" s="47" t="s">
        <v>220</v>
      </c>
      <c r="J86" s="13" t="s">
        <v>344</v>
      </c>
      <c r="K86" s="12" t="s">
        <v>224</v>
      </c>
      <c r="L86" s="41" t="s">
        <v>345</v>
      </c>
      <c r="M86" s="15" t="s">
        <v>2344</v>
      </c>
      <c r="N86" s="97" t="s">
        <v>25</v>
      </c>
      <c r="O86" s="99">
        <v>45000</v>
      </c>
      <c r="P86" s="99">
        <f t="shared" si="2"/>
        <v>193500</v>
      </c>
    </row>
    <row r="87" spans="1:16" x14ac:dyDescent="0.25">
      <c r="A87" s="96">
        <v>86</v>
      </c>
      <c r="B87" s="8" t="s">
        <v>346</v>
      </c>
      <c r="C87" s="9" t="s">
        <v>347</v>
      </c>
      <c r="D87" s="18" t="s">
        <v>36</v>
      </c>
      <c r="E87" s="12">
        <v>31460</v>
      </c>
      <c r="F87" s="12" t="str">
        <f t="shared" ca="1" si="3"/>
        <v xml:space="preserve">35 Tahun </v>
      </c>
      <c r="G87" s="12" t="s">
        <v>19</v>
      </c>
      <c r="H87" s="12" t="s">
        <v>20</v>
      </c>
      <c r="I87" s="47" t="s">
        <v>21</v>
      </c>
      <c r="J87" s="13" t="s">
        <v>348</v>
      </c>
      <c r="K87" s="12" t="s">
        <v>224</v>
      </c>
      <c r="L87" s="37" t="s">
        <v>349</v>
      </c>
      <c r="M87" s="15" t="s">
        <v>2344</v>
      </c>
      <c r="N87" s="97" t="s">
        <v>25</v>
      </c>
      <c r="O87" s="99">
        <v>45000</v>
      </c>
      <c r="P87" s="99">
        <f t="shared" si="2"/>
        <v>193500</v>
      </c>
    </row>
    <row r="88" spans="1:16" x14ac:dyDescent="0.25">
      <c r="A88" s="96">
        <v>87</v>
      </c>
      <c r="B88" s="26" t="s">
        <v>350</v>
      </c>
      <c r="C88" s="9" t="s">
        <v>351</v>
      </c>
      <c r="D88" s="27" t="s">
        <v>36</v>
      </c>
      <c r="E88" s="12">
        <v>22275</v>
      </c>
      <c r="F88" s="12" t="str">
        <f t="shared" ca="1" si="3"/>
        <v xml:space="preserve">60 Tahun </v>
      </c>
      <c r="G88" s="12" t="s">
        <v>19</v>
      </c>
      <c r="H88" s="12" t="s">
        <v>20</v>
      </c>
      <c r="I88" s="47" t="s">
        <v>220</v>
      </c>
      <c r="J88" s="13" t="s">
        <v>352</v>
      </c>
      <c r="K88" s="12" t="s">
        <v>224</v>
      </c>
      <c r="L88" s="28" t="s">
        <v>353</v>
      </c>
      <c r="M88" s="15" t="s">
        <v>2344</v>
      </c>
      <c r="N88" s="97" t="s">
        <v>25</v>
      </c>
      <c r="O88" s="99">
        <v>40000</v>
      </c>
      <c r="P88" s="99">
        <f t="shared" si="2"/>
        <v>172000</v>
      </c>
    </row>
    <row r="89" spans="1:16" x14ac:dyDescent="0.25">
      <c r="A89" s="92">
        <v>88</v>
      </c>
      <c r="B89" s="8" t="s">
        <v>354</v>
      </c>
      <c r="C89" s="9" t="s">
        <v>355</v>
      </c>
      <c r="D89" s="18" t="s">
        <v>18</v>
      </c>
      <c r="E89" s="12">
        <v>28315</v>
      </c>
      <c r="F89" s="12" t="str">
        <f t="shared" ca="1" si="3"/>
        <v xml:space="preserve">43 Tahun </v>
      </c>
      <c r="G89" s="12" t="s">
        <v>19</v>
      </c>
      <c r="H89" s="12" t="s">
        <v>20</v>
      </c>
      <c r="I89" s="47" t="s">
        <v>21</v>
      </c>
      <c r="J89" s="13" t="s">
        <v>183</v>
      </c>
      <c r="K89" s="12" t="s">
        <v>224</v>
      </c>
      <c r="L89" s="37" t="s">
        <v>356</v>
      </c>
      <c r="M89" s="15" t="s">
        <v>2344</v>
      </c>
      <c r="N89" s="97" t="s">
        <v>25</v>
      </c>
      <c r="O89" s="99">
        <v>40000</v>
      </c>
      <c r="P89" s="99">
        <f t="shared" si="2"/>
        <v>172000</v>
      </c>
    </row>
    <row r="90" spans="1:16" x14ac:dyDescent="0.25">
      <c r="A90" s="96">
        <v>89</v>
      </c>
      <c r="B90" s="38" t="s">
        <v>357</v>
      </c>
      <c r="C90" s="30" t="s">
        <v>358</v>
      </c>
      <c r="D90" s="18" t="s">
        <v>36</v>
      </c>
      <c r="E90" s="12">
        <v>37114</v>
      </c>
      <c r="F90" s="12" t="str">
        <f t="shared" ca="1" si="3"/>
        <v xml:space="preserve">19 Tahun </v>
      </c>
      <c r="G90" s="12" t="s">
        <v>19</v>
      </c>
      <c r="H90" s="12" t="s">
        <v>20</v>
      </c>
      <c r="I90" s="47" t="s">
        <v>21</v>
      </c>
      <c r="J90" s="13" t="s">
        <v>359</v>
      </c>
      <c r="K90" s="12" t="s">
        <v>224</v>
      </c>
      <c r="L90" s="46" t="s">
        <v>360</v>
      </c>
      <c r="M90" s="15" t="s">
        <v>2344</v>
      </c>
      <c r="N90" s="97" t="s">
        <v>25</v>
      </c>
      <c r="O90" s="99">
        <v>40000</v>
      </c>
      <c r="P90" s="99">
        <f t="shared" si="2"/>
        <v>172000</v>
      </c>
    </row>
    <row r="91" spans="1:16" x14ac:dyDescent="0.25">
      <c r="A91" s="96">
        <v>90</v>
      </c>
      <c r="B91" s="43" t="s">
        <v>361</v>
      </c>
      <c r="C91" s="30" t="s">
        <v>362</v>
      </c>
      <c r="D91" s="44" t="s">
        <v>53</v>
      </c>
      <c r="E91" s="45">
        <v>27200</v>
      </c>
      <c r="F91" s="12" t="str">
        <f t="shared" ca="1" si="3"/>
        <v xml:space="preserve">47 Tahun </v>
      </c>
      <c r="G91" s="12" t="s">
        <v>19</v>
      </c>
      <c r="H91" s="12" t="s">
        <v>20</v>
      </c>
      <c r="I91" s="47" t="s">
        <v>220</v>
      </c>
      <c r="J91" s="30" t="s">
        <v>363</v>
      </c>
      <c r="K91" s="12" t="s">
        <v>224</v>
      </c>
      <c r="L91" s="31" t="s">
        <v>364</v>
      </c>
      <c r="M91" s="15" t="s">
        <v>2344</v>
      </c>
      <c r="N91" s="97" t="s">
        <v>25</v>
      </c>
      <c r="O91" s="99">
        <v>35000</v>
      </c>
      <c r="P91" s="99">
        <f t="shared" si="2"/>
        <v>150500</v>
      </c>
    </row>
    <row r="92" spans="1:16" x14ac:dyDescent="0.25">
      <c r="A92" s="92">
        <v>91</v>
      </c>
      <c r="B92" s="48" t="s">
        <v>365</v>
      </c>
      <c r="C92" s="49" t="s">
        <v>366</v>
      </c>
      <c r="D92" s="50" t="s">
        <v>18</v>
      </c>
      <c r="E92" s="51">
        <v>26127</v>
      </c>
      <c r="F92" s="12" t="str">
        <f t="shared" ca="1" si="3"/>
        <v xml:space="preserve">49 Tahun </v>
      </c>
      <c r="G92" s="12" t="s">
        <v>19</v>
      </c>
      <c r="H92" s="12" t="s">
        <v>20</v>
      </c>
      <c r="I92" s="47" t="s">
        <v>21</v>
      </c>
      <c r="J92" s="52" t="s">
        <v>367</v>
      </c>
      <c r="K92" s="12" t="s">
        <v>224</v>
      </c>
      <c r="L92" s="53" t="s">
        <v>368</v>
      </c>
      <c r="M92" s="15" t="s">
        <v>2344</v>
      </c>
      <c r="N92" s="97" t="s">
        <v>25</v>
      </c>
      <c r="O92" s="99">
        <v>30000</v>
      </c>
      <c r="P92" s="99">
        <f t="shared" si="2"/>
        <v>129000</v>
      </c>
    </row>
    <row r="93" spans="1:16" x14ac:dyDescent="0.25">
      <c r="A93" s="96">
        <v>92</v>
      </c>
      <c r="B93" s="8" t="s">
        <v>369</v>
      </c>
      <c r="C93" s="30" t="s">
        <v>370</v>
      </c>
      <c r="D93" s="10" t="s">
        <v>36</v>
      </c>
      <c r="E93" s="11">
        <v>35771</v>
      </c>
      <c r="F93" s="12" t="str">
        <f t="shared" ca="1" si="3"/>
        <v xml:space="preserve">23 Tahun </v>
      </c>
      <c r="G93" s="12" t="s">
        <v>19</v>
      </c>
      <c r="H93" s="12" t="s">
        <v>20</v>
      </c>
      <c r="I93" s="47" t="s">
        <v>220</v>
      </c>
      <c r="J93" s="13" t="s">
        <v>371</v>
      </c>
      <c r="K93" s="12" t="s">
        <v>224</v>
      </c>
      <c r="L93" s="31" t="s">
        <v>372</v>
      </c>
      <c r="M93" s="15" t="s">
        <v>2344</v>
      </c>
      <c r="N93" s="97" t="s">
        <v>25</v>
      </c>
      <c r="O93" s="99">
        <v>30000</v>
      </c>
      <c r="P93" s="99">
        <f t="shared" si="2"/>
        <v>129000</v>
      </c>
    </row>
    <row r="94" spans="1:16" x14ac:dyDescent="0.25">
      <c r="A94" s="96">
        <v>93</v>
      </c>
      <c r="B94" s="8" t="s">
        <v>373</v>
      </c>
      <c r="C94" s="30" t="s">
        <v>374</v>
      </c>
      <c r="D94" s="18" t="s">
        <v>36</v>
      </c>
      <c r="E94" s="12">
        <v>30724</v>
      </c>
      <c r="F94" s="12" t="str">
        <f t="shared" ca="1" si="3"/>
        <v xml:space="preserve">37 Tahun </v>
      </c>
      <c r="G94" s="12" t="s">
        <v>19</v>
      </c>
      <c r="H94" s="12" t="s">
        <v>20</v>
      </c>
      <c r="I94" s="47" t="s">
        <v>21</v>
      </c>
      <c r="J94" s="13" t="s">
        <v>375</v>
      </c>
      <c r="K94" s="12" t="s">
        <v>224</v>
      </c>
      <c r="L94" s="31" t="s">
        <v>376</v>
      </c>
      <c r="M94" s="15" t="s">
        <v>2344</v>
      </c>
      <c r="N94" s="97" t="s">
        <v>25</v>
      </c>
      <c r="O94" s="99">
        <v>30000</v>
      </c>
      <c r="P94" s="99">
        <f t="shared" si="2"/>
        <v>129000</v>
      </c>
    </row>
    <row r="95" spans="1:16" x14ac:dyDescent="0.25">
      <c r="A95" s="92">
        <v>94</v>
      </c>
      <c r="B95" s="8" t="s">
        <v>377</v>
      </c>
      <c r="C95" s="9" t="s">
        <v>378</v>
      </c>
      <c r="D95" s="18" t="s">
        <v>36</v>
      </c>
      <c r="E95" s="12">
        <v>25568</v>
      </c>
      <c r="F95" s="12" t="str">
        <f t="shared" ca="1" si="3"/>
        <v xml:space="preserve">51 Tahun </v>
      </c>
      <c r="G95" s="12" t="s">
        <v>19</v>
      </c>
      <c r="H95" s="12" t="s">
        <v>20</v>
      </c>
      <c r="I95" s="47" t="s">
        <v>220</v>
      </c>
      <c r="J95" s="13" t="s">
        <v>66</v>
      </c>
      <c r="K95" s="12" t="s">
        <v>224</v>
      </c>
      <c r="L95" s="31" t="s">
        <v>379</v>
      </c>
      <c r="M95" s="15" t="s">
        <v>2344</v>
      </c>
      <c r="N95" s="97" t="s">
        <v>25</v>
      </c>
      <c r="O95" s="99">
        <v>35000</v>
      </c>
      <c r="P95" s="99">
        <f t="shared" si="2"/>
        <v>150500</v>
      </c>
    </row>
    <row r="96" spans="1:16" x14ac:dyDescent="0.25">
      <c r="A96" s="96">
        <v>95</v>
      </c>
      <c r="B96" s="48" t="s">
        <v>380</v>
      </c>
      <c r="C96" s="49" t="s">
        <v>381</v>
      </c>
      <c r="D96" s="50" t="s">
        <v>36</v>
      </c>
      <c r="E96" s="51">
        <v>25851</v>
      </c>
      <c r="F96" s="12" t="str">
        <f t="shared" ca="1" si="3"/>
        <v xml:space="preserve">50 Tahun </v>
      </c>
      <c r="G96" s="12" t="s">
        <v>19</v>
      </c>
      <c r="H96" s="12" t="s">
        <v>20</v>
      </c>
      <c r="I96" s="47" t="s">
        <v>21</v>
      </c>
      <c r="J96" s="52" t="s">
        <v>382</v>
      </c>
      <c r="K96" s="12" t="s">
        <v>224</v>
      </c>
      <c r="L96" s="53" t="s">
        <v>383</v>
      </c>
      <c r="M96" s="15" t="s">
        <v>2344</v>
      </c>
      <c r="N96" s="97" t="s">
        <v>25</v>
      </c>
      <c r="O96" s="99">
        <v>30000</v>
      </c>
      <c r="P96" s="99">
        <f t="shared" si="2"/>
        <v>129000</v>
      </c>
    </row>
    <row r="97" spans="1:16" x14ac:dyDescent="0.25">
      <c r="A97" s="96">
        <v>96</v>
      </c>
      <c r="B97" s="55" t="s">
        <v>384</v>
      </c>
      <c r="C97" s="56" t="s">
        <v>385</v>
      </c>
      <c r="D97" s="42" t="s">
        <v>36</v>
      </c>
      <c r="E97" s="12">
        <v>34705</v>
      </c>
      <c r="F97" s="12" t="str">
        <f t="shared" ca="1" si="3"/>
        <v xml:space="preserve">26 Tahun </v>
      </c>
      <c r="G97" s="12" t="s">
        <v>19</v>
      </c>
      <c r="H97" s="12" t="s">
        <v>20</v>
      </c>
      <c r="I97" s="47" t="s">
        <v>21</v>
      </c>
      <c r="J97" s="13" t="s">
        <v>386</v>
      </c>
      <c r="K97" s="12" t="s">
        <v>224</v>
      </c>
      <c r="L97" s="57" t="s">
        <v>387</v>
      </c>
      <c r="M97" s="15" t="s">
        <v>2344</v>
      </c>
      <c r="N97" s="97" t="s">
        <v>25</v>
      </c>
      <c r="O97" s="99">
        <v>30000</v>
      </c>
      <c r="P97" s="99">
        <f t="shared" si="2"/>
        <v>129000</v>
      </c>
    </row>
    <row r="98" spans="1:16" x14ac:dyDescent="0.25">
      <c r="A98" s="92">
        <v>97</v>
      </c>
      <c r="B98" s="26" t="s">
        <v>388</v>
      </c>
      <c r="C98" s="40" t="s">
        <v>389</v>
      </c>
      <c r="D98" s="44" t="s">
        <v>36</v>
      </c>
      <c r="E98" s="12">
        <v>32292</v>
      </c>
      <c r="F98" s="12" t="str">
        <f t="shared" ca="1" si="3"/>
        <v xml:space="preserve">33 Tahun </v>
      </c>
      <c r="G98" s="12" t="s">
        <v>19</v>
      </c>
      <c r="H98" s="12" t="s">
        <v>20</v>
      </c>
      <c r="I98" s="47" t="s">
        <v>21</v>
      </c>
      <c r="J98" s="13" t="s">
        <v>390</v>
      </c>
      <c r="K98" s="12" t="s">
        <v>224</v>
      </c>
      <c r="L98" s="31" t="s">
        <v>391</v>
      </c>
      <c r="M98" s="15" t="s">
        <v>2344</v>
      </c>
      <c r="N98" s="97" t="s">
        <v>25</v>
      </c>
      <c r="O98" s="99">
        <v>50000</v>
      </c>
      <c r="P98" s="99">
        <f t="shared" si="2"/>
        <v>215000</v>
      </c>
    </row>
    <row r="99" spans="1:16" x14ac:dyDescent="0.25">
      <c r="A99" s="96">
        <v>98</v>
      </c>
      <c r="B99" s="16" t="s">
        <v>392</v>
      </c>
      <c r="C99" s="19" t="s">
        <v>393</v>
      </c>
      <c r="D99" s="18" t="s">
        <v>36</v>
      </c>
      <c r="E99" s="12">
        <v>27488</v>
      </c>
      <c r="F99" s="12" t="str">
        <f t="shared" ca="1" si="3"/>
        <v xml:space="preserve">46 Tahun </v>
      </c>
      <c r="G99" s="12" t="s">
        <v>19</v>
      </c>
      <c r="H99" s="12" t="s">
        <v>20</v>
      </c>
      <c r="I99" s="47" t="s">
        <v>21</v>
      </c>
      <c r="J99" s="19" t="s">
        <v>394</v>
      </c>
      <c r="K99" s="12" t="s">
        <v>224</v>
      </c>
      <c r="L99" s="20" t="s">
        <v>395</v>
      </c>
      <c r="M99" s="15" t="s">
        <v>2344</v>
      </c>
      <c r="N99" s="97" t="s">
        <v>25</v>
      </c>
      <c r="O99" s="99">
        <v>35000</v>
      </c>
      <c r="P99" s="99">
        <f t="shared" si="2"/>
        <v>150500</v>
      </c>
    </row>
    <row r="100" spans="1:16" x14ac:dyDescent="0.25">
      <c r="A100" s="96">
        <v>99</v>
      </c>
      <c r="B100" s="29" t="s">
        <v>396</v>
      </c>
      <c r="C100" s="9" t="s">
        <v>397</v>
      </c>
      <c r="D100" s="18" t="s">
        <v>36</v>
      </c>
      <c r="E100" s="12">
        <v>29525</v>
      </c>
      <c r="F100" s="12" t="str">
        <f t="shared" ca="1" si="3"/>
        <v xml:space="preserve">40 Tahun </v>
      </c>
      <c r="G100" s="12" t="s">
        <v>19</v>
      </c>
      <c r="H100" s="12" t="s">
        <v>20</v>
      </c>
      <c r="I100" s="47" t="s">
        <v>21</v>
      </c>
      <c r="J100" s="13" t="s">
        <v>398</v>
      </c>
      <c r="K100" s="12" t="s">
        <v>224</v>
      </c>
      <c r="L100" s="39" t="s">
        <v>399</v>
      </c>
      <c r="M100" s="15" t="s">
        <v>2344</v>
      </c>
      <c r="N100" s="97" t="s">
        <v>25</v>
      </c>
      <c r="O100" s="99">
        <v>25000</v>
      </c>
      <c r="P100" s="99">
        <f t="shared" si="2"/>
        <v>107500</v>
      </c>
    </row>
    <row r="101" spans="1:16" x14ac:dyDescent="0.25">
      <c r="A101" s="92">
        <v>100</v>
      </c>
      <c r="B101" s="16" t="s">
        <v>400</v>
      </c>
      <c r="C101" s="17" t="s">
        <v>401</v>
      </c>
      <c r="D101" s="18" t="s">
        <v>159</v>
      </c>
      <c r="E101" s="12">
        <v>29178</v>
      </c>
      <c r="F101" s="12" t="str">
        <f t="shared" ca="1" si="3"/>
        <v xml:space="preserve">41 Tahun </v>
      </c>
      <c r="G101" s="12" t="s">
        <v>19</v>
      </c>
      <c r="H101" s="12" t="s">
        <v>20</v>
      </c>
      <c r="I101" s="47" t="s">
        <v>21</v>
      </c>
      <c r="J101" s="19" t="s">
        <v>402</v>
      </c>
      <c r="K101" s="12" t="s">
        <v>224</v>
      </c>
      <c r="L101" s="20" t="s">
        <v>403</v>
      </c>
      <c r="M101" s="15" t="s">
        <v>2344</v>
      </c>
      <c r="N101" s="97" t="s">
        <v>25</v>
      </c>
      <c r="O101" s="99">
        <v>25000</v>
      </c>
      <c r="P101" s="99">
        <f t="shared" si="2"/>
        <v>107500</v>
      </c>
    </row>
    <row r="102" spans="1:16" x14ac:dyDescent="0.25">
      <c r="A102" s="96">
        <v>101</v>
      </c>
      <c r="B102" s="8" t="s">
        <v>404</v>
      </c>
      <c r="C102" s="9" t="s">
        <v>405</v>
      </c>
      <c r="D102" s="18" t="s">
        <v>36</v>
      </c>
      <c r="E102" s="12">
        <v>20202</v>
      </c>
      <c r="F102" s="12" t="str">
        <f t="shared" ca="1" si="3"/>
        <v xml:space="preserve">66 Tahun </v>
      </c>
      <c r="G102" s="12" t="s">
        <v>19</v>
      </c>
      <c r="H102" s="12" t="s">
        <v>20</v>
      </c>
      <c r="I102" s="47" t="s">
        <v>21</v>
      </c>
      <c r="J102" s="13" t="s">
        <v>145</v>
      </c>
      <c r="K102" s="12" t="s">
        <v>224</v>
      </c>
      <c r="L102" s="31" t="s">
        <v>406</v>
      </c>
      <c r="M102" s="15" t="s">
        <v>2344</v>
      </c>
      <c r="N102" s="97" t="s">
        <v>25</v>
      </c>
      <c r="O102" s="99">
        <v>30000</v>
      </c>
      <c r="P102" s="99">
        <f t="shared" si="2"/>
        <v>129000</v>
      </c>
    </row>
    <row r="103" spans="1:16" x14ac:dyDescent="0.25">
      <c r="A103" s="96">
        <v>102</v>
      </c>
      <c r="B103" s="29" t="s">
        <v>407</v>
      </c>
      <c r="C103" s="30" t="s">
        <v>408</v>
      </c>
      <c r="D103" s="18" t="s">
        <v>18</v>
      </c>
      <c r="E103" s="12">
        <v>17956</v>
      </c>
      <c r="F103" s="12" t="str">
        <f t="shared" ca="1" si="3"/>
        <v xml:space="preserve">72 Tahun </v>
      </c>
      <c r="G103" s="12" t="s">
        <v>19</v>
      </c>
      <c r="H103" s="12" t="s">
        <v>20</v>
      </c>
      <c r="I103" s="47" t="s">
        <v>220</v>
      </c>
      <c r="J103" s="13" t="s">
        <v>409</v>
      </c>
      <c r="K103" s="12" t="s">
        <v>224</v>
      </c>
      <c r="L103" s="31" t="s">
        <v>410</v>
      </c>
      <c r="M103" s="15" t="s">
        <v>2344</v>
      </c>
      <c r="N103" s="97" t="s">
        <v>25</v>
      </c>
      <c r="O103" s="99">
        <v>35000</v>
      </c>
      <c r="P103" s="99">
        <f t="shared" si="2"/>
        <v>150500</v>
      </c>
    </row>
    <row r="104" spans="1:16" x14ac:dyDescent="0.25">
      <c r="A104" s="92">
        <v>103</v>
      </c>
      <c r="B104" s="8" t="s">
        <v>411</v>
      </c>
      <c r="C104" s="9" t="s">
        <v>412</v>
      </c>
      <c r="D104" s="18" t="s">
        <v>36</v>
      </c>
      <c r="E104" s="12">
        <v>33178</v>
      </c>
      <c r="F104" s="12" t="str">
        <f t="shared" ca="1" si="3"/>
        <v xml:space="preserve">30 Tahun </v>
      </c>
      <c r="G104" s="12" t="s">
        <v>19</v>
      </c>
      <c r="H104" s="12" t="s">
        <v>20</v>
      </c>
      <c r="I104" s="47" t="s">
        <v>21</v>
      </c>
      <c r="J104" s="13" t="s">
        <v>413</v>
      </c>
      <c r="K104" s="12" t="s">
        <v>224</v>
      </c>
      <c r="L104" s="31" t="s">
        <v>414</v>
      </c>
      <c r="M104" s="15" t="s">
        <v>2344</v>
      </c>
      <c r="N104" s="97" t="s">
        <v>25</v>
      </c>
      <c r="O104" s="99">
        <v>30000</v>
      </c>
      <c r="P104" s="99">
        <f t="shared" si="2"/>
        <v>129000</v>
      </c>
    </row>
    <row r="105" spans="1:16" x14ac:dyDescent="0.25">
      <c r="A105" s="96">
        <v>104</v>
      </c>
      <c r="B105" s="8" t="s">
        <v>415</v>
      </c>
      <c r="C105" s="30" t="s">
        <v>416</v>
      </c>
      <c r="D105" s="10" t="s">
        <v>36</v>
      </c>
      <c r="E105" s="11">
        <v>28375</v>
      </c>
      <c r="F105" s="12" t="str">
        <f t="shared" ca="1" si="3"/>
        <v xml:space="preserve">43 Tahun </v>
      </c>
      <c r="G105" s="12" t="s">
        <v>19</v>
      </c>
      <c r="H105" s="12" t="s">
        <v>20</v>
      </c>
      <c r="I105" s="47" t="s">
        <v>21</v>
      </c>
      <c r="J105" s="13" t="s">
        <v>417</v>
      </c>
      <c r="K105" s="12" t="s">
        <v>224</v>
      </c>
      <c r="L105" s="31" t="s">
        <v>418</v>
      </c>
      <c r="M105" s="15" t="s">
        <v>2344</v>
      </c>
      <c r="N105" s="97" t="s">
        <v>25</v>
      </c>
      <c r="O105" s="99">
        <v>36000</v>
      </c>
      <c r="P105" s="99">
        <f t="shared" ref="P105:P168" si="4">+O105*4.3</f>
        <v>154800</v>
      </c>
    </row>
    <row r="106" spans="1:16" x14ac:dyDescent="0.25">
      <c r="A106" s="96">
        <v>105</v>
      </c>
      <c r="B106" s="26" t="s">
        <v>419</v>
      </c>
      <c r="C106" s="9" t="s">
        <v>420</v>
      </c>
      <c r="D106" s="27" t="s">
        <v>36</v>
      </c>
      <c r="E106" s="12">
        <v>30403</v>
      </c>
      <c r="F106" s="12" t="str">
        <f t="shared" ca="1" si="3"/>
        <v xml:space="preserve">38 Tahun </v>
      </c>
      <c r="G106" s="12" t="s">
        <v>19</v>
      </c>
      <c r="H106" s="12" t="s">
        <v>20</v>
      </c>
      <c r="I106" s="47" t="s">
        <v>220</v>
      </c>
      <c r="J106" s="13" t="s">
        <v>421</v>
      </c>
      <c r="K106" s="12" t="s">
        <v>224</v>
      </c>
      <c r="L106" s="28" t="s">
        <v>422</v>
      </c>
      <c r="M106" s="15" t="s">
        <v>2344</v>
      </c>
      <c r="N106" s="97" t="s">
        <v>25</v>
      </c>
      <c r="O106" s="99">
        <v>25000</v>
      </c>
      <c r="P106" s="99">
        <f t="shared" si="4"/>
        <v>107500</v>
      </c>
    </row>
    <row r="107" spans="1:16" x14ac:dyDescent="0.25">
      <c r="A107" s="92">
        <v>106</v>
      </c>
      <c r="B107" s="26" t="s">
        <v>423</v>
      </c>
      <c r="C107" s="9" t="s">
        <v>424</v>
      </c>
      <c r="D107" s="27" t="s">
        <v>18</v>
      </c>
      <c r="E107" s="12">
        <v>22519</v>
      </c>
      <c r="F107" s="12" t="str">
        <f t="shared" ca="1" si="3"/>
        <v xml:space="preserve">59 Tahun </v>
      </c>
      <c r="G107" s="12" t="s">
        <v>19</v>
      </c>
      <c r="H107" s="12" t="s">
        <v>20</v>
      </c>
      <c r="I107" s="47" t="s">
        <v>220</v>
      </c>
      <c r="J107" s="13" t="s">
        <v>425</v>
      </c>
      <c r="K107" s="12" t="s">
        <v>224</v>
      </c>
      <c r="L107" s="28" t="s">
        <v>426</v>
      </c>
      <c r="M107" s="15" t="s">
        <v>2344</v>
      </c>
      <c r="N107" s="97" t="s">
        <v>25</v>
      </c>
      <c r="O107" s="99">
        <v>20000</v>
      </c>
      <c r="P107" s="99">
        <f t="shared" si="4"/>
        <v>86000</v>
      </c>
    </row>
    <row r="108" spans="1:16" x14ac:dyDescent="0.25">
      <c r="A108" s="96">
        <v>107</v>
      </c>
      <c r="B108" s="8" t="s">
        <v>427</v>
      </c>
      <c r="C108" s="9" t="s">
        <v>428</v>
      </c>
      <c r="D108" s="18" t="s">
        <v>36</v>
      </c>
      <c r="E108" s="12">
        <v>30316</v>
      </c>
      <c r="F108" s="12" t="str">
        <f t="shared" ca="1" si="3"/>
        <v xml:space="preserve">38 Tahun </v>
      </c>
      <c r="G108" s="12" t="s">
        <v>19</v>
      </c>
      <c r="H108" s="12" t="s">
        <v>20</v>
      </c>
      <c r="I108" s="47" t="s">
        <v>21</v>
      </c>
      <c r="J108" s="13" t="s">
        <v>183</v>
      </c>
      <c r="K108" s="12" t="s">
        <v>224</v>
      </c>
      <c r="L108" s="37" t="s">
        <v>429</v>
      </c>
      <c r="M108" s="15" t="s">
        <v>2344</v>
      </c>
      <c r="N108" s="97" t="s">
        <v>25</v>
      </c>
      <c r="O108" s="99">
        <v>30000</v>
      </c>
      <c r="P108" s="99">
        <f t="shared" si="4"/>
        <v>129000</v>
      </c>
    </row>
    <row r="109" spans="1:16" x14ac:dyDescent="0.25">
      <c r="A109" s="96">
        <v>108</v>
      </c>
      <c r="B109" s="26" t="s">
        <v>430</v>
      </c>
      <c r="C109" s="9" t="s">
        <v>431</v>
      </c>
      <c r="D109" s="27" t="s">
        <v>36</v>
      </c>
      <c r="E109" s="12">
        <v>28199</v>
      </c>
      <c r="F109" s="12" t="str">
        <f t="shared" ca="1" si="3"/>
        <v xml:space="preserve">44 Tahun </v>
      </c>
      <c r="G109" s="12" t="s">
        <v>19</v>
      </c>
      <c r="H109" s="12" t="s">
        <v>20</v>
      </c>
      <c r="I109" s="47" t="s">
        <v>21</v>
      </c>
      <c r="J109" s="13" t="s">
        <v>432</v>
      </c>
      <c r="K109" s="12" t="s">
        <v>224</v>
      </c>
      <c r="L109" s="28" t="s">
        <v>433</v>
      </c>
      <c r="M109" s="15" t="s">
        <v>2344</v>
      </c>
      <c r="N109" s="97" t="s">
        <v>25</v>
      </c>
      <c r="O109" s="99">
        <v>25000</v>
      </c>
      <c r="P109" s="99">
        <f t="shared" si="4"/>
        <v>107500</v>
      </c>
    </row>
    <row r="110" spans="1:16" x14ac:dyDescent="0.25">
      <c r="A110" s="92">
        <v>109</v>
      </c>
      <c r="B110" s="26" t="s">
        <v>434</v>
      </c>
      <c r="C110" s="9" t="s">
        <v>435</v>
      </c>
      <c r="D110" s="27" t="s">
        <v>36</v>
      </c>
      <c r="E110" s="12">
        <v>29744</v>
      </c>
      <c r="F110" s="12" t="str">
        <f t="shared" ca="1" si="3"/>
        <v xml:space="preserve">40 Tahun </v>
      </c>
      <c r="G110" s="12" t="s">
        <v>19</v>
      </c>
      <c r="H110" s="12" t="s">
        <v>20</v>
      </c>
      <c r="I110" s="47" t="s">
        <v>220</v>
      </c>
      <c r="J110" s="13" t="s">
        <v>436</v>
      </c>
      <c r="K110" s="12" t="s">
        <v>224</v>
      </c>
      <c r="L110" s="28" t="s">
        <v>437</v>
      </c>
      <c r="M110" s="15" t="s">
        <v>2344</v>
      </c>
      <c r="N110" s="97" t="s">
        <v>25</v>
      </c>
      <c r="O110" s="99">
        <v>30000</v>
      </c>
      <c r="P110" s="99">
        <f t="shared" si="4"/>
        <v>129000</v>
      </c>
    </row>
    <row r="111" spans="1:16" x14ac:dyDescent="0.25">
      <c r="A111" s="96">
        <v>110</v>
      </c>
      <c r="B111" s="8" t="s">
        <v>438</v>
      </c>
      <c r="C111" s="9" t="s">
        <v>439</v>
      </c>
      <c r="D111" s="18" t="s">
        <v>18</v>
      </c>
      <c r="E111" s="12">
        <v>32452</v>
      </c>
      <c r="F111" s="12" t="str">
        <f t="shared" ca="1" si="3"/>
        <v xml:space="preserve">32 Tahun </v>
      </c>
      <c r="G111" s="12" t="s">
        <v>19</v>
      </c>
      <c r="H111" s="12" t="s">
        <v>20</v>
      </c>
      <c r="I111" s="47" t="s">
        <v>322</v>
      </c>
      <c r="J111" s="13" t="s">
        <v>62</v>
      </c>
      <c r="K111" s="12" t="s">
        <v>224</v>
      </c>
      <c r="L111" s="31" t="s">
        <v>440</v>
      </c>
      <c r="M111" s="15" t="s">
        <v>2344</v>
      </c>
      <c r="N111" s="97" t="s">
        <v>25</v>
      </c>
      <c r="O111" s="99">
        <v>30000</v>
      </c>
      <c r="P111" s="99">
        <f t="shared" si="4"/>
        <v>129000</v>
      </c>
    </row>
    <row r="112" spans="1:16" x14ac:dyDescent="0.25">
      <c r="A112" s="96">
        <v>111</v>
      </c>
      <c r="B112" s="8" t="s">
        <v>441</v>
      </c>
      <c r="C112" s="9" t="s">
        <v>442</v>
      </c>
      <c r="D112" s="18" t="s">
        <v>36</v>
      </c>
      <c r="E112" s="12">
        <v>33232</v>
      </c>
      <c r="F112" s="12" t="str">
        <f t="shared" ca="1" si="3"/>
        <v xml:space="preserve">30 Tahun </v>
      </c>
      <c r="G112" s="12" t="s">
        <v>19</v>
      </c>
      <c r="H112" s="12" t="s">
        <v>20</v>
      </c>
      <c r="I112" s="47" t="s">
        <v>220</v>
      </c>
      <c r="J112" s="13" t="s">
        <v>336</v>
      </c>
      <c r="K112" s="12" t="s">
        <v>224</v>
      </c>
      <c r="L112" s="37" t="s">
        <v>443</v>
      </c>
      <c r="M112" s="15" t="s">
        <v>2344</v>
      </c>
      <c r="N112" s="97" t="s">
        <v>25</v>
      </c>
      <c r="O112" s="99">
        <v>35000</v>
      </c>
      <c r="P112" s="99">
        <f t="shared" si="4"/>
        <v>150500</v>
      </c>
    </row>
    <row r="113" spans="1:16" x14ac:dyDescent="0.25">
      <c r="A113" s="92">
        <v>112</v>
      </c>
      <c r="B113" s="29" t="s">
        <v>444</v>
      </c>
      <c r="C113" s="9" t="s">
        <v>445</v>
      </c>
      <c r="D113" s="18" t="s">
        <v>36</v>
      </c>
      <c r="E113" s="12">
        <v>33340</v>
      </c>
      <c r="F113" s="12" t="str">
        <f t="shared" ca="1" si="3"/>
        <v xml:space="preserve">30 Tahun </v>
      </c>
      <c r="G113" s="12" t="s">
        <v>19</v>
      </c>
      <c r="H113" s="12" t="s">
        <v>20</v>
      </c>
      <c r="I113" s="47" t="s">
        <v>21</v>
      </c>
      <c r="J113" s="13" t="s">
        <v>446</v>
      </c>
      <c r="K113" s="12" t="s">
        <v>224</v>
      </c>
      <c r="L113" s="39" t="s">
        <v>447</v>
      </c>
      <c r="M113" s="15" t="s">
        <v>2344</v>
      </c>
      <c r="N113" s="97" t="s">
        <v>25</v>
      </c>
      <c r="O113" s="99">
        <v>35000</v>
      </c>
      <c r="P113" s="99">
        <f t="shared" si="4"/>
        <v>150500</v>
      </c>
    </row>
    <row r="114" spans="1:16" x14ac:dyDescent="0.25">
      <c r="A114" s="96">
        <v>113</v>
      </c>
      <c r="B114" s="29" t="s">
        <v>448</v>
      </c>
      <c r="C114" s="9" t="s">
        <v>449</v>
      </c>
      <c r="D114" s="27" t="s">
        <v>36</v>
      </c>
      <c r="E114" s="12">
        <v>24096</v>
      </c>
      <c r="F114" s="12" t="str">
        <f t="shared" ca="1" si="3"/>
        <v xml:space="preserve">55 Tahun </v>
      </c>
      <c r="G114" s="12" t="s">
        <v>19</v>
      </c>
      <c r="H114" s="12" t="s">
        <v>20</v>
      </c>
      <c r="I114" s="47" t="s">
        <v>220</v>
      </c>
      <c r="J114" s="13" t="s">
        <v>450</v>
      </c>
      <c r="K114" s="12" t="s">
        <v>224</v>
      </c>
      <c r="L114" s="39" t="s">
        <v>451</v>
      </c>
      <c r="M114" s="15" t="s">
        <v>2344</v>
      </c>
      <c r="N114" s="97" t="s">
        <v>25</v>
      </c>
      <c r="O114" s="99">
        <v>35000</v>
      </c>
      <c r="P114" s="99">
        <f t="shared" si="4"/>
        <v>150500</v>
      </c>
    </row>
    <row r="115" spans="1:16" x14ac:dyDescent="0.25">
      <c r="A115" s="96">
        <v>114</v>
      </c>
      <c r="B115" s="8" t="s">
        <v>452</v>
      </c>
      <c r="C115" s="9" t="s">
        <v>453</v>
      </c>
      <c r="D115" s="18" t="s">
        <v>36</v>
      </c>
      <c r="E115" s="12">
        <v>24442</v>
      </c>
      <c r="F115" s="12" t="str">
        <f t="shared" ca="1" si="3"/>
        <v xml:space="preserve">54 Tahun </v>
      </c>
      <c r="G115" s="12" t="s">
        <v>19</v>
      </c>
      <c r="H115" s="12" t="s">
        <v>20</v>
      </c>
      <c r="I115" s="47" t="s">
        <v>220</v>
      </c>
      <c r="J115" s="13" t="s">
        <v>454</v>
      </c>
      <c r="K115" s="12" t="s">
        <v>224</v>
      </c>
      <c r="L115" s="37" t="s">
        <v>455</v>
      </c>
      <c r="M115" s="15" t="s">
        <v>2344</v>
      </c>
      <c r="N115" s="97" t="s">
        <v>25</v>
      </c>
      <c r="O115" s="99">
        <v>34000</v>
      </c>
      <c r="P115" s="99">
        <f t="shared" si="4"/>
        <v>146200</v>
      </c>
    </row>
    <row r="116" spans="1:16" x14ac:dyDescent="0.25">
      <c r="A116" s="92">
        <v>115</v>
      </c>
      <c r="B116" s="8" t="s">
        <v>456</v>
      </c>
      <c r="C116" s="9" t="s">
        <v>457</v>
      </c>
      <c r="D116" s="10" t="s">
        <v>18</v>
      </c>
      <c r="E116" s="11">
        <v>30619</v>
      </c>
      <c r="F116" s="12" t="str">
        <f t="shared" ca="1" si="3"/>
        <v xml:space="preserve">37 Tahun </v>
      </c>
      <c r="G116" s="12" t="s">
        <v>19</v>
      </c>
      <c r="H116" s="12" t="s">
        <v>20</v>
      </c>
      <c r="I116" s="47" t="s">
        <v>21</v>
      </c>
      <c r="J116" s="13" t="s">
        <v>282</v>
      </c>
      <c r="K116" s="12" t="s">
        <v>224</v>
      </c>
      <c r="L116" s="28" t="s">
        <v>458</v>
      </c>
      <c r="M116" s="15" t="s">
        <v>2344</v>
      </c>
      <c r="N116" s="97" t="s">
        <v>25</v>
      </c>
      <c r="O116" s="99">
        <v>35000</v>
      </c>
      <c r="P116" s="99">
        <f t="shared" si="4"/>
        <v>150500</v>
      </c>
    </row>
    <row r="117" spans="1:16" x14ac:dyDescent="0.25">
      <c r="A117" s="96">
        <v>116</v>
      </c>
      <c r="B117" s="26" t="s">
        <v>459</v>
      </c>
      <c r="C117" s="9" t="s">
        <v>460</v>
      </c>
      <c r="D117" s="27" t="s">
        <v>18</v>
      </c>
      <c r="E117" s="12">
        <v>30112</v>
      </c>
      <c r="F117" s="12" t="str">
        <f t="shared" ca="1" si="3"/>
        <v xml:space="preserve">39 Tahun </v>
      </c>
      <c r="G117" s="12" t="s">
        <v>19</v>
      </c>
      <c r="H117" s="12" t="s">
        <v>20</v>
      </c>
      <c r="I117" s="47" t="s">
        <v>21</v>
      </c>
      <c r="J117" s="13" t="s">
        <v>461</v>
      </c>
      <c r="K117" s="12" t="s">
        <v>224</v>
      </c>
      <c r="L117" s="28" t="s">
        <v>462</v>
      </c>
      <c r="M117" s="15" t="s">
        <v>2344</v>
      </c>
      <c r="N117" s="97" t="s">
        <v>25</v>
      </c>
      <c r="O117" s="99">
        <v>40000</v>
      </c>
      <c r="P117" s="99">
        <f t="shared" si="4"/>
        <v>172000</v>
      </c>
    </row>
    <row r="118" spans="1:16" x14ac:dyDescent="0.25">
      <c r="A118" s="96">
        <v>117</v>
      </c>
      <c r="B118" s="43" t="s">
        <v>463</v>
      </c>
      <c r="C118" s="30" t="s">
        <v>464</v>
      </c>
      <c r="D118" s="44" t="s">
        <v>159</v>
      </c>
      <c r="E118" s="45">
        <v>25849</v>
      </c>
      <c r="F118" s="12" t="str">
        <f t="shared" ca="1" si="3"/>
        <v xml:space="preserve">50 Tahun </v>
      </c>
      <c r="G118" s="12" t="s">
        <v>19</v>
      </c>
      <c r="H118" s="12" t="s">
        <v>20</v>
      </c>
      <c r="I118" s="47" t="s">
        <v>322</v>
      </c>
      <c r="J118" s="30" t="s">
        <v>465</v>
      </c>
      <c r="K118" s="12" t="s">
        <v>224</v>
      </c>
      <c r="L118" s="46" t="s">
        <v>466</v>
      </c>
      <c r="M118" s="15" t="s">
        <v>2344</v>
      </c>
      <c r="N118" s="97" t="s">
        <v>25</v>
      </c>
      <c r="O118" s="99">
        <v>30000</v>
      </c>
      <c r="P118" s="99">
        <f t="shared" si="4"/>
        <v>129000</v>
      </c>
    </row>
    <row r="119" spans="1:16" x14ac:dyDescent="0.25">
      <c r="A119" s="92">
        <v>118</v>
      </c>
      <c r="B119" s="8" t="s">
        <v>467</v>
      </c>
      <c r="C119" s="9" t="s">
        <v>468</v>
      </c>
      <c r="D119" s="18" t="s">
        <v>36</v>
      </c>
      <c r="E119" s="12">
        <v>16532</v>
      </c>
      <c r="F119" s="12" t="str">
        <f t="shared" ca="1" si="3"/>
        <v xml:space="preserve">76 Tahun </v>
      </c>
      <c r="G119" s="12" t="s">
        <v>19</v>
      </c>
      <c r="H119" s="12" t="s">
        <v>20</v>
      </c>
      <c r="I119" s="47" t="s">
        <v>277</v>
      </c>
      <c r="J119" s="13" t="s">
        <v>469</v>
      </c>
      <c r="K119" s="12" t="s">
        <v>224</v>
      </c>
      <c r="L119" s="37" t="s">
        <v>470</v>
      </c>
      <c r="M119" s="15" t="s">
        <v>2344</v>
      </c>
      <c r="N119" s="97" t="s">
        <v>25</v>
      </c>
      <c r="O119" s="99">
        <v>30000</v>
      </c>
      <c r="P119" s="99">
        <f t="shared" si="4"/>
        <v>129000</v>
      </c>
    </row>
    <row r="120" spans="1:16" x14ac:dyDescent="0.25">
      <c r="A120" s="96">
        <v>119</v>
      </c>
      <c r="B120" s="8" t="s">
        <v>471</v>
      </c>
      <c r="C120" s="9" t="s">
        <v>472</v>
      </c>
      <c r="D120" s="18" t="s">
        <v>36</v>
      </c>
      <c r="E120" s="12">
        <v>32917</v>
      </c>
      <c r="F120" s="12" t="str">
        <f t="shared" ca="1" si="3"/>
        <v xml:space="preserve">31 Tahun </v>
      </c>
      <c r="G120" s="12" t="s">
        <v>19</v>
      </c>
      <c r="H120" s="12" t="s">
        <v>20</v>
      </c>
      <c r="I120" s="47" t="s">
        <v>21</v>
      </c>
      <c r="J120" s="13" t="s">
        <v>473</v>
      </c>
      <c r="K120" s="12" t="s">
        <v>224</v>
      </c>
      <c r="L120" s="37" t="s">
        <v>474</v>
      </c>
      <c r="M120" s="15" t="s">
        <v>2344</v>
      </c>
      <c r="N120" s="97" t="s">
        <v>25</v>
      </c>
      <c r="O120" s="99">
        <v>35000</v>
      </c>
      <c r="P120" s="99">
        <f t="shared" si="4"/>
        <v>150500</v>
      </c>
    </row>
    <row r="121" spans="1:16" x14ac:dyDescent="0.25">
      <c r="A121" s="96">
        <v>120</v>
      </c>
      <c r="B121" s="29" t="s">
        <v>475</v>
      </c>
      <c r="C121" s="9" t="s">
        <v>476</v>
      </c>
      <c r="D121" s="18" t="s">
        <v>36</v>
      </c>
      <c r="E121" s="12">
        <v>32217</v>
      </c>
      <c r="F121" s="12" t="str">
        <f t="shared" ca="1" si="3"/>
        <v xml:space="preserve">33 Tahun </v>
      </c>
      <c r="G121" s="12" t="s">
        <v>19</v>
      </c>
      <c r="H121" s="12" t="s">
        <v>20</v>
      </c>
      <c r="I121" s="58" t="s">
        <v>220</v>
      </c>
      <c r="J121" s="13" t="s">
        <v>477</v>
      </c>
      <c r="K121" s="12" t="s">
        <v>224</v>
      </c>
      <c r="L121" s="39" t="s">
        <v>478</v>
      </c>
      <c r="M121" s="15" t="s">
        <v>2344</v>
      </c>
      <c r="N121" s="97" t="s">
        <v>25</v>
      </c>
      <c r="O121" s="99">
        <v>40000</v>
      </c>
      <c r="P121" s="99">
        <f t="shared" si="4"/>
        <v>172000</v>
      </c>
    </row>
    <row r="122" spans="1:16" x14ac:dyDescent="0.25">
      <c r="A122" s="92">
        <v>121</v>
      </c>
      <c r="B122" s="16" t="s">
        <v>479</v>
      </c>
      <c r="C122" s="19" t="s">
        <v>480</v>
      </c>
      <c r="D122" s="18" t="s">
        <v>36</v>
      </c>
      <c r="E122" s="12">
        <v>31891</v>
      </c>
      <c r="F122" s="12" t="str">
        <f t="shared" ca="1" si="3"/>
        <v xml:space="preserve">34 Tahun </v>
      </c>
      <c r="G122" s="12" t="s">
        <v>19</v>
      </c>
      <c r="H122" s="12" t="s">
        <v>20</v>
      </c>
      <c r="I122" s="47" t="s">
        <v>322</v>
      </c>
      <c r="J122" s="19" t="s">
        <v>481</v>
      </c>
      <c r="K122" s="12" t="s">
        <v>224</v>
      </c>
      <c r="L122" s="20" t="s">
        <v>482</v>
      </c>
      <c r="M122" s="15" t="s">
        <v>2344</v>
      </c>
      <c r="N122" s="97" t="s">
        <v>25</v>
      </c>
      <c r="O122" s="99">
        <v>40000</v>
      </c>
      <c r="P122" s="99">
        <f t="shared" si="4"/>
        <v>172000</v>
      </c>
    </row>
    <row r="123" spans="1:16" x14ac:dyDescent="0.25">
      <c r="A123" s="96">
        <v>122</v>
      </c>
      <c r="B123" s="8" t="s">
        <v>483</v>
      </c>
      <c r="C123" s="9" t="s">
        <v>484</v>
      </c>
      <c r="D123" s="18" t="s">
        <v>18</v>
      </c>
      <c r="E123" s="12">
        <v>27708</v>
      </c>
      <c r="F123" s="12" t="str">
        <f t="shared" ca="1" si="3"/>
        <v xml:space="preserve">45 Tahun </v>
      </c>
      <c r="G123" s="12" t="s">
        <v>19</v>
      </c>
      <c r="H123" s="12" t="s">
        <v>20</v>
      </c>
      <c r="I123" s="47" t="s">
        <v>21</v>
      </c>
      <c r="J123" s="13" t="s">
        <v>485</v>
      </c>
      <c r="K123" s="12" t="s">
        <v>224</v>
      </c>
      <c r="L123" s="37" t="s">
        <v>486</v>
      </c>
      <c r="M123" s="15" t="s">
        <v>2344</v>
      </c>
      <c r="N123" s="97" t="s">
        <v>25</v>
      </c>
      <c r="O123" s="99">
        <v>35000</v>
      </c>
      <c r="P123" s="99">
        <f t="shared" si="4"/>
        <v>150500</v>
      </c>
    </row>
    <row r="124" spans="1:16" x14ac:dyDescent="0.25">
      <c r="A124" s="96">
        <v>123</v>
      </c>
      <c r="B124" s="8" t="s">
        <v>487</v>
      </c>
      <c r="C124" s="9" t="s">
        <v>488</v>
      </c>
      <c r="D124" s="18" t="s">
        <v>36</v>
      </c>
      <c r="E124" s="12">
        <v>30035</v>
      </c>
      <c r="F124" s="12" t="str">
        <f t="shared" ca="1" si="3"/>
        <v xml:space="preserve">39 Tahun </v>
      </c>
      <c r="G124" s="12" t="s">
        <v>19</v>
      </c>
      <c r="H124" s="12" t="s">
        <v>20</v>
      </c>
      <c r="I124" s="47" t="s">
        <v>21</v>
      </c>
      <c r="J124" s="13" t="s">
        <v>93</v>
      </c>
      <c r="K124" s="12" t="s">
        <v>224</v>
      </c>
      <c r="L124" s="37" t="s">
        <v>489</v>
      </c>
      <c r="M124" s="15" t="s">
        <v>2344</v>
      </c>
      <c r="N124" s="97" t="s">
        <v>25</v>
      </c>
      <c r="O124" s="99">
        <v>35000</v>
      </c>
      <c r="P124" s="99">
        <f t="shared" si="4"/>
        <v>150500</v>
      </c>
    </row>
    <row r="125" spans="1:16" x14ac:dyDescent="0.25">
      <c r="A125" s="92">
        <v>124</v>
      </c>
      <c r="B125" s="24" t="s">
        <v>490</v>
      </c>
      <c r="C125" s="9" t="s">
        <v>491</v>
      </c>
      <c r="D125" s="10" t="s">
        <v>18</v>
      </c>
      <c r="E125" s="11">
        <v>29520</v>
      </c>
      <c r="F125" s="12" t="str">
        <f t="shared" ca="1" si="3"/>
        <v xml:space="preserve">40 Tahun </v>
      </c>
      <c r="G125" s="12" t="s">
        <v>19</v>
      </c>
      <c r="H125" s="12" t="s">
        <v>20</v>
      </c>
      <c r="I125" s="47" t="s">
        <v>21</v>
      </c>
      <c r="J125" s="13" t="s">
        <v>492</v>
      </c>
      <c r="K125" s="12" t="s">
        <v>224</v>
      </c>
      <c r="L125" s="59" t="s">
        <v>493</v>
      </c>
      <c r="M125" s="15" t="s">
        <v>2344</v>
      </c>
      <c r="N125" s="97" t="s">
        <v>25</v>
      </c>
      <c r="O125" s="99">
        <v>35000</v>
      </c>
      <c r="P125" s="99">
        <f t="shared" si="4"/>
        <v>150500</v>
      </c>
    </row>
    <row r="126" spans="1:16" x14ac:dyDescent="0.25">
      <c r="A126" s="96">
        <v>125</v>
      </c>
      <c r="B126" s="8" t="s">
        <v>494</v>
      </c>
      <c r="C126" s="9" t="s">
        <v>495</v>
      </c>
      <c r="D126" s="18" t="s">
        <v>36</v>
      </c>
      <c r="E126" s="12">
        <v>28737</v>
      </c>
      <c r="F126" s="12" t="str">
        <f t="shared" ca="1" si="3"/>
        <v xml:space="preserve">42 Tahun </v>
      </c>
      <c r="G126" s="12" t="s">
        <v>19</v>
      </c>
      <c r="H126" s="12" t="s">
        <v>20</v>
      </c>
      <c r="I126" s="47" t="s">
        <v>21</v>
      </c>
      <c r="J126" s="13" t="s">
        <v>496</v>
      </c>
      <c r="K126" s="12" t="s">
        <v>224</v>
      </c>
      <c r="L126" s="37" t="s">
        <v>497</v>
      </c>
      <c r="M126" s="15" t="s">
        <v>2344</v>
      </c>
      <c r="N126" s="97" t="s">
        <v>25</v>
      </c>
      <c r="O126" s="99">
        <v>35000</v>
      </c>
      <c r="P126" s="99">
        <f t="shared" si="4"/>
        <v>150500</v>
      </c>
    </row>
    <row r="127" spans="1:16" x14ac:dyDescent="0.25">
      <c r="A127" s="96">
        <v>126</v>
      </c>
      <c r="B127" s="26" t="s">
        <v>498</v>
      </c>
      <c r="C127" s="30" t="s">
        <v>499</v>
      </c>
      <c r="D127" s="18" t="s">
        <v>36</v>
      </c>
      <c r="E127" s="12">
        <v>26521</v>
      </c>
      <c r="F127" s="12" t="str">
        <f t="shared" ca="1" si="3"/>
        <v xml:space="preserve">48 Tahun </v>
      </c>
      <c r="G127" s="12" t="s">
        <v>19</v>
      </c>
      <c r="H127" s="12" t="s">
        <v>20</v>
      </c>
      <c r="I127" s="47" t="s">
        <v>21</v>
      </c>
      <c r="J127" s="13" t="s">
        <v>500</v>
      </c>
      <c r="K127" s="12" t="s">
        <v>224</v>
      </c>
      <c r="L127" s="37" t="s">
        <v>501</v>
      </c>
      <c r="M127" s="15" t="s">
        <v>2344</v>
      </c>
      <c r="N127" s="97" t="s">
        <v>25</v>
      </c>
      <c r="O127" s="99">
        <v>35000</v>
      </c>
      <c r="P127" s="99">
        <f t="shared" si="4"/>
        <v>150500</v>
      </c>
    </row>
    <row r="128" spans="1:16" x14ac:dyDescent="0.25">
      <c r="A128" s="92">
        <v>127</v>
      </c>
      <c r="B128" s="16" t="s">
        <v>502</v>
      </c>
      <c r="C128" s="17" t="s">
        <v>503</v>
      </c>
      <c r="D128" s="18" t="s">
        <v>36</v>
      </c>
      <c r="E128" s="12">
        <v>34916</v>
      </c>
      <c r="F128" s="12" t="str">
        <f t="shared" ca="1" si="3"/>
        <v xml:space="preserve">25 Tahun </v>
      </c>
      <c r="G128" s="12" t="s">
        <v>19</v>
      </c>
      <c r="H128" s="12" t="s">
        <v>20</v>
      </c>
      <c r="I128" s="47" t="s">
        <v>21</v>
      </c>
      <c r="J128" s="19" t="s">
        <v>504</v>
      </c>
      <c r="K128" s="12" t="s">
        <v>224</v>
      </c>
      <c r="L128" s="20" t="s">
        <v>505</v>
      </c>
      <c r="M128" s="15" t="s">
        <v>2344</v>
      </c>
      <c r="N128" s="97" t="s">
        <v>25</v>
      </c>
      <c r="O128" s="99">
        <v>35000</v>
      </c>
      <c r="P128" s="99">
        <f t="shared" si="4"/>
        <v>150500</v>
      </c>
    </row>
    <row r="129" spans="1:16" x14ac:dyDescent="0.25">
      <c r="A129" s="96">
        <v>128</v>
      </c>
      <c r="B129" s="29" t="s">
        <v>506</v>
      </c>
      <c r="C129" s="9" t="s">
        <v>507</v>
      </c>
      <c r="D129" s="18" t="s">
        <v>36</v>
      </c>
      <c r="E129" s="12">
        <v>30822</v>
      </c>
      <c r="F129" s="12" t="str">
        <f t="shared" ref="F129:F191" ca="1" si="5">INT((TODAY()-E129)/365)&amp; " Tahun "</f>
        <v xml:space="preserve">37 Tahun </v>
      </c>
      <c r="G129" s="12" t="s">
        <v>19</v>
      </c>
      <c r="H129" s="12" t="s">
        <v>20</v>
      </c>
      <c r="I129" s="47" t="s">
        <v>21</v>
      </c>
      <c r="J129" s="13" t="s">
        <v>508</v>
      </c>
      <c r="K129" s="12" t="s">
        <v>224</v>
      </c>
      <c r="L129" s="39" t="s">
        <v>509</v>
      </c>
      <c r="M129" s="15" t="s">
        <v>2344</v>
      </c>
      <c r="N129" s="97" t="s">
        <v>25</v>
      </c>
      <c r="O129" s="99">
        <v>35000</v>
      </c>
      <c r="P129" s="99">
        <f t="shared" si="4"/>
        <v>150500</v>
      </c>
    </row>
    <row r="130" spans="1:16" x14ac:dyDescent="0.25">
      <c r="A130" s="96">
        <v>129</v>
      </c>
      <c r="B130" s="26" t="s">
        <v>510</v>
      </c>
      <c r="C130" s="30" t="s">
        <v>507</v>
      </c>
      <c r="D130" s="44" t="s">
        <v>36</v>
      </c>
      <c r="E130" s="12">
        <v>31229</v>
      </c>
      <c r="F130" s="12" t="str">
        <f t="shared" ca="1" si="5"/>
        <v xml:space="preserve">36 Tahun </v>
      </c>
      <c r="G130" s="12" t="s">
        <v>19</v>
      </c>
      <c r="H130" s="12" t="s">
        <v>20</v>
      </c>
      <c r="I130" s="47" t="s">
        <v>21</v>
      </c>
      <c r="J130" s="13" t="s">
        <v>320</v>
      </c>
      <c r="K130" s="12" t="s">
        <v>224</v>
      </c>
      <c r="L130" s="31" t="s">
        <v>511</v>
      </c>
      <c r="M130" s="15" t="s">
        <v>2344</v>
      </c>
      <c r="N130" s="97" t="s">
        <v>25</v>
      </c>
      <c r="O130" s="99">
        <v>35000</v>
      </c>
      <c r="P130" s="99">
        <f t="shared" si="4"/>
        <v>150500</v>
      </c>
    </row>
    <row r="131" spans="1:16" x14ac:dyDescent="0.25">
      <c r="A131" s="92">
        <v>130</v>
      </c>
      <c r="B131" s="8" t="s">
        <v>512</v>
      </c>
      <c r="C131" s="40" t="s">
        <v>513</v>
      </c>
      <c r="D131" s="27" t="s">
        <v>36</v>
      </c>
      <c r="E131" s="12">
        <v>29143</v>
      </c>
      <c r="F131" s="12" t="str">
        <f t="shared" ca="1" si="5"/>
        <v xml:space="preserve">41 Tahun </v>
      </c>
      <c r="G131" s="12" t="s">
        <v>19</v>
      </c>
      <c r="H131" s="12" t="s">
        <v>20</v>
      </c>
      <c r="I131" s="47" t="s">
        <v>21</v>
      </c>
      <c r="J131" s="13" t="s">
        <v>514</v>
      </c>
      <c r="K131" s="12" t="s">
        <v>224</v>
      </c>
      <c r="L131" s="41" t="s">
        <v>515</v>
      </c>
      <c r="M131" s="15" t="s">
        <v>2344</v>
      </c>
      <c r="N131" s="97" t="s">
        <v>25</v>
      </c>
      <c r="O131" s="99">
        <v>35000</v>
      </c>
      <c r="P131" s="99">
        <f t="shared" si="4"/>
        <v>150500</v>
      </c>
    </row>
    <row r="132" spans="1:16" x14ac:dyDescent="0.25">
      <c r="A132" s="96">
        <v>131</v>
      </c>
      <c r="B132" s="26" t="s">
        <v>516</v>
      </c>
      <c r="C132" s="9" t="s">
        <v>517</v>
      </c>
      <c r="D132" s="27" t="s">
        <v>36</v>
      </c>
      <c r="E132" s="12">
        <v>32509</v>
      </c>
      <c r="F132" s="12" t="str">
        <f t="shared" ca="1" si="5"/>
        <v xml:space="preserve">32 Tahun </v>
      </c>
      <c r="G132" s="12" t="s">
        <v>19</v>
      </c>
      <c r="H132" s="12" t="s">
        <v>20</v>
      </c>
      <c r="I132" s="47" t="s">
        <v>21</v>
      </c>
      <c r="J132" s="13" t="s">
        <v>168</v>
      </c>
      <c r="K132" s="12" t="s">
        <v>224</v>
      </c>
      <c r="L132" s="28" t="s">
        <v>518</v>
      </c>
      <c r="M132" s="15" t="s">
        <v>2344</v>
      </c>
      <c r="N132" s="97" t="s">
        <v>25</v>
      </c>
      <c r="O132" s="99">
        <v>35000</v>
      </c>
      <c r="P132" s="99">
        <f t="shared" si="4"/>
        <v>150500</v>
      </c>
    </row>
    <row r="133" spans="1:16" x14ac:dyDescent="0.25">
      <c r="A133" s="96">
        <v>132</v>
      </c>
      <c r="B133" s="29" t="s">
        <v>519</v>
      </c>
      <c r="C133" s="9" t="s">
        <v>520</v>
      </c>
      <c r="D133" s="18" t="s">
        <v>36</v>
      </c>
      <c r="E133" s="12">
        <v>29525</v>
      </c>
      <c r="F133" s="12" t="str">
        <f t="shared" ca="1" si="5"/>
        <v xml:space="preserve">40 Tahun </v>
      </c>
      <c r="G133" s="12" t="s">
        <v>19</v>
      </c>
      <c r="H133" s="12" t="s">
        <v>20</v>
      </c>
      <c r="I133" s="47" t="s">
        <v>21</v>
      </c>
      <c r="J133" s="13" t="s">
        <v>398</v>
      </c>
      <c r="K133" s="12" t="s">
        <v>224</v>
      </c>
      <c r="L133" s="39" t="s">
        <v>521</v>
      </c>
      <c r="M133" s="15" t="s">
        <v>2344</v>
      </c>
      <c r="N133" s="97" t="s">
        <v>25</v>
      </c>
      <c r="O133" s="99">
        <v>35000</v>
      </c>
      <c r="P133" s="99">
        <f t="shared" si="4"/>
        <v>150500</v>
      </c>
    </row>
    <row r="134" spans="1:16" x14ac:dyDescent="0.25">
      <c r="A134" s="92">
        <v>133</v>
      </c>
      <c r="B134" s="8" t="s">
        <v>522</v>
      </c>
      <c r="C134" s="9" t="s">
        <v>523</v>
      </c>
      <c r="D134" s="18" t="s">
        <v>18</v>
      </c>
      <c r="E134" s="12">
        <v>33637</v>
      </c>
      <c r="F134" s="12" t="str">
        <f t="shared" ca="1" si="5"/>
        <v xml:space="preserve">29 Tahun </v>
      </c>
      <c r="G134" s="12" t="s">
        <v>19</v>
      </c>
      <c r="H134" s="12" t="s">
        <v>20</v>
      </c>
      <c r="I134" s="47" t="s">
        <v>21</v>
      </c>
      <c r="J134" s="13" t="s">
        <v>524</v>
      </c>
      <c r="K134" s="12" t="s">
        <v>224</v>
      </c>
      <c r="L134" s="37" t="s">
        <v>525</v>
      </c>
      <c r="M134" s="15" t="s">
        <v>2344</v>
      </c>
      <c r="N134" s="97" t="s">
        <v>25</v>
      </c>
      <c r="O134" s="99">
        <v>35000</v>
      </c>
      <c r="P134" s="99">
        <f t="shared" si="4"/>
        <v>150500</v>
      </c>
    </row>
    <row r="135" spans="1:16" x14ac:dyDescent="0.25">
      <c r="A135" s="96">
        <v>134</v>
      </c>
      <c r="B135" s="8" t="s">
        <v>526</v>
      </c>
      <c r="C135" s="9" t="s">
        <v>527</v>
      </c>
      <c r="D135" s="18" t="s">
        <v>36</v>
      </c>
      <c r="E135" s="12">
        <v>25203</v>
      </c>
      <c r="F135" s="12" t="str">
        <f t="shared" ca="1" si="5"/>
        <v xml:space="preserve">52 Tahun </v>
      </c>
      <c r="G135" s="12" t="s">
        <v>19</v>
      </c>
      <c r="H135" s="12" t="s">
        <v>20</v>
      </c>
      <c r="I135" s="58" t="s">
        <v>21</v>
      </c>
      <c r="J135" s="13" t="s">
        <v>524</v>
      </c>
      <c r="K135" s="12" t="s">
        <v>224</v>
      </c>
      <c r="L135" s="37" t="s">
        <v>528</v>
      </c>
      <c r="M135" s="15" t="s">
        <v>2344</v>
      </c>
      <c r="N135" s="97" t="s">
        <v>25</v>
      </c>
      <c r="O135" s="99">
        <v>35000</v>
      </c>
      <c r="P135" s="99">
        <f t="shared" si="4"/>
        <v>150500</v>
      </c>
    </row>
    <row r="136" spans="1:16" x14ac:dyDescent="0.25">
      <c r="A136" s="96">
        <v>135</v>
      </c>
      <c r="B136" s="8" t="s">
        <v>529</v>
      </c>
      <c r="C136" s="9" t="s">
        <v>530</v>
      </c>
      <c r="D136" s="18" t="s">
        <v>36</v>
      </c>
      <c r="E136" s="12">
        <v>24107</v>
      </c>
      <c r="F136" s="12" t="str">
        <f t="shared" ca="1" si="5"/>
        <v xml:space="preserve">55 Tahun </v>
      </c>
      <c r="G136" s="12" t="s">
        <v>19</v>
      </c>
      <c r="H136" s="12" t="s">
        <v>20</v>
      </c>
      <c r="I136" s="47" t="s">
        <v>21</v>
      </c>
      <c r="J136" s="13" t="s">
        <v>531</v>
      </c>
      <c r="K136" s="12" t="s">
        <v>224</v>
      </c>
      <c r="L136" s="37" t="s">
        <v>532</v>
      </c>
      <c r="M136" s="15" t="s">
        <v>2344</v>
      </c>
      <c r="N136" s="97" t="s">
        <v>25</v>
      </c>
      <c r="O136" s="99">
        <v>35000</v>
      </c>
      <c r="P136" s="99">
        <f t="shared" si="4"/>
        <v>150500</v>
      </c>
    </row>
    <row r="137" spans="1:16" x14ac:dyDescent="0.25">
      <c r="A137" s="92">
        <v>136</v>
      </c>
      <c r="B137" s="60" t="s">
        <v>533</v>
      </c>
      <c r="C137" s="61" t="s">
        <v>534</v>
      </c>
      <c r="D137" s="62" t="s">
        <v>36</v>
      </c>
      <c r="E137" s="35">
        <v>23932</v>
      </c>
      <c r="F137" s="12" t="str">
        <f t="shared" ca="1" si="5"/>
        <v xml:space="preserve">56 Tahun </v>
      </c>
      <c r="G137" s="12" t="s">
        <v>19</v>
      </c>
      <c r="H137" s="12" t="s">
        <v>20</v>
      </c>
      <c r="I137" s="47" t="s">
        <v>21</v>
      </c>
      <c r="J137" s="61" t="s">
        <v>535</v>
      </c>
      <c r="K137" s="12" t="s">
        <v>224</v>
      </c>
      <c r="L137" s="63" t="s">
        <v>536</v>
      </c>
      <c r="M137" s="15" t="s">
        <v>2344</v>
      </c>
      <c r="N137" s="97" t="s">
        <v>25</v>
      </c>
      <c r="O137" s="99">
        <v>35000</v>
      </c>
      <c r="P137" s="99">
        <f t="shared" si="4"/>
        <v>150500</v>
      </c>
    </row>
    <row r="138" spans="1:16" x14ac:dyDescent="0.25">
      <c r="A138" s="96">
        <v>137</v>
      </c>
      <c r="B138" s="8" t="s">
        <v>537</v>
      </c>
      <c r="C138" s="9" t="s">
        <v>538</v>
      </c>
      <c r="D138" s="18" t="s">
        <v>36</v>
      </c>
      <c r="E138" s="12">
        <v>25974</v>
      </c>
      <c r="F138" s="12" t="str">
        <f t="shared" ca="1" si="5"/>
        <v xml:space="preserve">50 Tahun </v>
      </c>
      <c r="G138" s="12" t="s">
        <v>19</v>
      </c>
      <c r="H138" s="12" t="s">
        <v>20</v>
      </c>
      <c r="I138" s="47" t="s">
        <v>277</v>
      </c>
      <c r="J138" s="13" t="s">
        <v>66</v>
      </c>
      <c r="K138" s="12" t="s">
        <v>224</v>
      </c>
      <c r="L138" s="31" t="s">
        <v>539</v>
      </c>
      <c r="M138" s="15" t="s">
        <v>2344</v>
      </c>
      <c r="N138" s="97" t="s">
        <v>25</v>
      </c>
      <c r="O138" s="99">
        <v>30000</v>
      </c>
      <c r="P138" s="99">
        <f t="shared" si="4"/>
        <v>129000</v>
      </c>
    </row>
    <row r="139" spans="1:16" x14ac:dyDescent="0.25">
      <c r="A139" s="96">
        <v>138</v>
      </c>
      <c r="B139" s="8" t="s">
        <v>540</v>
      </c>
      <c r="C139" s="9" t="s">
        <v>541</v>
      </c>
      <c r="D139" s="10" t="s">
        <v>36</v>
      </c>
      <c r="E139" s="11">
        <v>27759</v>
      </c>
      <c r="F139" s="12" t="str">
        <f t="shared" ca="1" si="5"/>
        <v xml:space="preserve">45 Tahun </v>
      </c>
      <c r="G139" s="12" t="s">
        <v>19</v>
      </c>
      <c r="H139" s="12" t="s">
        <v>20</v>
      </c>
      <c r="I139" s="47" t="s">
        <v>277</v>
      </c>
      <c r="J139" s="13" t="s">
        <v>542</v>
      </c>
      <c r="K139" s="12" t="s">
        <v>224</v>
      </c>
      <c r="L139" s="31" t="s">
        <v>543</v>
      </c>
      <c r="M139" s="15" t="s">
        <v>2344</v>
      </c>
      <c r="N139" s="97" t="s">
        <v>25</v>
      </c>
      <c r="O139" s="99">
        <v>30000</v>
      </c>
      <c r="P139" s="99">
        <f t="shared" si="4"/>
        <v>129000</v>
      </c>
    </row>
    <row r="140" spans="1:16" x14ac:dyDescent="0.25">
      <c r="A140" s="92">
        <v>139</v>
      </c>
      <c r="B140" s="8" t="s">
        <v>544</v>
      </c>
      <c r="C140" s="9" t="s">
        <v>545</v>
      </c>
      <c r="D140" s="18" t="s">
        <v>36</v>
      </c>
      <c r="E140" s="12">
        <v>24107</v>
      </c>
      <c r="F140" s="12" t="str">
        <f t="shared" ca="1" si="5"/>
        <v xml:space="preserve">55 Tahun </v>
      </c>
      <c r="G140" s="12" t="s">
        <v>19</v>
      </c>
      <c r="H140" s="12" t="s">
        <v>20</v>
      </c>
      <c r="I140" s="47" t="s">
        <v>21</v>
      </c>
      <c r="J140" s="13" t="s">
        <v>546</v>
      </c>
      <c r="K140" s="12" t="s">
        <v>224</v>
      </c>
      <c r="L140" s="37" t="s">
        <v>547</v>
      </c>
      <c r="M140" s="15" t="s">
        <v>2344</v>
      </c>
      <c r="N140" s="97" t="s">
        <v>25</v>
      </c>
      <c r="O140" s="99">
        <v>35000</v>
      </c>
      <c r="P140" s="99">
        <f t="shared" si="4"/>
        <v>150500</v>
      </c>
    </row>
    <row r="141" spans="1:16" x14ac:dyDescent="0.25">
      <c r="A141" s="96">
        <v>140</v>
      </c>
      <c r="B141" s="8" t="s">
        <v>548</v>
      </c>
      <c r="C141" s="9" t="s">
        <v>549</v>
      </c>
      <c r="D141" s="10" t="s">
        <v>36</v>
      </c>
      <c r="E141" s="11">
        <v>20130</v>
      </c>
      <c r="F141" s="12" t="str">
        <f t="shared" ca="1" si="5"/>
        <v xml:space="preserve">66 Tahun </v>
      </c>
      <c r="G141" s="12" t="s">
        <v>19</v>
      </c>
      <c r="H141" s="12" t="s">
        <v>20</v>
      </c>
      <c r="I141" s="47" t="s">
        <v>21</v>
      </c>
      <c r="J141" s="13" t="s">
        <v>550</v>
      </c>
      <c r="K141" s="12" t="s">
        <v>224</v>
      </c>
      <c r="L141" s="31" t="s">
        <v>551</v>
      </c>
      <c r="M141" s="15" t="s">
        <v>2344</v>
      </c>
      <c r="N141" s="97" t="s">
        <v>25</v>
      </c>
      <c r="O141" s="99">
        <v>35000</v>
      </c>
      <c r="P141" s="99">
        <f t="shared" si="4"/>
        <v>150500</v>
      </c>
    </row>
    <row r="142" spans="1:16" x14ac:dyDescent="0.25">
      <c r="A142" s="96">
        <v>141</v>
      </c>
      <c r="B142" s="8" t="s">
        <v>552</v>
      </c>
      <c r="C142" s="9" t="s">
        <v>549</v>
      </c>
      <c r="D142" s="18" t="s">
        <v>36</v>
      </c>
      <c r="E142" s="12">
        <v>23559</v>
      </c>
      <c r="F142" s="12" t="str">
        <f t="shared" ca="1" si="5"/>
        <v xml:space="preserve">57 Tahun </v>
      </c>
      <c r="G142" s="12" t="s">
        <v>19</v>
      </c>
      <c r="H142" s="12" t="s">
        <v>20</v>
      </c>
      <c r="I142" s="47" t="s">
        <v>21</v>
      </c>
      <c r="J142" s="13" t="s">
        <v>553</v>
      </c>
      <c r="K142" s="12" t="s">
        <v>224</v>
      </c>
      <c r="L142" s="37" t="s">
        <v>554</v>
      </c>
      <c r="M142" s="15" t="s">
        <v>2344</v>
      </c>
      <c r="N142" s="97" t="s">
        <v>25</v>
      </c>
      <c r="O142" s="99">
        <v>35000</v>
      </c>
      <c r="P142" s="99">
        <f t="shared" si="4"/>
        <v>150500</v>
      </c>
    </row>
    <row r="143" spans="1:16" x14ac:dyDescent="0.25">
      <c r="A143" s="92">
        <v>142</v>
      </c>
      <c r="B143" s="29" t="s">
        <v>555</v>
      </c>
      <c r="C143" s="30" t="s">
        <v>556</v>
      </c>
      <c r="D143" s="18" t="s">
        <v>36</v>
      </c>
      <c r="E143" s="12">
        <v>27164</v>
      </c>
      <c r="F143" s="12" t="str">
        <f t="shared" ca="1" si="5"/>
        <v xml:space="preserve">47 Tahun </v>
      </c>
      <c r="G143" s="12" t="s">
        <v>19</v>
      </c>
      <c r="H143" s="12" t="s">
        <v>20</v>
      </c>
      <c r="I143" s="47" t="s">
        <v>21</v>
      </c>
      <c r="J143" s="13" t="s">
        <v>557</v>
      </c>
      <c r="K143" s="12" t="s">
        <v>224</v>
      </c>
      <c r="L143" s="39" t="s">
        <v>558</v>
      </c>
      <c r="M143" s="15" t="s">
        <v>2344</v>
      </c>
      <c r="N143" s="97" t="s">
        <v>25</v>
      </c>
      <c r="O143" s="99">
        <v>35000</v>
      </c>
      <c r="P143" s="99">
        <f t="shared" si="4"/>
        <v>150500</v>
      </c>
    </row>
    <row r="144" spans="1:16" x14ac:dyDescent="0.25">
      <c r="A144" s="96">
        <v>143</v>
      </c>
      <c r="B144" s="29" t="s">
        <v>559</v>
      </c>
      <c r="C144" s="9" t="s">
        <v>560</v>
      </c>
      <c r="D144" s="18" t="s">
        <v>36</v>
      </c>
      <c r="E144" s="12">
        <v>24140</v>
      </c>
      <c r="F144" s="12" t="str">
        <f t="shared" ca="1" si="5"/>
        <v xml:space="preserve">55 Tahun </v>
      </c>
      <c r="G144" s="12" t="s">
        <v>19</v>
      </c>
      <c r="H144" s="12" t="s">
        <v>20</v>
      </c>
      <c r="I144" s="47" t="s">
        <v>322</v>
      </c>
      <c r="J144" s="13" t="s">
        <v>561</v>
      </c>
      <c r="K144" s="12" t="s">
        <v>224</v>
      </c>
      <c r="L144" s="39" t="s">
        <v>562</v>
      </c>
      <c r="M144" s="15" t="s">
        <v>2344</v>
      </c>
      <c r="N144" s="97" t="s">
        <v>25</v>
      </c>
      <c r="O144" s="99">
        <v>50000</v>
      </c>
      <c r="P144" s="99">
        <f t="shared" si="4"/>
        <v>215000</v>
      </c>
    </row>
    <row r="145" spans="1:16" x14ac:dyDescent="0.25">
      <c r="A145" s="96">
        <v>144</v>
      </c>
      <c r="B145" s="26" t="s">
        <v>563</v>
      </c>
      <c r="C145" s="9" t="s">
        <v>564</v>
      </c>
      <c r="D145" s="10" t="s">
        <v>18</v>
      </c>
      <c r="E145" s="11">
        <v>26526</v>
      </c>
      <c r="F145" s="12" t="str">
        <f t="shared" ca="1" si="5"/>
        <v xml:space="preserve">48 Tahun </v>
      </c>
      <c r="G145" s="12" t="s">
        <v>19</v>
      </c>
      <c r="H145" s="12" t="s">
        <v>20</v>
      </c>
      <c r="I145" s="47" t="s">
        <v>21</v>
      </c>
      <c r="J145" s="13" t="s">
        <v>565</v>
      </c>
      <c r="K145" s="12" t="s">
        <v>224</v>
      </c>
      <c r="L145" s="31" t="s">
        <v>566</v>
      </c>
      <c r="M145" s="15" t="s">
        <v>2344</v>
      </c>
      <c r="N145" s="97" t="s">
        <v>25</v>
      </c>
      <c r="O145" s="99">
        <v>50000</v>
      </c>
      <c r="P145" s="99">
        <f t="shared" si="4"/>
        <v>215000</v>
      </c>
    </row>
    <row r="146" spans="1:16" x14ac:dyDescent="0.25">
      <c r="A146" s="92">
        <v>145</v>
      </c>
      <c r="B146" s="26" t="s">
        <v>567</v>
      </c>
      <c r="C146" s="9" t="s">
        <v>568</v>
      </c>
      <c r="D146" s="10" t="s">
        <v>36</v>
      </c>
      <c r="E146" s="11">
        <v>19724</v>
      </c>
      <c r="F146" s="12" t="str">
        <f t="shared" ca="1" si="5"/>
        <v xml:space="preserve">67 Tahun </v>
      </c>
      <c r="G146" s="12" t="s">
        <v>19</v>
      </c>
      <c r="H146" s="12" t="s">
        <v>20</v>
      </c>
      <c r="I146" s="47" t="s">
        <v>21</v>
      </c>
      <c r="J146" s="13" t="s">
        <v>569</v>
      </c>
      <c r="K146" s="12" t="s">
        <v>224</v>
      </c>
      <c r="L146" s="31" t="s">
        <v>570</v>
      </c>
      <c r="M146" s="15" t="s">
        <v>2344</v>
      </c>
      <c r="N146" s="97" t="s">
        <v>25</v>
      </c>
      <c r="O146" s="99">
        <v>40000</v>
      </c>
      <c r="P146" s="99">
        <f t="shared" si="4"/>
        <v>172000</v>
      </c>
    </row>
    <row r="147" spans="1:16" x14ac:dyDescent="0.25">
      <c r="A147" s="96">
        <v>146</v>
      </c>
      <c r="B147" s="8" t="s">
        <v>571</v>
      </c>
      <c r="C147" s="30" t="s">
        <v>572</v>
      </c>
      <c r="D147" s="18" t="s">
        <v>36</v>
      </c>
      <c r="E147" s="12">
        <v>37601</v>
      </c>
      <c r="F147" s="12" t="str">
        <f t="shared" ca="1" si="5"/>
        <v xml:space="preserve">18 Tahun </v>
      </c>
      <c r="G147" s="12" t="s">
        <v>19</v>
      </c>
      <c r="H147" s="12" t="s">
        <v>20</v>
      </c>
      <c r="I147" s="47" t="s">
        <v>21</v>
      </c>
      <c r="J147" s="13" t="s">
        <v>573</v>
      </c>
      <c r="K147" s="12" t="s">
        <v>224</v>
      </c>
      <c r="L147" s="37" t="s">
        <v>574</v>
      </c>
      <c r="M147" s="15" t="s">
        <v>2344</v>
      </c>
      <c r="N147" s="97" t="s">
        <v>25</v>
      </c>
      <c r="O147" s="99">
        <v>40000</v>
      </c>
      <c r="P147" s="99">
        <f t="shared" si="4"/>
        <v>172000</v>
      </c>
    </row>
    <row r="148" spans="1:16" x14ac:dyDescent="0.25">
      <c r="A148" s="96">
        <v>147</v>
      </c>
      <c r="B148" s="29" t="s">
        <v>575</v>
      </c>
      <c r="C148" s="9" t="s">
        <v>576</v>
      </c>
      <c r="D148" s="18" t="s">
        <v>36</v>
      </c>
      <c r="E148" s="12">
        <v>32577</v>
      </c>
      <c r="F148" s="12" t="str">
        <f t="shared" ca="1" si="5"/>
        <v xml:space="preserve">32 Tahun </v>
      </c>
      <c r="G148" s="12" t="s">
        <v>19</v>
      </c>
      <c r="H148" s="12" t="s">
        <v>20</v>
      </c>
      <c r="I148" s="47" t="s">
        <v>21</v>
      </c>
      <c r="J148" s="13" t="s">
        <v>508</v>
      </c>
      <c r="K148" s="12" t="s">
        <v>224</v>
      </c>
      <c r="L148" s="39" t="s">
        <v>577</v>
      </c>
      <c r="M148" s="15" t="s">
        <v>2344</v>
      </c>
      <c r="N148" s="97" t="s">
        <v>25</v>
      </c>
      <c r="O148" s="99">
        <v>45000</v>
      </c>
      <c r="P148" s="99">
        <f t="shared" si="4"/>
        <v>193500</v>
      </c>
    </row>
    <row r="149" spans="1:16" x14ac:dyDescent="0.25">
      <c r="A149" s="92">
        <v>148</v>
      </c>
      <c r="B149" s="8" t="s">
        <v>578</v>
      </c>
      <c r="C149" s="9" t="s">
        <v>579</v>
      </c>
      <c r="D149" s="18" t="s">
        <v>36</v>
      </c>
      <c r="E149" s="12">
        <v>23742</v>
      </c>
      <c r="F149" s="12" t="str">
        <f t="shared" ca="1" si="5"/>
        <v xml:space="preserve">56 Tahun </v>
      </c>
      <c r="G149" s="12" t="s">
        <v>19</v>
      </c>
      <c r="H149" s="12" t="s">
        <v>20</v>
      </c>
      <c r="I149" s="47" t="s">
        <v>21</v>
      </c>
      <c r="J149" s="13" t="s">
        <v>66</v>
      </c>
      <c r="K149" s="12" t="s">
        <v>224</v>
      </c>
      <c r="L149" s="31" t="s">
        <v>580</v>
      </c>
      <c r="M149" s="15" t="s">
        <v>2344</v>
      </c>
      <c r="N149" s="97" t="s">
        <v>25</v>
      </c>
      <c r="O149" s="99">
        <v>30000</v>
      </c>
      <c r="P149" s="99">
        <f t="shared" si="4"/>
        <v>129000</v>
      </c>
    </row>
    <row r="150" spans="1:16" x14ac:dyDescent="0.25">
      <c r="A150" s="96">
        <v>149</v>
      </c>
      <c r="B150" s="8" t="s">
        <v>581</v>
      </c>
      <c r="C150" s="9" t="s">
        <v>582</v>
      </c>
      <c r="D150" s="18" t="s">
        <v>18</v>
      </c>
      <c r="E150" s="12">
        <v>28006</v>
      </c>
      <c r="F150" s="12" t="str">
        <f t="shared" ca="1" si="5"/>
        <v xml:space="preserve">44 Tahun </v>
      </c>
      <c r="G150" s="12" t="s">
        <v>19</v>
      </c>
      <c r="H150" s="12" t="s">
        <v>20</v>
      </c>
      <c r="I150" s="47" t="s">
        <v>21</v>
      </c>
      <c r="J150" s="13" t="s">
        <v>583</v>
      </c>
      <c r="K150" s="12" t="s">
        <v>224</v>
      </c>
      <c r="L150" s="37" t="s">
        <v>584</v>
      </c>
      <c r="M150" s="15" t="s">
        <v>2344</v>
      </c>
      <c r="N150" s="97" t="s">
        <v>25</v>
      </c>
      <c r="O150" s="99">
        <v>35000</v>
      </c>
      <c r="P150" s="99">
        <f t="shared" si="4"/>
        <v>150500</v>
      </c>
    </row>
    <row r="151" spans="1:16" x14ac:dyDescent="0.25">
      <c r="A151" s="96">
        <v>150</v>
      </c>
      <c r="B151" s="8" t="s">
        <v>585</v>
      </c>
      <c r="C151" s="9" t="s">
        <v>586</v>
      </c>
      <c r="D151" s="18" t="s">
        <v>18</v>
      </c>
      <c r="E151" s="12">
        <v>25203</v>
      </c>
      <c r="F151" s="12" t="str">
        <f t="shared" ca="1" si="5"/>
        <v xml:space="preserve">52 Tahun </v>
      </c>
      <c r="G151" s="12" t="s">
        <v>19</v>
      </c>
      <c r="H151" s="12" t="s">
        <v>20</v>
      </c>
      <c r="I151" s="47" t="s">
        <v>21</v>
      </c>
      <c r="J151" s="13" t="s">
        <v>66</v>
      </c>
      <c r="K151" s="12" t="s">
        <v>587</v>
      </c>
      <c r="L151" s="31" t="s">
        <v>588</v>
      </c>
      <c r="M151" s="15" t="s">
        <v>2344</v>
      </c>
      <c r="N151" s="97" t="s">
        <v>25</v>
      </c>
      <c r="O151" s="99">
        <v>35000</v>
      </c>
      <c r="P151" s="99">
        <f t="shared" si="4"/>
        <v>150500</v>
      </c>
    </row>
    <row r="152" spans="1:16" x14ac:dyDescent="0.25">
      <c r="A152" s="92">
        <v>151</v>
      </c>
      <c r="B152" s="8" t="s">
        <v>589</v>
      </c>
      <c r="C152" s="9" t="s">
        <v>590</v>
      </c>
      <c r="D152" s="18" t="s">
        <v>18</v>
      </c>
      <c r="E152" s="12">
        <v>28959</v>
      </c>
      <c r="F152" s="12" t="str">
        <f t="shared" ca="1" si="5"/>
        <v xml:space="preserve">42 Tahun </v>
      </c>
      <c r="G152" s="12" t="s">
        <v>19</v>
      </c>
      <c r="H152" s="12" t="s">
        <v>20</v>
      </c>
      <c r="I152" s="47" t="s">
        <v>21</v>
      </c>
      <c r="J152" s="13" t="s">
        <v>62</v>
      </c>
      <c r="K152" s="12" t="s">
        <v>587</v>
      </c>
      <c r="L152" s="31" t="s">
        <v>591</v>
      </c>
      <c r="M152" s="15" t="s">
        <v>2344</v>
      </c>
      <c r="N152" s="97" t="s">
        <v>25</v>
      </c>
      <c r="O152" s="99">
        <v>50000</v>
      </c>
      <c r="P152" s="99">
        <f t="shared" si="4"/>
        <v>215000</v>
      </c>
    </row>
    <row r="153" spans="1:16" x14ac:dyDescent="0.25">
      <c r="A153" s="96">
        <v>152</v>
      </c>
      <c r="B153" s="8" t="s">
        <v>592</v>
      </c>
      <c r="C153" s="9" t="s">
        <v>593</v>
      </c>
      <c r="D153" s="18" t="s">
        <v>18</v>
      </c>
      <c r="E153" s="12">
        <v>17898</v>
      </c>
      <c r="F153" s="12" t="str">
        <f t="shared" ca="1" si="5"/>
        <v xml:space="preserve">72 Tahun </v>
      </c>
      <c r="G153" s="12" t="s">
        <v>19</v>
      </c>
      <c r="H153" s="12" t="s">
        <v>20</v>
      </c>
      <c r="I153" s="47" t="s">
        <v>220</v>
      </c>
      <c r="J153" s="13" t="s">
        <v>66</v>
      </c>
      <c r="K153" s="12" t="s">
        <v>587</v>
      </c>
      <c r="L153" s="31" t="s">
        <v>594</v>
      </c>
      <c r="M153" s="15" t="s">
        <v>2344</v>
      </c>
      <c r="N153" s="97" t="s">
        <v>25</v>
      </c>
      <c r="O153" s="99">
        <v>45000</v>
      </c>
      <c r="P153" s="99">
        <f t="shared" si="4"/>
        <v>193500</v>
      </c>
    </row>
    <row r="154" spans="1:16" x14ac:dyDescent="0.25">
      <c r="A154" s="96">
        <v>153</v>
      </c>
      <c r="B154" s="8" t="s">
        <v>595</v>
      </c>
      <c r="C154" s="9" t="s">
        <v>596</v>
      </c>
      <c r="D154" s="18" t="s">
        <v>36</v>
      </c>
      <c r="E154" s="12">
        <v>27851</v>
      </c>
      <c r="F154" s="12" t="str">
        <f t="shared" ca="1" si="5"/>
        <v xml:space="preserve">45 Tahun </v>
      </c>
      <c r="G154" s="12" t="s">
        <v>19</v>
      </c>
      <c r="H154" s="12" t="s">
        <v>20</v>
      </c>
      <c r="I154" s="47" t="s">
        <v>21</v>
      </c>
      <c r="J154" s="13" t="s">
        <v>597</v>
      </c>
      <c r="K154" s="12" t="s">
        <v>587</v>
      </c>
      <c r="L154" s="37" t="s">
        <v>598</v>
      </c>
      <c r="M154" s="15" t="s">
        <v>2344</v>
      </c>
      <c r="N154" s="97" t="s">
        <v>25</v>
      </c>
      <c r="O154" s="99">
        <v>50000</v>
      </c>
      <c r="P154" s="99">
        <f t="shared" si="4"/>
        <v>215000</v>
      </c>
    </row>
    <row r="155" spans="1:16" x14ac:dyDescent="0.25">
      <c r="A155" s="92">
        <v>154</v>
      </c>
      <c r="B155" s="60" t="s">
        <v>599</v>
      </c>
      <c r="C155" s="61" t="s">
        <v>600</v>
      </c>
      <c r="D155" s="62" t="s">
        <v>18</v>
      </c>
      <c r="E155" s="35">
        <v>28672</v>
      </c>
      <c r="F155" s="12" t="str">
        <f t="shared" ca="1" si="5"/>
        <v xml:space="preserve">43 Tahun </v>
      </c>
      <c r="G155" s="12" t="s">
        <v>19</v>
      </c>
      <c r="H155" s="12" t="s">
        <v>20</v>
      </c>
      <c r="I155" s="47" t="s">
        <v>21</v>
      </c>
      <c r="J155" s="61" t="s">
        <v>601</v>
      </c>
      <c r="K155" s="12" t="s">
        <v>587</v>
      </c>
      <c r="L155" s="63" t="s">
        <v>602</v>
      </c>
      <c r="M155" s="15" t="s">
        <v>2344</v>
      </c>
      <c r="N155" s="97" t="s">
        <v>25</v>
      </c>
      <c r="O155" s="99">
        <v>45000</v>
      </c>
      <c r="P155" s="99">
        <f t="shared" si="4"/>
        <v>193500</v>
      </c>
    </row>
    <row r="156" spans="1:16" x14ac:dyDescent="0.25">
      <c r="A156" s="96">
        <v>155</v>
      </c>
      <c r="B156" s="29" t="s">
        <v>603</v>
      </c>
      <c r="C156" s="9" t="s">
        <v>604</v>
      </c>
      <c r="D156" s="27" t="s">
        <v>36</v>
      </c>
      <c r="E156" s="12">
        <v>23376</v>
      </c>
      <c r="F156" s="12" t="str">
        <f t="shared" ca="1" si="5"/>
        <v xml:space="preserve">57 Tahun </v>
      </c>
      <c r="G156" s="12" t="s">
        <v>19</v>
      </c>
      <c r="H156" s="12" t="s">
        <v>20</v>
      </c>
      <c r="I156" s="47" t="s">
        <v>277</v>
      </c>
      <c r="J156" s="13" t="s">
        <v>605</v>
      </c>
      <c r="K156" s="12" t="s">
        <v>587</v>
      </c>
      <c r="L156" s="39" t="s">
        <v>606</v>
      </c>
      <c r="M156" s="15" t="s">
        <v>2344</v>
      </c>
      <c r="N156" s="97" t="s">
        <v>25</v>
      </c>
      <c r="O156" s="99">
        <v>45000</v>
      </c>
      <c r="P156" s="99">
        <f t="shared" si="4"/>
        <v>193500</v>
      </c>
    </row>
    <row r="157" spans="1:16" x14ac:dyDescent="0.25">
      <c r="A157" s="96">
        <v>156</v>
      </c>
      <c r="B157" s="8" t="s">
        <v>607</v>
      </c>
      <c r="C157" s="9" t="s">
        <v>608</v>
      </c>
      <c r="D157" s="18" t="s">
        <v>36</v>
      </c>
      <c r="E157" s="12">
        <v>34007</v>
      </c>
      <c r="F157" s="12" t="str">
        <f t="shared" ca="1" si="5"/>
        <v xml:space="preserve">28 Tahun </v>
      </c>
      <c r="G157" s="12" t="s">
        <v>19</v>
      </c>
      <c r="H157" s="12" t="s">
        <v>20</v>
      </c>
      <c r="I157" s="47" t="s">
        <v>277</v>
      </c>
      <c r="J157" s="13" t="s">
        <v>62</v>
      </c>
      <c r="K157" s="12" t="s">
        <v>587</v>
      </c>
      <c r="L157" s="31" t="s">
        <v>609</v>
      </c>
      <c r="M157" s="15" t="s">
        <v>2344</v>
      </c>
      <c r="N157" s="97" t="s">
        <v>25</v>
      </c>
      <c r="O157" s="99">
        <v>36000</v>
      </c>
      <c r="P157" s="99">
        <f t="shared" si="4"/>
        <v>154800</v>
      </c>
    </row>
    <row r="158" spans="1:16" x14ac:dyDescent="0.25">
      <c r="A158" s="92">
        <v>157</v>
      </c>
      <c r="B158" s="29" t="s">
        <v>610</v>
      </c>
      <c r="C158" s="9" t="s">
        <v>611</v>
      </c>
      <c r="D158" s="18" t="s">
        <v>18</v>
      </c>
      <c r="E158" s="12">
        <v>28676</v>
      </c>
      <c r="F158" s="12" t="str">
        <f t="shared" ca="1" si="5"/>
        <v xml:space="preserve">43 Tahun </v>
      </c>
      <c r="G158" s="12" t="s">
        <v>19</v>
      </c>
      <c r="H158" s="12" t="s">
        <v>20</v>
      </c>
      <c r="I158" s="47" t="s">
        <v>277</v>
      </c>
      <c r="J158" s="13" t="s">
        <v>612</v>
      </c>
      <c r="K158" s="12" t="s">
        <v>587</v>
      </c>
      <c r="L158" s="39" t="s">
        <v>613</v>
      </c>
      <c r="M158" s="15" t="s">
        <v>2344</v>
      </c>
      <c r="N158" s="97" t="s">
        <v>25</v>
      </c>
      <c r="O158" s="99">
        <v>25000</v>
      </c>
      <c r="P158" s="99">
        <f t="shared" si="4"/>
        <v>107500</v>
      </c>
    </row>
    <row r="159" spans="1:16" x14ac:dyDescent="0.25">
      <c r="A159" s="96">
        <v>158</v>
      </c>
      <c r="B159" s="38" t="s">
        <v>614</v>
      </c>
      <c r="C159" s="30" t="s">
        <v>615</v>
      </c>
      <c r="D159" s="18" t="s">
        <v>36</v>
      </c>
      <c r="E159" s="12">
        <v>28686</v>
      </c>
      <c r="F159" s="12" t="str">
        <f t="shared" ca="1" si="5"/>
        <v xml:space="preserve">42 Tahun </v>
      </c>
      <c r="G159" s="12" t="s">
        <v>19</v>
      </c>
      <c r="H159" s="12" t="s">
        <v>20</v>
      </c>
      <c r="I159" s="47" t="s">
        <v>21</v>
      </c>
      <c r="J159" s="13" t="s">
        <v>616</v>
      </c>
      <c r="K159" s="12" t="s">
        <v>587</v>
      </c>
      <c r="L159" s="54" t="s">
        <v>617</v>
      </c>
      <c r="M159" s="15" t="s">
        <v>2344</v>
      </c>
      <c r="N159" s="97" t="s">
        <v>25</v>
      </c>
      <c r="O159" s="99">
        <v>30000</v>
      </c>
      <c r="P159" s="99">
        <f t="shared" si="4"/>
        <v>129000</v>
      </c>
    </row>
    <row r="160" spans="1:16" x14ac:dyDescent="0.25">
      <c r="A160" s="96">
        <v>159</v>
      </c>
      <c r="B160" s="26" t="s">
        <v>618</v>
      </c>
      <c r="C160" s="30" t="s">
        <v>619</v>
      </c>
      <c r="D160" s="18" t="s">
        <v>36</v>
      </c>
      <c r="E160" s="12">
        <v>30931</v>
      </c>
      <c r="F160" s="12" t="str">
        <f t="shared" ca="1" si="5"/>
        <v xml:space="preserve">36 Tahun </v>
      </c>
      <c r="G160" s="12" t="s">
        <v>19</v>
      </c>
      <c r="H160" s="12" t="s">
        <v>20</v>
      </c>
      <c r="I160" s="47" t="s">
        <v>277</v>
      </c>
      <c r="J160" s="13" t="s">
        <v>620</v>
      </c>
      <c r="K160" s="12" t="s">
        <v>587</v>
      </c>
      <c r="L160" s="37" t="s">
        <v>621</v>
      </c>
      <c r="M160" s="15" t="s">
        <v>2344</v>
      </c>
      <c r="N160" s="97" t="s">
        <v>25</v>
      </c>
      <c r="O160" s="99">
        <v>50000</v>
      </c>
      <c r="P160" s="99">
        <f t="shared" si="4"/>
        <v>215000</v>
      </c>
    </row>
    <row r="161" spans="1:16" x14ac:dyDescent="0.25">
      <c r="A161" s="92">
        <v>160</v>
      </c>
      <c r="B161" s="48" t="s">
        <v>622</v>
      </c>
      <c r="C161" s="49" t="s">
        <v>623</v>
      </c>
      <c r="D161" s="50" t="s">
        <v>36</v>
      </c>
      <c r="E161" s="51">
        <v>28673</v>
      </c>
      <c r="F161" s="12" t="str">
        <f t="shared" ca="1" si="5"/>
        <v xml:space="preserve">43 Tahun </v>
      </c>
      <c r="G161" s="12" t="s">
        <v>19</v>
      </c>
      <c r="H161" s="12" t="s">
        <v>20</v>
      </c>
      <c r="I161" s="47" t="s">
        <v>21</v>
      </c>
      <c r="J161" s="52" t="s">
        <v>624</v>
      </c>
      <c r="K161" s="12" t="s">
        <v>587</v>
      </c>
      <c r="L161" s="53" t="s">
        <v>625</v>
      </c>
      <c r="M161" s="15" t="s">
        <v>2344</v>
      </c>
      <c r="N161" s="97" t="s">
        <v>25</v>
      </c>
      <c r="O161" s="99">
        <v>40000</v>
      </c>
      <c r="P161" s="99">
        <f t="shared" si="4"/>
        <v>172000</v>
      </c>
    </row>
    <row r="162" spans="1:16" x14ac:dyDescent="0.25">
      <c r="A162" s="96">
        <v>161</v>
      </c>
      <c r="B162" s="8" t="s">
        <v>626</v>
      </c>
      <c r="C162" s="9" t="s">
        <v>627</v>
      </c>
      <c r="D162" s="18" t="s">
        <v>18</v>
      </c>
      <c r="E162" s="12">
        <v>28980</v>
      </c>
      <c r="F162" s="12" t="str">
        <f t="shared" ca="1" si="5"/>
        <v xml:space="preserve">42 Tahun </v>
      </c>
      <c r="G162" s="12" t="s">
        <v>19</v>
      </c>
      <c r="H162" s="12" t="s">
        <v>20</v>
      </c>
      <c r="I162" s="47" t="s">
        <v>277</v>
      </c>
      <c r="J162" s="13" t="s">
        <v>62</v>
      </c>
      <c r="K162" s="12" t="s">
        <v>587</v>
      </c>
      <c r="L162" s="31" t="s">
        <v>202</v>
      </c>
      <c r="M162" s="15" t="s">
        <v>2344</v>
      </c>
      <c r="N162" s="97" t="s">
        <v>25</v>
      </c>
      <c r="O162" s="99">
        <v>45000</v>
      </c>
      <c r="P162" s="99">
        <f t="shared" si="4"/>
        <v>193500</v>
      </c>
    </row>
    <row r="163" spans="1:16" x14ac:dyDescent="0.25">
      <c r="A163" s="96">
        <v>162</v>
      </c>
      <c r="B163" s="8" t="s">
        <v>628</v>
      </c>
      <c r="C163" s="9" t="s">
        <v>629</v>
      </c>
      <c r="D163" s="18" t="s">
        <v>36</v>
      </c>
      <c r="E163" s="12">
        <v>25772</v>
      </c>
      <c r="F163" s="12" t="str">
        <f t="shared" ca="1" si="5"/>
        <v xml:space="preserve">50 Tahun </v>
      </c>
      <c r="G163" s="12" t="s">
        <v>19</v>
      </c>
      <c r="H163" s="12" t="s">
        <v>20</v>
      </c>
      <c r="I163" s="47" t="s">
        <v>21</v>
      </c>
      <c r="J163" s="13" t="s">
        <v>58</v>
      </c>
      <c r="K163" s="12" t="s">
        <v>587</v>
      </c>
      <c r="L163" s="37" t="s">
        <v>630</v>
      </c>
      <c r="M163" s="15" t="s">
        <v>2344</v>
      </c>
      <c r="N163" s="97" t="s">
        <v>25</v>
      </c>
      <c r="O163" s="99">
        <v>40000</v>
      </c>
      <c r="P163" s="99">
        <f t="shared" si="4"/>
        <v>172000</v>
      </c>
    </row>
    <row r="164" spans="1:16" x14ac:dyDescent="0.25">
      <c r="A164" s="92">
        <v>163</v>
      </c>
      <c r="B164" s="8" t="s">
        <v>631</v>
      </c>
      <c r="C164" s="9" t="s">
        <v>632</v>
      </c>
      <c r="D164" s="18" t="s">
        <v>36</v>
      </c>
      <c r="E164" s="12">
        <v>32372</v>
      </c>
      <c r="F164" s="12" t="str">
        <f t="shared" ca="1" si="5"/>
        <v xml:space="preserve">32 Tahun </v>
      </c>
      <c r="G164" s="12" t="s">
        <v>19</v>
      </c>
      <c r="H164" s="12" t="s">
        <v>20</v>
      </c>
      <c r="I164" s="47" t="s">
        <v>21</v>
      </c>
      <c r="J164" s="13" t="s">
        <v>66</v>
      </c>
      <c r="K164" s="12" t="s">
        <v>587</v>
      </c>
      <c r="L164" s="31" t="s">
        <v>633</v>
      </c>
      <c r="M164" s="15" t="s">
        <v>2344</v>
      </c>
      <c r="N164" s="97" t="s">
        <v>25</v>
      </c>
      <c r="O164" s="99">
        <v>40000</v>
      </c>
      <c r="P164" s="99">
        <f t="shared" si="4"/>
        <v>172000</v>
      </c>
    </row>
    <row r="165" spans="1:16" x14ac:dyDescent="0.25">
      <c r="A165" s="96">
        <v>164</v>
      </c>
      <c r="B165" s="8" t="s">
        <v>634</v>
      </c>
      <c r="C165" s="9" t="s">
        <v>635</v>
      </c>
      <c r="D165" s="18" t="s">
        <v>18</v>
      </c>
      <c r="E165" s="12">
        <v>19937</v>
      </c>
      <c r="F165" s="12" t="str">
        <f t="shared" ca="1" si="5"/>
        <v xml:space="preserve">66 Tahun </v>
      </c>
      <c r="G165" s="12" t="s">
        <v>19</v>
      </c>
      <c r="H165" s="12" t="s">
        <v>20</v>
      </c>
      <c r="I165" s="47" t="s">
        <v>277</v>
      </c>
      <c r="J165" s="13" t="s">
        <v>496</v>
      </c>
      <c r="K165" s="12" t="s">
        <v>587</v>
      </c>
      <c r="L165" s="37" t="s">
        <v>636</v>
      </c>
      <c r="M165" s="15" t="s">
        <v>2344</v>
      </c>
      <c r="N165" s="97" t="s">
        <v>25</v>
      </c>
      <c r="O165" s="99">
        <v>50000</v>
      </c>
      <c r="P165" s="99">
        <f t="shared" si="4"/>
        <v>215000</v>
      </c>
    </row>
    <row r="166" spans="1:16" x14ac:dyDescent="0.25">
      <c r="A166" s="96">
        <v>165</v>
      </c>
      <c r="B166" s="16" t="s">
        <v>637</v>
      </c>
      <c r="C166" s="19" t="s">
        <v>638</v>
      </c>
      <c r="D166" s="18" t="s">
        <v>36</v>
      </c>
      <c r="E166" s="12">
        <v>30713</v>
      </c>
      <c r="F166" s="12" t="str">
        <f t="shared" ca="1" si="5"/>
        <v xml:space="preserve">37 Tahun </v>
      </c>
      <c r="G166" s="12" t="s">
        <v>19</v>
      </c>
      <c r="H166" s="12" t="s">
        <v>20</v>
      </c>
      <c r="I166" s="47" t="s">
        <v>21</v>
      </c>
      <c r="J166" s="19" t="s">
        <v>639</v>
      </c>
      <c r="K166" s="12" t="s">
        <v>587</v>
      </c>
      <c r="L166" s="20" t="s">
        <v>640</v>
      </c>
      <c r="M166" s="15" t="s">
        <v>2344</v>
      </c>
      <c r="N166" s="97" t="s">
        <v>25</v>
      </c>
      <c r="O166" s="99">
        <v>40000</v>
      </c>
      <c r="P166" s="99">
        <f t="shared" si="4"/>
        <v>172000</v>
      </c>
    </row>
    <row r="167" spans="1:16" x14ac:dyDescent="0.25">
      <c r="A167" s="92">
        <v>166</v>
      </c>
      <c r="B167" s="29" t="s">
        <v>641</v>
      </c>
      <c r="C167" s="9" t="s">
        <v>642</v>
      </c>
      <c r="D167" s="18" t="s">
        <v>18</v>
      </c>
      <c r="E167" s="12">
        <v>31537</v>
      </c>
      <c r="F167" s="12" t="str">
        <f t="shared" ca="1" si="5"/>
        <v xml:space="preserve">35 Tahun </v>
      </c>
      <c r="G167" s="12" t="s">
        <v>19</v>
      </c>
      <c r="H167" s="12" t="s">
        <v>20</v>
      </c>
      <c r="I167" s="47" t="s">
        <v>21</v>
      </c>
      <c r="J167" s="13" t="s">
        <v>643</v>
      </c>
      <c r="K167" s="12" t="s">
        <v>587</v>
      </c>
      <c r="L167" s="39" t="s">
        <v>644</v>
      </c>
      <c r="M167" s="15" t="s">
        <v>2344</v>
      </c>
      <c r="N167" s="97" t="s">
        <v>25</v>
      </c>
      <c r="O167" s="99">
        <v>50000</v>
      </c>
      <c r="P167" s="99">
        <f t="shared" si="4"/>
        <v>215000</v>
      </c>
    </row>
    <row r="168" spans="1:16" x14ac:dyDescent="0.25">
      <c r="A168" s="96">
        <v>167</v>
      </c>
      <c r="B168" s="26" t="s">
        <v>645</v>
      </c>
      <c r="C168" s="9" t="s">
        <v>646</v>
      </c>
      <c r="D168" s="27" t="s">
        <v>18</v>
      </c>
      <c r="E168" s="12">
        <v>35656</v>
      </c>
      <c r="F168" s="12" t="str">
        <f t="shared" ca="1" si="5"/>
        <v xml:space="preserve">23 Tahun </v>
      </c>
      <c r="G168" s="12" t="s">
        <v>19</v>
      </c>
      <c r="H168" s="12" t="s">
        <v>20</v>
      </c>
      <c r="I168" s="58" t="s">
        <v>647</v>
      </c>
      <c r="J168" s="13" t="s">
        <v>432</v>
      </c>
      <c r="K168" s="12" t="s">
        <v>587</v>
      </c>
      <c r="L168" s="28" t="s">
        <v>648</v>
      </c>
      <c r="M168" s="15" t="s">
        <v>2344</v>
      </c>
      <c r="N168" s="97" t="s">
        <v>25</v>
      </c>
      <c r="O168" s="99">
        <v>40000</v>
      </c>
      <c r="P168" s="99">
        <f t="shared" si="4"/>
        <v>172000</v>
      </c>
    </row>
    <row r="169" spans="1:16" x14ac:dyDescent="0.25">
      <c r="A169" s="96">
        <v>168</v>
      </c>
      <c r="B169" s="8" t="s">
        <v>649</v>
      </c>
      <c r="C169" s="9" t="s">
        <v>650</v>
      </c>
      <c r="D169" s="18" t="s">
        <v>36</v>
      </c>
      <c r="E169" s="12">
        <v>33109</v>
      </c>
      <c r="F169" s="12" t="str">
        <f t="shared" ca="1" si="5"/>
        <v xml:space="preserve">30 Tahun </v>
      </c>
      <c r="G169" s="12" t="s">
        <v>19</v>
      </c>
      <c r="H169" s="12" t="s">
        <v>20</v>
      </c>
      <c r="I169" s="47" t="s">
        <v>21</v>
      </c>
      <c r="J169" s="13" t="s">
        <v>254</v>
      </c>
      <c r="K169" s="12" t="s">
        <v>587</v>
      </c>
      <c r="L169" s="31" t="s">
        <v>651</v>
      </c>
      <c r="M169" s="15" t="s">
        <v>2344</v>
      </c>
      <c r="N169" s="97" t="s">
        <v>25</v>
      </c>
      <c r="O169" s="99">
        <v>50000</v>
      </c>
      <c r="P169" s="99">
        <f t="shared" ref="P169:P230" si="6">+O169*4.3</f>
        <v>215000</v>
      </c>
    </row>
    <row r="170" spans="1:16" x14ac:dyDescent="0.25">
      <c r="A170" s="92">
        <v>169</v>
      </c>
      <c r="B170" s="8" t="s">
        <v>652</v>
      </c>
      <c r="C170" s="9" t="s">
        <v>653</v>
      </c>
      <c r="D170" s="18" t="s">
        <v>36</v>
      </c>
      <c r="E170" s="12">
        <v>34154</v>
      </c>
      <c r="F170" s="12" t="str">
        <f t="shared" ca="1" si="5"/>
        <v xml:space="preserve">28 Tahun </v>
      </c>
      <c r="G170" s="12" t="s">
        <v>19</v>
      </c>
      <c r="H170" s="12" t="s">
        <v>20</v>
      </c>
      <c r="I170" s="47" t="s">
        <v>220</v>
      </c>
      <c r="J170" s="13" t="s">
        <v>79</v>
      </c>
      <c r="K170" s="12" t="s">
        <v>587</v>
      </c>
      <c r="L170" s="37" t="s">
        <v>654</v>
      </c>
      <c r="M170" s="15" t="s">
        <v>2344</v>
      </c>
      <c r="N170" s="97" t="s">
        <v>25</v>
      </c>
      <c r="O170" s="99">
        <v>42000</v>
      </c>
      <c r="P170" s="99">
        <f t="shared" si="6"/>
        <v>180600</v>
      </c>
    </row>
    <row r="171" spans="1:16" x14ac:dyDescent="0.25">
      <c r="A171" s="96">
        <v>170</v>
      </c>
      <c r="B171" s="26" t="s">
        <v>655</v>
      </c>
      <c r="C171" s="9" t="s">
        <v>656</v>
      </c>
      <c r="D171" s="27" t="s">
        <v>36</v>
      </c>
      <c r="E171" s="12">
        <v>28134</v>
      </c>
      <c r="F171" s="12" t="str">
        <f t="shared" ca="1" si="5"/>
        <v xml:space="preserve">44 Tahun </v>
      </c>
      <c r="G171" s="12" t="s">
        <v>19</v>
      </c>
      <c r="H171" s="12" t="s">
        <v>20</v>
      </c>
      <c r="I171" s="47" t="s">
        <v>277</v>
      </c>
      <c r="J171" s="13" t="s">
        <v>657</v>
      </c>
      <c r="K171" s="12" t="s">
        <v>587</v>
      </c>
      <c r="L171" s="28" t="s">
        <v>658</v>
      </c>
      <c r="M171" s="15" t="s">
        <v>2344</v>
      </c>
      <c r="N171" s="97" t="s">
        <v>25</v>
      </c>
      <c r="O171" s="99">
        <v>50000</v>
      </c>
      <c r="P171" s="99">
        <f t="shared" si="6"/>
        <v>215000</v>
      </c>
    </row>
    <row r="172" spans="1:16" x14ac:dyDescent="0.25">
      <c r="A172" s="96">
        <v>171</v>
      </c>
      <c r="B172" s="8" t="s">
        <v>659</v>
      </c>
      <c r="C172" s="9" t="s">
        <v>660</v>
      </c>
      <c r="D172" s="18" t="s">
        <v>36</v>
      </c>
      <c r="E172" s="12">
        <v>34292</v>
      </c>
      <c r="F172" s="12" t="str">
        <f t="shared" ca="1" si="5"/>
        <v xml:space="preserve">27 Tahun </v>
      </c>
      <c r="G172" s="12" t="s">
        <v>19</v>
      </c>
      <c r="H172" s="12" t="s">
        <v>20</v>
      </c>
      <c r="I172" s="47" t="s">
        <v>277</v>
      </c>
      <c r="J172" s="13" t="s">
        <v>145</v>
      </c>
      <c r="K172" s="12" t="s">
        <v>587</v>
      </c>
      <c r="L172" s="31" t="s">
        <v>406</v>
      </c>
      <c r="M172" s="15" t="s">
        <v>2344</v>
      </c>
      <c r="N172" s="97" t="s">
        <v>25</v>
      </c>
      <c r="O172" s="99">
        <v>40000</v>
      </c>
      <c r="P172" s="99">
        <f t="shared" si="6"/>
        <v>172000</v>
      </c>
    </row>
    <row r="173" spans="1:16" x14ac:dyDescent="0.25">
      <c r="A173" s="92">
        <v>172</v>
      </c>
      <c r="B173" s="43" t="s">
        <v>661</v>
      </c>
      <c r="C173" s="30" t="s">
        <v>662</v>
      </c>
      <c r="D173" s="44" t="s">
        <v>53</v>
      </c>
      <c r="E173" s="45">
        <v>32489</v>
      </c>
      <c r="F173" s="12" t="str">
        <f t="shared" ca="1" si="5"/>
        <v xml:space="preserve">32 Tahun </v>
      </c>
      <c r="G173" s="12" t="s">
        <v>19</v>
      </c>
      <c r="H173" s="12" t="s">
        <v>20</v>
      </c>
      <c r="I173" s="47" t="s">
        <v>220</v>
      </c>
      <c r="J173" s="30" t="s">
        <v>465</v>
      </c>
      <c r="K173" s="12" t="s">
        <v>587</v>
      </c>
      <c r="L173" s="46" t="s">
        <v>663</v>
      </c>
      <c r="M173" s="15" t="s">
        <v>2344</v>
      </c>
      <c r="N173" s="97" t="s">
        <v>25</v>
      </c>
      <c r="O173" s="99">
        <v>50000</v>
      </c>
      <c r="P173" s="99">
        <f t="shared" si="6"/>
        <v>215000</v>
      </c>
    </row>
    <row r="174" spans="1:16" x14ac:dyDescent="0.25">
      <c r="A174" s="96">
        <v>173</v>
      </c>
      <c r="B174" s="8" t="s">
        <v>664</v>
      </c>
      <c r="C174" s="9" t="s">
        <v>665</v>
      </c>
      <c r="D174" s="18" t="s">
        <v>18</v>
      </c>
      <c r="E174" s="12">
        <v>23812</v>
      </c>
      <c r="F174" s="12" t="str">
        <f t="shared" ca="1" si="5"/>
        <v xml:space="preserve">56 Tahun </v>
      </c>
      <c r="G174" s="12" t="s">
        <v>19</v>
      </c>
      <c r="H174" s="12" t="s">
        <v>20</v>
      </c>
      <c r="I174" s="58" t="s">
        <v>220</v>
      </c>
      <c r="J174" s="13" t="s">
        <v>666</v>
      </c>
      <c r="K174" s="12" t="s">
        <v>587</v>
      </c>
      <c r="L174" s="37" t="s">
        <v>667</v>
      </c>
      <c r="M174" s="15" t="s">
        <v>2344</v>
      </c>
      <c r="N174" s="97" t="s">
        <v>25</v>
      </c>
      <c r="O174" s="99">
        <v>45000</v>
      </c>
      <c r="P174" s="99">
        <f t="shared" si="6"/>
        <v>193500</v>
      </c>
    </row>
    <row r="175" spans="1:16" x14ac:dyDescent="0.25">
      <c r="A175" s="96">
        <v>174</v>
      </c>
      <c r="B175" s="8" t="s">
        <v>668</v>
      </c>
      <c r="C175" s="9" t="s">
        <v>669</v>
      </c>
      <c r="D175" s="18" t="s">
        <v>18</v>
      </c>
      <c r="E175" s="12">
        <v>29736</v>
      </c>
      <c r="F175" s="12" t="str">
        <f t="shared" ca="1" si="5"/>
        <v xml:space="preserve">40 Tahun </v>
      </c>
      <c r="G175" s="12" t="s">
        <v>19</v>
      </c>
      <c r="H175" s="12" t="s">
        <v>20</v>
      </c>
      <c r="I175" s="47" t="s">
        <v>277</v>
      </c>
      <c r="J175" s="13" t="s">
        <v>670</v>
      </c>
      <c r="K175" s="12" t="s">
        <v>587</v>
      </c>
      <c r="L175" s="31" t="s">
        <v>671</v>
      </c>
      <c r="M175" s="15" t="s">
        <v>2344</v>
      </c>
      <c r="N175" s="97" t="s">
        <v>25</v>
      </c>
      <c r="O175" s="99">
        <v>40000</v>
      </c>
      <c r="P175" s="99">
        <f t="shared" si="6"/>
        <v>172000</v>
      </c>
    </row>
    <row r="176" spans="1:16" x14ac:dyDescent="0.25">
      <c r="A176" s="92">
        <v>175</v>
      </c>
      <c r="B176" s="8" t="s">
        <v>672</v>
      </c>
      <c r="C176" s="9" t="s">
        <v>673</v>
      </c>
      <c r="D176" s="18" t="s">
        <v>18</v>
      </c>
      <c r="E176" s="12">
        <v>28916</v>
      </c>
      <c r="F176" s="12" t="str">
        <f t="shared" ca="1" si="5"/>
        <v xml:space="preserve">42 Tahun </v>
      </c>
      <c r="G176" s="12" t="s">
        <v>19</v>
      </c>
      <c r="H176" s="12" t="s">
        <v>20</v>
      </c>
      <c r="I176" s="47" t="s">
        <v>277</v>
      </c>
      <c r="J176" s="13" t="s">
        <v>66</v>
      </c>
      <c r="K176" s="12" t="s">
        <v>587</v>
      </c>
      <c r="L176" s="31" t="s">
        <v>674</v>
      </c>
      <c r="M176" s="15" t="s">
        <v>2344</v>
      </c>
      <c r="N176" s="97" t="s">
        <v>25</v>
      </c>
      <c r="O176" s="99">
        <v>50000</v>
      </c>
      <c r="P176" s="99">
        <f t="shared" si="6"/>
        <v>215000</v>
      </c>
    </row>
    <row r="177" spans="1:16" x14ac:dyDescent="0.25">
      <c r="A177" s="96">
        <v>176</v>
      </c>
      <c r="B177" s="16" t="s">
        <v>675</v>
      </c>
      <c r="C177" s="19" t="s">
        <v>676</v>
      </c>
      <c r="D177" s="18" t="s">
        <v>18</v>
      </c>
      <c r="E177" s="12">
        <v>30681</v>
      </c>
      <c r="F177" s="12" t="str">
        <f t="shared" ca="1" si="5"/>
        <v xml:space="preserve">37 Tahun </v>
      </c>
      <c r="G177" s="12" t="s">
        <v>19</v>
      </c>
      <c r="H177" s="12" t="s">
        <v>20</v>
      </c>
      <c r="I177" s="47" t="s">
        <v>277</v>
      </c>
      <c r="J177" s="19" t="s">
        <v>677</v>
      </c>
      <c r="K177" s="12" t="s">
        <v>587</v>
      </c>
      <c r="L177" s="20" t="s">
        <v>678</v>
      </c>
      <c r="M177" s="15" t="s">
        <v>2344</v>
      </c>
      <c r="N177" s="97" t="s">
        <v>25</v>
      </c>
      <c r="O177" s="99">
        <v>50000</v>
      </c>
      <c r="P177" s="99">
        <f t="shared" si="6"/>
        <v>215000</v>
      </c>
    </row>
    <row r="178" spans="1:16" x14ac:dyDescent="0.25">
      <c r="A178" s="96">
        <v>177</v>
      </c>
      <c r="B178" s="8" t="s">
        <v>679</v>
      </c>
      <c r="C178" s="30" t="s">
        <v>680</v>
      </c>
      <c r="D178" s="18" t="s">
        <v>18</v>
      </c>
      <c r="E178" s="12">
        <v>31544</v>
      </c>
      <c r="F178" s="12" t="str">
        <f t="shared" ca="1" si="5"/>
        <v xml:space="preserve">35 Tahun </v>
      </c>
      <c r="G178" s="12" t="s">
        <v>19</v>
      </c>
      <c r="H178" s="12" t="s">
        <v>20</v>
      </c>
      <c r="I178" s="47" t="s">
        <v>21</v>
      </c>
      <c r="J178" s="13" t="s">
        <v>681</v>
      </c>
      <c r="K178" s="12" t="s">
        <v>587</v>
      </c>
      <c r="L178" s="37" t="s">
        <v>682</v>
      </c>
      <c r="M178" s="15" t="s">
        <v>2344</v>
      </c>
      <c r="N178" s="97" t="s">
        <v>25</v>
      </c>
      <c r="O178" s="99">
        <v>35000</v>
      </c>
      <c r="P178" s="99">
        <f t="shared" si="6"/>
        <v>150500</v>
      </c>
    </row>
    <row r="179" spans="1:16" x14ac:dyDescent="0.25">
      <c r="A179" s="92">
        <v>178</v>
      </c>
      <c r="B179" s="26" t="s">
        <v>683</v>
      </c>
      <c r="C179" s="9" t="s">
        <v>684</v>
      </c>
      <c r="D179" s="27" t="s">
        <v>18</v>
      </c>
      <c r="E179" s="12">
        <v>26147</v>
      </c>
      <c r="F179" s="12" t="str">
        <f t="shared" ca="1" si="5"/>
        <v xml:space="preserve">49 Tahun </v>
      </c>
      <c r="G179" s="12" t="s">
        <v>19</v>
      </c>
      <c r="H179" s="12" t="s">
        <v>20</v>
      </c>
      <c r="I179" s="47" t="s">
        <v>21</v>
      </c>
      <c r="J179" s="13" t="s">
        <v>685</v>
      </c>
      <c r="K179" s="12" t="s">
        <v>587</v>
      </c>
      <c r="L179" s="28" t="s">
        <v>686</v>
      </c>
      <c r="M179" s="15" t="s">
        <v>2344</v>
      </c>
      <c r="N179" s="97" t="s">
        <v>25</v>
      </c>
      <c r="O179" s="99">
        <v>40000</v>
      </c>
      <c r="P179" s="99">
        <f t="shared" si="6"/>
        <v>172000</v>
      </c>
    </row>
    <row r="180" spans="1:16" x14ac:dyDescent="0.25">
      <c r="A180" s="96">
        <v>179</v>
      </c>
      <c r="B180" s="26" t="s">
        <v>687</v>
      </c>
      <c r="C180" s="30" t="s">
        <v>688</v>
      </c>
      <c r="D180" s="18" t="s">
        <v>18</v>
      </c>
      <c r="E180" s="12">
        <v>30325</v>
      </c>
      <c r="F180" s="12" t="str">
        <f t="shared" ca="1" si="5"/>
        <v xml:space="preserve">38 Tahun </v>
      </c>
      <c r="G180" s="12" t="s">
        <v>19</v>
      </c>
      <c r="H180" s="12" t="s">
        <v>20</v>
      </c>
      <c r="I180" s="47" t="s">
        <v>21</v>
      </c>
      <c r="J180" s="13" t="s">
        <v>689</v>
      </c>
      <c r="K180" s="12" t="s">
        <v>587</v>
      </c>
      <c r="L180" s="31" t="s">
        <v>690</v>
      </c>
      <c r="M180" s="15" t="s">
        <v>2344</v>
      </c>
      <c r="N180" s="97" t="s">
        <v>25</v>
      </c>
      <c r="O180" s="99">
        <v>40000</v>
      </c>
      <c r="P180" s="99">
        <f t="shared" si="6"/>
        <v>172000</v>
      </c>
    </row>
    <row r="181" spans="1:16" x14ac:dyDescent="0.25">
      <c r="A181" s="96">
        <v>180</v>
      </c>
      <c r="B181" s="26" t="s">
        <v>691</v>
      </c>
      <c r="C181" s="9" t="s">
        <v>692</v>
      </c>
      <c r="D181" s="27" t="s">
        <v>18</v>
      </c>
      <c r="E181" s="12">
        <v>30060</v>
      </c>
      <c r="F181" s="12" t="str">
        <f t="shared" ca="1" si="5"/>
        <v xml:space="preserve">39 Tahun </v>
      </c>
      <c r="G181" s="12" t="s">
        <v>19</v>
      </c>
      <c r="H181" s="12" t="s">
        <v>20</v>
      </c>
      <c r="I181" s="47" t="s">
        <v>277</v>
      </c>
      <c r="J181" s="13" t="s">
        <v>693</v>
      </c>
      <c r="K181" s="12" t="s">
        <v>587</v>
      </c>
      <c r="L181" s="28" t="s">
        <v>694</v>
      </c>
      <c r="M181" s="15" t="s">
        <v>2344</v>
      </c>
      <c r="N181" s="97" t="s">
        <v>25</v>
      </c>
      <c r="O181" s="99">
        <v>50000</v>
      </c>
      <c r="P181" s="99">
        <f t="shared" si="6"/>
        <v>215000</v>
      </c>
    </row>
    <row r="182" spans="1:16" x14ac:dyDescent="0.25">
      <c r="A182" s="92">
        <v>181</v>
      </c>
      <c r="B182" s="16" t="s">
        <v>695</v>
      </c>
      <c r="C182" s="17" t="s">
        <v>696</v>
      </c>
      <c r="D182" s="18" t="s">
        <v>18</v>
      </c>
      <c r="E182" s="12">
        <v>32418</v>
      </c>
      <c r="F182" s="12" t="str">
        <f t="shared" ca="1" si="5"/>
        <v xml:space="preserve">32 Tahun </v>
      </c>
      <c r="G182" s="12" t="s">
        <v>19</v>
      </c>
      <c r="H182" s="12" t="s">
        <v>20</v>
      </c>
      <c r="I182" s="47" t="s">
        <v>277</v>
      </c>
      <c r="J182" s="19" t="s">
        <v>697</v>
      </c>
      <c r="K182" s="12" t="s">
        <v>587</v>
      </c>
      <c r="L182" s="20" t="s">
        <v>698</v>
      </c>
      <c r="M182" s="15" t="s">
        <v>2344</v>
      </c>
      <c r="N182" s="97" t="s">
        <v>25</v>
      </c>
      <c r="O182" s="99">
        <v>36000</v>
      </c>
      <c r="P182" s="99">
        <f t="shared" si="6"/>
        <v>154800</v>
      </c>
    </row>
    <row r="183" spans="1:16" x14ac:dyDescent="0.25">
      <c r="A183" s="96">
        <v>182</v>
      </c>
      <c r="B183" s="8" t="s">
        <v>699</v>
      </c>
      <c r="C183" s="9" t="s">
        <v>700</v>
      </c>
      <c r="D183" s="18" t="s">
        <v>18</v>
      </c>
      <c r="E183" s="12">
        <v>25192</v>
      </c>
      <c r="F183" s="12" t="str">
        <f t="shared" ca="1" si="5"/>
        <v xml:space="preserve">52 Tahun </v>
      </c>
      <c r="G183" s="12" t="s">
        <v>19</v>
      </c>
      <c r="H183" s="12" t="s">
        <v>20</v>
      </c>
      <c r="I183" s="47" t="s">
        <v>21</v>
      </c>
      <c r="J183" s="13" t="s">
        <v>701</v>
      </c>
      <c r="K183" s="12" t="s">
        <v>587</v>
      </c>
      <c r="L183" s="37" t="s">
        <v>702</v>
      </c>
      <c r="M183" s="15" t="s">
        <v>2344</v>
      </c>
      <c r="N183" s="97" t="s">
        <v>25</v>
      </c>
      <c r="O183" s="99">
        <v>35000</v>
      </c>
      <c r="P183" s="99">
        <f t="shared" si="6"/>
        <v>150500</v>
      </c>
    </row>
    <row r="184" spans="1:16" x14ac:dyDescent="0.25">
      <c r="A184" s="96">
        <v>183</v>
      </c>
      <c r="B184" s="43" t="s">
        <v>703</v>
      </c>
      <c r="C184" s="30" t="s">
        <v>704</v>
      </c>
      <c r="D184" s="44" t="s">
        <v>53</v>
      </c>
      <c r="E184" s="45">
        <v>25328</v>
      </c>
      <c r="F184" s="12" t="str">
        <f t="shared" ca="1" si="5"/>
        <v xml:space="preserve">52 Tahun </v>
      </c>
      <c r="G184" s="12" t="s">
        <v>19</v>
      </c>
      <c r="H184" s="12" t="s">
        <v>20</v>
      </c>
      <c r="I184" s="47" t="s">
        <v>21</v>
      </c>
      <c r="J184" s="30" t="s">
        <v>705</v>
      </c>
      <c r="K184" s="12" t="s">
        <v>587</v>
      </c>
      <c r="L184" s="31" t="s">
        <v>706</v>
      </c>
      <c r="M184" s="15" t="s">
        <v>2344</v>
      </c>
      <c r="N184" s="97" t="s">
        <v>25</v>
      </c>
      <c r="O184" s="99">
        <v>40000</v>
      </c>
      <c r="P184" s="99">
        <f t="shared" si="6"/>
        <v>172000</v>
      </c>
    </row>
    <row r="185" spans="1:16" x14ac:dyDescent="0.25">
      <c r="A185" s="92">
        <v>184</v>
      </c>
      <c r="B185" s="26" t="s">
        <v>707</v>
      </c>
      <c r="C185" s="9" t="s">
        <v>708</v>
      </c>
      <c r="D185" s="27" t="s">
        <v>18</v>
      </c>
      <c r="E185" s="12">
        <v>23960</v>
      </c>
      <c r="F185" s="12" t="str">
        <f t="shared" ca="1" si="5"/>
        <v xml:space="preserve">55 Tahun </v>
      </c>
      <c r="G185" s="12" t="s">
        <v>19</v>
      </c>
      <c r="H185" s="12" t="s">
        <v>20</v>
      </c>
      <c r="I185" s="47" t="s">
        <v>21</v>
      </c>
      <c r="J185" s="13" t="s">
        <v>432</v>
      </c>
      <c r="K185" s="12" t="s">
        <v>587</v>
      </c>
      <c r="L185" s="28" t="s">
        <v>709</v>
      </c>
      <c r="M185" s="15" t="s">
        <v>2344</v>
      </c>
      <c r="N185" s="97" t="s">
        <v>25</v>
      </c>
      <c r="O185" s="99">
        <v>35000</v>
      </c>
      <c r="P185" s="99">
        <f t="shared" si="6"/>
        <v>150500</v>
      </c>
    </row>
    <row r="186" spans="1:16" x14ac:dyDescent="0.25">
      <c r="A186" s="96">
        <v>185</v>
      </c>
      <c r="B186" s="8" t="s">
        <v>710</v>
      </c>
      <c r="C186" s="9" t="s">
        <v>711</v>
      </c>
      <c r="D186" s="18" t="s">
        <v>36</v>
      </c>
      <c r="E186" s="12">
        <v>25933</v>
      </c>
      <c r="F186" s="12" t="str">
        <f t="shared" ca="1" si="5"/>
        <v xml:space="preserve">50 Tahun </v>
      </c>
      <c r="G186" s="12" t="s">
        <v>19</v>
      </c>
      <c r="H186" s="12" t="s">
        <v>20</v>
      </c>
      <c r="I186" s="47" t="s">
        <v>277</v>
      </c>
      <c r="J186" s="13" t="s">
        <v>336</v>
      </c>
      <c r="K186" s="12" t="s">
        <v>587</v>
      </c>
      <c r="L186" s="37" t="s">
        <v>712</v>
      </c>
      <c r="M186" s="15" t="s">
        <v>2344</v>
      </c>
      <c r="N186" s="97" t="s">
        <v>25</v>
      </c>
      <c r="O186" s="99">
        <v>35000</v>
      </c>
      <c r="P186" s="99">
        <f t="shared" si="6"/>
        <v>150500</v>
      </c>
    </row>
    <row r="187" spans="1:16" x14ac:dyDescent="0.25">
      <c r="A187" s="96">
        <v>186</v>
      </c>
      <c r="B187" s="8" t="s">
        <v>713</v>
      </c>
      <c r="C187" s="9" t="s">
        <v>711</v>
      </c>
      <c r="D187" s="18" t="s">
        <v>36</v>
      </c>
      <c r="E187" s="12">
        <v>22646</v>
      </c>
      <c r="F187" s="12" t="str">
        <f t="shared" ca="1" si="5"/>
        <v xml:space="preserve">59 Tahun </v>
      </c>
      <c r="G187" s="12" t="s">
        <v>19</v>
      </c>
      <c r="H187" s="12" t="s">
        <v>20</v>
      </c>
      <c r="I187" s="47" t="s">
        <v>21</v>
      </c>
      <c r="J187" s="13" t="s">
        <v>714</v>
      </c>
      <c r="K187" s="12" t="s">
        <v>587</v>
      </c>
      <c r="L187" s="37" t="s">
        <v>715</v>
      </c>
      <c r="M187" s="15" t="s">
        <v>2344</v>
      </c>
      <c r="N187" s="97" t="s">
        <v>25</v>
      </c>
      <c r="O187" s="99">
        <v>40000</v>
      </c>
      <c r="P187" s="99">
        <f t="shared" si="6"/>
        <v>172000</v>
      </c>
    </row>
    <row r="188" spans="1:16" x14ac:dyDescent="0.25">
      <c r="A188" s="92">
        <v>187</v>
      </c>
      <c r="B188" s="29" t="s">
        <v>716</v>
      </c>
      <c r="C188" s="19" t="s">
        <v>717</v>
      </c>
      <c r="D188" s="18" t="s">
        <v>36</v>
      </c>
      <c r="E188" s="12">
        <v>30507</v>
      </c>
      <c r="F188" s="12" t="str">
        <f t="shared" ca="1" si="5"/>
        <v xml:space="preserve">37 Tahun </v>
      </c>
      <c r="G188" s="12" t="s">
        <v>19</v>
      </c>
      <c r="H188" s="12" t="s">
        <v>20</v>
      </c>
      <c r="I188" s="47" t="s">
        <v>277</v>
      </c>
      <c r="J188" s="13" t="s">
        <v>320</v>
      </c>
      <c r="K188" s="12" t="s">
        <v>587</v>
      </c>
      <c r="L188" s="54" t="s">
        <v>718</v>
      </c>
      <c r="M188" s="15" t="s">
        <v>2344</v>
      </c>
      <c r="N188" s="97" t="s">
        <v>25</v>
      </c>
      <c r="O188" s="99">
        <v>40000</v>
      </c>
      <c r="P188" s="99">
        <f t="shared" si="6"/>
        <v>172000</v>
      </c>
    </row>
    <row r="189" spans="1:16" x14ac:dyDescent="0.25">
      <c r="A189" s="96">
        <v>188</v>
      </c>
      <c r="B189" s="38" t="s">
        <v>719</v>
      </c>
      <c r="C189" s="30" t="s">
        <v>720</v>
      </c>
      <c r="D189" s="18" t="s">
        <v>36</v>
      </c>
      <c r="E189" s="12">
        <v>23742</v>
      </c>
      <c r="F189" s="12" t="str">
        <f t="shared" ca="1" si="5"/>
        <v xml:space="preserve">56 Tahun </v>
      </c>
      <c r="G189" s="12" t="s">
        <v>19</v>
      </c>
      <c r="H189" s="12" t="s">
        <v>20</v>
      </c>
      <c r="I189" s="47" t="s">
        <v>21</v>
      </c>
      <c r="J189" s="13" t="s">
        <v>721</v>
      </c>
      <c r="K189" s="12" t="s">
        <v>587</v>
      </c>
      <c r="L189" s="31" t="s">
        <v>722</v>
      </c>
      <c r="M189" s="15" t="s">
        <v>2344</v>
      </c>
      <c r="N189" s="97" t="s">
        <v>25</v>
      </c>
      <c r="O189" s="99">
        <v>35000</v>
      </c>
      <c r="P189" s="99">
        <f t="shared" si="6"/>
        <v>150500</v>
      </c>
    </row>
    <row r="190" spans="1:16" x14ac:dyDescent="0.25">
      <c r="A190" s="96">
        <v>189</v>
      </c>
      <c r="B190" s="29" t="s">
        <v>723</v>
      </c>
      <c r="C190" s="9" t="s">
        <v>724</v>
      </c>
      <c r="D190" s="18" t="s">
        <v>18</v>
      </c>
      <c r="E190" s="12">
        <v>29346</v>
      </c>
      <c r="F190" s="12" t="str">
        <f t="shared" ca="1" si="5"/>
        <v xml:space="preserve">41 Tahun </v>
      </c>
      <c r="G190" s="12" t="s">
        <v>19</v>
      </c>
      <c r="H190" s="12" t="s">
        <v>20</v>
      </c>
      <c r="I190" s="47" t="s">
        <v>21</v>
      </c>
      <c r="J190" s="13" t="s">
        <v>239</v>
      </c>
      <c r="K190" s="12" t="s">
        <v>587</v>
      </c>
      <c r="L190" s="31" t="s">
        <v>725</v>
      </c>
      <c r="M190" s="15" t="s">
        <v>2344</v>
      </c>
      <c r="N190" s="97" t="s">
        <v>25</v>
      </c>
      <c r="O190" s="99">
        <v>35000</v>
      </c>
      <c r="P190" s="99">
        <f t="shared" si="6"/>
        <v>150500</v>
      </c>
    </row>
    <row r="191" spans="1:16" x14ac:dyDescent="0.25">
      <c r="A191" s="92">
        <v>190</v>
      </c>
      <c r="B191" s="8" t="s">
        <v>726</v>
      </c>
      <c r="C191" s="9" t="s">
        <v>727</v>
      </c>
      <c r="D191" s="18" t="s">
        <v>18</v>
      </c>
      <c r="E191" s="12">
        <v>31177</v>
      </c>
      <c r="F191" s="12" t="str">
        <f t="shared" ca="1" si="5"/>
        <v xml:space="preserve">36 Tahun </v>
      </c>
      <c r="G191" s="12" t="s">
        <v>19</v>
      </c>
      <c r="H191" s="12" t="s">
        <v>20</v>
      </c>
      <c r="I191" s="47" t="s">
        <v>21</v>
      </c>
      <c r="J191" s="13" t="s">
        <v>66</v>
      </c>
      <c r="K191" s="12" t="s">
        <v>587</v>
      </c>
      <c r="L191" s="31" t="s">
        <v>728</v>
      </c>
      <c r="M191" s="15" t="s">
        <v>2344</v>
      </c>
      <c r="N191" s="97" t="s">
        <v>25</v>
      </c>
      <c r="O191" s="99">
        <v>40000</v>
      </c>
      <c r="P191" s="99">
        <f t="shared" si="6"/>
        <v>172000</v>
      </c>
    </row>
    <row r="192" spans="1:16" x14ac:dyDescent="0.25">
      <c r="A192" s="96">
        <v>191</v>
      </c>
      <c r="B192" s="29" t="s">
        <v>729</v>
      </c>
      <c r="C192" s="9" t="s">
        <v>730</v>
      </c>
      <c r="D192" s="18" t="s">
        <v>18</v>
      </c>
      <c r="E192" s="12">
        <v>31750</v>
      </c>
      <c r="F192" s="12" t="str">
        <f t="shared" ref="F192:F253" ca="1" si="7">INT((TODAY()-E192)/365)&amp; " Tahun "</f>
        <v xml:space="preserve">34 Tahun </v>
      </c>
      <c r="G192" s="12" t="s">
        <v>19</v>
      </c>
      <c r="H192" s="12" t="s">
        <v>20</v>
      </c>
      <c r="I192" s="47" t="s">
        <v>21</v>
      </c>
      <c r="J192" s="13" t="s">
        <v>731</v>
      </c>
      <c r="K192" s="12" t="s">
        <v>587</v>
      </c>
      <c r="L192" s="39" t="s">
        <v>732</v>
      </c>
      <c r="M192" s="15" t="s">
        <v>2344</v>
      </c>
      <c r="N192" s="97" t="s">
        <v>25</v>
      </c>
      <c r="O192" s="99">
        <v>40000</v>
      </c>
      <c r="P192" s="99">
        <f t="shared" si="6"/>
        <v>172000</v>
      </c>
    </row>
    <row r="193" spans="1:16" x14ac:dyDescent="0.25">
      <c r="A193" s="96">
        <v>192</v>
      </c>
      <c r="B193" s="60" t="s">
        <v>733</v>
      </c>
      <c r="C193" s="61" t="s">
        <v>734</v>
      </c>
      <c r="D193" s="62" t="s">
        <v>18</v>
      </c>
      <c r="E193" s="35">
        <v>32048</v>
      </c>
      <c r="F193" s="12" t="str">
        <f t="shared" ca="1" si="7"/>
        <v xml:space="preserve">33 Tahun </v>
      </c>
      <c r="G193" s="12" t="s">
        <v>19</v>
      </c>
      <c r="H193" s="12" t="s">
        <v>20</v>
      </c>
      <c r="I193" s="47" t="s">
        <v>21</v>
      </c>
      <c r="J193" s="61" t="s">
        <v>735</v>
      </c>
      <c r="K193" s="12" t="s">
        <v>587</v>
      </c>
      <c r="L193" s="63" t="s">
        <v>736</v>
      </c>
      <c r="M193" s="15" t="s">
        <v>2344</v>
      </c>
      <c r="N193" s="97" t="s">
        <v>25</v>
      </c>
      <c r="O193" s="99">
        <v>50000</v>
      </c>
      <c r="P193" s="99">
        <f t="shared" si="6"/>
        <v>215000</v>
      </c>
    </row>
    <row r="194" spans="1:16" x14ac:dyDescent="0.25">
      <c r="A194" s="92">
        <v>193</v>
      </c>
      <c r="B194" s="29" t="s">
        <v>737</v>
      </c>
      <c r="C194" s="30" t="s">
        <v>738</v>
      </c>
      <c r="D194" s="27" t="s">
        <v>36</v>
      </c>
      <c r="E194" s="12">
        <v>26128</v>
      </c>
      <c r="F194" s="12" t="str">
        <f t="shared" ca="1" si="7"/>
        <v xml:space="preserve">49 Tahun </v>
      </c>
      <c r="G194" s="12" t="s">
        <v>19</v>
      </c>
      <c r="H194" s="12" t="s">
        <v>20</v>
      </c>
      <c r="I194" s="47" t="s">
        <v>277</v>
      </c>
      <c r="J194" s="13" t="s">
        <v>739</v>
      </c>
      <c r="K194" s="12" t="s">
        <v>587</v>
      </c>
      <c r="L194" s="54" t="s">
        <v>740</v>
      </c>
      <c r="M194" s="15" t="s">
        <v>2344</v>
      </c>
      <c r="N194" s="97" t="s">
        <v>25</v>
      </c>
      <c r="O194" s="99">
        <v>30000</v>
      </c>
      <c r="P194" s="99">
        <f t="shared" si="6"/>
        <v>129000</v>
      </c>
    </row>
    <row r="195" spans="1:16" x14ac:dyDescent="0.25">
      <c r="A195" s="96">
        <v>194</v>
      </c>
      <c r="B195" s="26" t="s">
        <v>741</v>
      </c>
      <c r="C195" s="9" t="s">
        <v>742</v>
      </c>
      <c r="D195" s="27" t="s">
        <v>36</v>
      </c>
      <c r="E195" s="12">
        <v>29683</v>
      </c>
      <c r="F195" s="12" t="str">
        <f t="shared" ca="1" si="7"/>
        <v xml:space="preserve">40 Tahun </v>
      </c>
      <c r="G195" s="12" t="s">
        <v>19</v>
      </c>
      <c r="H195" s="12" t="s">
        <v>20</v>
      </c>
      <c r="I195" s="47" t="s">
        <v>21</v>
      </c>
      <c r="J195" s="13" t="s">
        <v>209</v>
      </c>
      <c r="K195" s="12" t="s">
        <v>587</v>
      </c>
      <c r="L195" s="28" t="s">
        <v>743</v>
      </c>
      <c r="M195" s="15" t="s">
        <v>2344</v>
      </c>
      <c r="N195" s="97" t="s">
        <v>25</v>
      </c>
      <c r="O195" s="99">
        <v>35000</v>
      </c>
      <c r="P195" s="99">
        <f t="shared" si="6"/>
        <v>150500</v>
      </c>
    </row>
    <row r="196" spans="1:16" x14ac:dyDescent="0.25">
      <c r="A196" s="96">
        <v>195</v>
      </c>
      <c r="B196" s="29" t="s">
        <v>744</v>
      </c>
      <c r="C196" s="9" t="s">
        <v>745</v>
      </c>
      <c r="D196" s="27" t="s">
        <v>18</v>
      </c>
      <c r="E196" s="12">
        <v>34168</v>
      </c>
      <c r="F196" s="12" t="str">
        <f t="shared" ca="1" si="7"/>
        <v xml:space="preserve">27 Tahun </v>
      </c>
      <c r="G196" s="12" t="s">
        <v>19</v>
      </c>
      <c r="H196" s="12" t="s">
        <v>20</v>
      </c>
      <c r="I196" s="47" t="s">
        <v>277</v>
      </c>
      <c r="J196" s="13" t="s">
        <v>746</v>
      </c>
      <c r="K196" s="12" t="s">
        <v>587</v>
      </c>
      <c r="L196" s="39" t="s">
        <v>747</v>
      </c>
      <c r="M196" s="15" t="s">
        <v>2344</v>
      </c>
      <c r="N196" s="97" t="s">
        <v>25</v>
      </c>
      <c r="O196" s="99">
        <v>30000</v>
      </c>
      <c r="P196" s="99">
        <f t="shared" si="6"/>
        <v>129000</v>
      </c>
    </row>
    <row r="197" spans="1:16" x14ac:dyDescent="0.25">
      <c r="A197" s="92">
        <v>196</v>
      </c>
      <c r="B197" s="8" t="s">
        <v>748</v>
      </c>
      <c r="C197" s="9" t="s">
        <v>749</v>
      </c>
      <c r="D197" s="18" t="s">
        <v>36</v>
      </c>
      <c r="E197" s="12">
        <v>31573</v>
      </c>
      <c r="F197" s="12" t="str">
        <f t="shared" ca="1" si="7"/>
        <v xml:space="preserve">35 Tahun </v>
      </c>
      <c r="G197" s="12" t="s">
        <v>19</v>
      </c>
      <c r="H197" s="12" t="s">
        <v>20</v>
      </c>
      <c r="I197" s="47" t="s">
        <v>277</v>
      </c>
      <c r="J197" s="13" t="s">
        <v>58</v>
      </c>
      <c r="K197" s="12" t="s">
        <v>587</v>
      </c>
      <c r="L197" s="37" t="s">
        <v>750</v>
      </c>
      <c r="M197" s="15" t="s">
        <v>2344</v>
      </c>
      <c r="N197" s="97" t="s">
        <v>68</v>
      </c>
      <c r="O197" s="99">
        <v>30000</v>
      </c>
      <c r="P197" s="99">
        <f t="shared" si="6"/>
        <v>129000</v>
      </c>
    </row>
    <row r="198" spans="1:16" x14ac:dyDescent="0.25">
      <c r="A198" s="96">
        <v>197</v>
      </c>
      <c r="B198" s="26" t="s">
        <v>751</v>
      </c>
      <c r="C198" s="9" t="s">
        <v>752</v>
      </c>
      <c r="D198" s="27" t="s">
        <v>36</v>
      </c>
      <c r="E198" s="12">
        <v>31079</v>
      </c>
      <c r="F198" s="12" t="str">
        <f t="shared" ca="1" si="7"/>
        <v xml:space="preserve">36 Tahun </v>
      </c>
      <c r="G198" s="12" t="s">
        <v>19</v>
      </c>
      <c r="H198" s="12" t="s">
        <v>20</v>
      </c>
      <c r="I198" s="47" t="s">
        <v>277</v>
      </c>
      <c r="J198" s="13" t="s">
        <v>753</v>
      </c>
      <c r="K198" s="12" t="s">
        <v>587</v>
      </c>
      <c r="L198" s="28" t="s">
        <v>754</v>
      </c>
      <c r="M198" s="15" t="s">
        <v>2344</v>
      </c>
      <c r="N198" s="97" t="s">
        <v>25</v>
      </c>
      <c r="O198" s="99">
        <v>40000</v>
      </c>
      <c r="P198" s="99">
        <f t="shared" si="6"/>
        <v>172000</v>
      </c>
    </row>
    <row r="199" spans="1:16" x14ac:dyDescent="0.25">
      <c r="A199" s="96">
        <v>198</v>
      </c>
      <c r="B199" s="8" t="s">
        <v>755</v>
      </c>
      <c r="C199" s="40" t="s">
        <v>756</v>
      </c>
      <c r="D199" s="27" t="s">
        <v>36</v>
      </c>
      <c r="E199" s="12">
        <v>28951</v>
      </c>
      <c r="F199" s="12" t="str">
        <f t="shared" ca="1" si="7"/>
        <v xml:space="preserve">42 Tahun </v>
      </c>
      <c r="G199" s="12" t="s">
        <v>19</v>
      </c>
      <c r="H199" s="12" t="s">
        <v>20</v>
      </c>
      <c r="I199" s="47" t="s">
        <v>757</v>
      </c>
      <c r="J199" s="13" t="s">
        <v>758</v>
      </c>
      <c r="K199" s="12" t="s">
        <v>587</v>
      </c>
      <c r="L199" s="41" t="s">
        <v>759</v>
      </c>
      <c r="M199" s="15" t="s">
        <v>2344</v>
      </c>
      <c r="N199" s="97" t="s">
        <v>25</v>
      </c>
      <c r="O199" s="99">
        <v>25000</v>
      </c>
      <c r="P199" s="99">
        <f t="shared" si="6"/>
        <v>107500</v>
      </c>
    </row>
    <row r="200" spans="1:16" x14ac:dyDescent="0.25">
      <c r="A200" s="92">
        <v>199</v>
      </c>
      <c r="B200" s="8" t="s">
        <v>760</v>
      </c>
      <c r="C200" s="9" t="s">
        <v>761</v>
      </c>
      <c r="D200" s="18" t="s">
        <v>36</v>
      </c>
      <c r="E200" s="12">
        <v>28125</v>
      </c>
      <c r="F200" s="12" t="str">
        <f t="shared" ca="1" si="7"/>
        <v xml:space="preserve">44 Tahun </v>
      </c>
      <c r="G200" s="12" t="s">
        <v>19</v>
      </c>
      <c r="H200" s="12" t="s">
        <v>20</v>
      </c>
      <c r="I200" s="47" t="s">
        <v>322</v>
      </c>
      <c r="J200" s="13" t="s">
        <v>762</v>
      </c>
      <c r="K200" s="12" t="s">
        <v>587</v>
      </c>
      <c r="L200" s="37" t="s">
        <v>763</v>
      </c>
      <c r="M200" s="15" t="s">
        <v>2344</v>
      </c>
      <c r="N200" s="97" t="s">
        <v>25</v>
      </c>
      <c r="O200" s="99">
        <v>36000</v>
      </c>
      <c r="P200" s="99">
        <f t="shared" si="6"/>
        <v>154800</v>
      </c>
    </row>
    <row r="201" spans="1:16" x14ac:dyDescent="0.25">
      <c r="A201" s="96">
        <v>200</v>
      </c>
      <c r="B201" s="8" t="s">
        <v>764</v>
      </c>
      <c r="C201" s="9" t="s">
        <v>765</v>
      </c>
      <c r="D201" s="18" t="s">
        <v>18</v>
      </c>
      <c r="E201" s="12">
        <v>28828</v>
      </c>
      <c r="F201" s="12" t="str">
        <f t="shared" ca="1" si="7"/>
        <v xml:space="preserve">42 Tahun </v>
      </c>
      <c r="G201" s="12" t="s">
        <v>19</v>
      </c>
      <c r="H201" s="12" t="s">
        <v>20</v>
      </c>
      <c r="I201" s="47" t="s">
        <v>277</v>
      </c>
      <c r="J201" s="13" t="s">
        <v>766</v>
      </c>
      <c r="K201" s="12" t="s">
        <v>587</v>
      </c>
      <c r="L201" s="37" t="s">
        <v>767</v>
      </c>
      <c r="M201" s="15" t="s">
        <v>2344</v>
      </c>
      <c r="N201" s="97" t="s">
        <v>25</v>
      </c>
      <c r="O201" s="99">
        <v>50000</v>
      </c>
      <c r="P201" s="99">
        <f t="shared" si="6"/>
        <v>215000</v>
      </c>
    </row>
    <row r="202" spans="1:16" x14ac:dyDescent="0.25">
      <c r="A202" s="96">
        <v>201</v>
      </c>
      <c r="B202" s="29" t="s">
        <v>768</v>
      </c>
      <c r="C202" s="9" t="s">
        <v>769</v>
      </c>
      <c r="D202" s="18" t="s">
        <v>36</v>
      </c>
      <c r="E202" s="12">
        <v>32079</v>
      </c>
      <c r="F202" s="12" t="str">
        <f t="shared" ca="1" si="7"/>
        <v xml:space="preserve">33 Tahun </v>
      </c>
      <c r="G202" s="12" t="s">
        <v>19</v>
      </c>
      <c r="H202" s="12" t="s">
        <v>20</v>
      </c>
      <c r="I202" s="47" t="s">
        <v>277</v>
      </c>
      <c r="J202" s="13" t="s">
        <v>508</v>
      </c>
      <c r="K202" s="12" t="s">
        <v>587</v>
      </c>
      <c r="L202" s="39" t="s">
        <v>770</v>
      </c>
      <c r="M202" s="15" t="s">
        <v>2344</v>
      </c>
      <c r="N202" s="97" t="s">
        <v>25</v>
      </c>
      <c r="O202" s="99">
        <v>50000</v>
      </c>
      <c r="P202" s="99">
        <f t="shared" si="6"/>
        <v>215000</v>
      </c>
    </row>
    <row r="203" spans="1:16" x14ac:dyDescent="0.25">
      <c r="A203" s="92">
        <v>202</v>
      </c>
      <c r="B203" s="8" t="s">
        <v>771</v>
      </c>
      <c r="C203" s="9" t="s">
        <v>772</v>
      </c>
      <c r="D203" s="18" t="s">
        <v>36</v>
      </c>
      <c r="E203" s="12">
        <v>20883</v>
      </c>
      <c r="F203" s="12" t="str">
        <f t="shared" ca="1" si="7"/>
        <v xml:space="preserve">64 Tahun </v>
      </c>
      <c r="G203" s="12" t="s">
        <v>19</v>
      </c>
      <c r="H203" s="12" t="s">
        <v>20</v>
      </c>
      <c r="I203" s="47" t="s">
        <v>21</v>
      </c>
      <c r="J203" s="13" t="s">
        <v>773</v>
      </c>
      <c r="K203" s="12" t="s">
        <v>587</v>
      </c>
      <c r="L203" s="37" t="s">
        <v>774</v>
      </c>
      <c r="M203" s="15" t="s">
        <v>2344</v>
      </c>
      <c r="N203" s="97" t="s">
        <v>25</v>
      </c>
      <c r="O203" s="99">
        <v>50000</v>
      </c>
      <c r="P203" s="99">
        <f t="shared" si="6"/>
        <v>215000</v>
      </c>
    </row>
    <row r="204" spans="1:16" x14ac:dyDescent="0.25">
      <c r="A204" s="96">
        <v>203</v>
      </c>
      <c r="B204" s="24" t="s">
        <v>775</v>
      </c>
      <c r="C204" s="9" t="s">
        <v>776</v>
      </c>
      <c r="D204" s="10" t="s">
        <v>36</v>
      </c>
      <c r="E204" s="11">
        <v>23376</v>
      </c>
      <c r="F204" s="12" t="str">
        <f t="shared" ca="1" si="7"/>
        <v xml:space="preserve">57 Tahun </v>
      </c>
      <c r="G204" s="12" t="s">
        <v>19</v>
      </c>
      <c r="H204" s="12" t="s">
        <v>20</v>
      </c>
      <c r="I204" s="47" t="s">
        <v>277</v>
      </c>
      <c r="J204" s="13" t="s">
        <v>777</v>
      </c>
      <c r="K204" s="12" t="s">
        <v>587</v>
      </c>
      <c r="L204" s="59" t="s">
        <v>778</v>
      </c>
      <c r="M204" s="15" t="s">
        <v>2344</v>
      </c>
      <c r="N204" s="97" t="s">
        <v>68</v>
      </c>
      <c r="O204" s="99">
        <v>50000</v>
      </c>
      <c r="P204" s="99">
        <f t="shared" si="6"/>
        <v>215000</v>
      </c>
    </row>
    <row r="205" spans="1:16" x14ac:dyDescent="0.25">
      <c r="A205" s="96">
        <v>204</v>
      </c>
      <c r="B205" s="43" t="s">
        <v>779</v>
      </c>
      <c r="C205" s="30" t="s">
        <v>780</v>
      </c>
      <c r="D205" s="44" t="s">
        <v>159</v>
      </c>
      <c r="E205" s="45">
        <v>37476</v>
      </c>
      <c r="F205" s="12" t="str">
        <f t="shared" ca="1" si="7"/>
        <v xml:space="preserve">18 Tahun </v>
      </c>
      <c r="G205" s="12" t="s">
        <v>19</v>
      </c>
      <c r="H205" s="12" t="s">
        <v>20</v>
      </c>
      <c r="I205" s="47" t="s">
        <v>21</v>
      </c>
      <c r="J205" s="30" t="s">
        <v>781</v>
      </c>
      <c r="K205" s="12" t="s">
        <v>587</v>
      </c>
      <c r="L205" s="46" t="s">
        <v>782</v>
      </c>
      <c r="M205" s="15" t="s">
        <v>2344</v>
      </c>
      <c r="N205" s="97" t="s">
        <v>68</v>
      </c>
      <c r="O205" s="99">
        <v>50000</v>
      </c>
      <c r="P205" s="99">
        <f t="shared" si="6"/>
        <v>215000</v>
      </c>
    </row>
    <row r="206" spans="1:16" x14ac:dyDescent="0.25">
      <c r="A206" s="92">
        <v>205</v>
      </c>
      <c r="B206" s="8" t="s">
        <v>783</v>
      </c>
      <c r="C206" s="9" t="s">
        <v>784</v>
      </c>
      <c r="D206" s="18" t="s">
        <v>36</v>
      </c>
      <c r="E206" s="12">
        <v>31913</v>
      </c>
      <c r="F206" s="12" t="str">
        <f t="shared" ca="1" si="7"/>
        <v xml:space="preserve">34 Tahun </v>
      </c>
      <c r="G206" s="12" t="s">
        <v>19</v>
      </c>
      <c r="H206" s="12" t="s">
        <v>20</v>
      </c>
      <c r="I206" s="12" t="s">
        <v>21</v>
      </c>
      <c r="J206" s="13" t="s">
        <v>138</v>
      </c>
      <c r="K206" s="12" t="s">
        <v>587</v>
      </c>
      <c r="L206" s="37" t="s">
        <v>785</v>
      </c>
      <c r="M206" s="15" t="s">
        <v>2344</v>
      </c>
      <c r="N206" s="97" t="s">
        <v>68</v>
      </c>
      <c r="O206" s="99">
        <v>50000</v>
      </c>
      <c r="P206" s="99">
        <f t="shared" si="6"/>
        <v>215000</v>
      </c>
    </row>
    <row r="207" spans="1:16" x14ac:dyDescent="0.25">
      <c r="A207" s="96">
        <v>206</v>
      </c>
      <c r="B207" s="26" t="s">
        <v>786</v>
      </c>
      <c r="C207" s="30" t="s">
        <v>787</v>
      </c>
      <c r="D207" s="18" t="s">
        <v>36</v>
      </c>
      <c r="E207" s="12">
        <v>32336</v>
      </c>
      <c r="F207" s="12" t="str">
        <f t="shared" ca="1" si="7"/>
        <v xml:space="preserve">32 Tahun </v>
      </c>
      <c r="G207" s="12" t="s">
        <v>19</v>
      </c>
      <c r="H207" s="12" t="s">
        <v>20</v>
      </c>
      <c r="I207" s="12" t="s">
        <v>21</v>
      </c>
      <c r="J207" s="13" t="s">
        <v>788</v>
      </c>
      <c r="K207" s="12" t="s">
        <v>587</v>
      </c>
      <c r="L207" s="31" t="s">
        <v>789</v>
      </c>
      <c r="M207" s="15" t="s">
        <v>2344</v>
      </c>
      <c r="N207" s="97" t="s">
        <v>68</v>
      </c>
      <c r="O207" s="99">
        <v>50000</v>
      </c>
      <c r="P207" s="99">
        <f t="shared" si="6"/>
        <v>215000</v>
      </c>
    </row>
    <row r="208" spans="1:16" x14ac:dyDescent="0.25">
      <c r="A208" s="96">
        <v>207</v>
      </c>
      <c r="B208" s="26" t="s">
        <v>790</v>
      </c>
      <c r="C208" s="9" t="s">
        <v>791</v>
      </c>
      <c r="D208" s="27" t="s">
        <v>36</v>
      </c>
      <c r="E208" s="12">
        <v>27759</v>
      </c>
      <c r="F208" s="12" t="str">
        <f t="shared" ca="1" si="7"/>
        <v xml:space="preserve">45 Tahun </v>
      </c>
      <c r="G208" s="12" t="s">
        <v>19</v>
      </c>
      <c r="H208" s="12" t="s">
        <v>20</v>
      </c>
      <c r="I208" s="12" t="s">
        <v>21</v>
      </c>
      <c r="J208" s="13" t="s">
        <v>792</v>
      </c>
      <c r="K208" s="12" t="s">
        <v>587</v>
      </c>
      <c r="L208" s="28" t="s">
        <v>793</v>
      </c>
      <c r="M208" s="15" t="s">
        <v>2344</v>
      </c>
      <c r="N208" s="97" t="s">
        <v>68</v>
      </c>
      <c r="O208" s="99">
        <v>50000</v>
      </c>
      <c r="P208" s="99">
        <f t="shared" si="6"/>
        <v>215000</v>
      </c>
    </row>
    <row r="209" spans="1:16" x14ac:dyDescent="0.25">
      <c r="A209" s="92">
        <v>208</v>
      </c>
      <c r="B209" s="16" t="s">
        <v>794</v>
      </c>
      <c r="C209" s="17" t="s">
        <v>795</v>
      </c>
      <c r="D209" s="18" t="s">
        <v>36</v>
      </c>
      <c r="E209" s="12">
        <v>21440</v>
      </c>
      <c r="F209" s="12" t="str">
        <f t="shared" ca="1" si="7"/>
        <v xml:space="preserve">62 Tahun </v>
      </c>
      <c r="G209" s="12" t="s">
        <v>19</v>
      </c>
      <c r="H209" s="12" t="s">
        <v>20</v>
      </c>
      <c r="I209" s="12" t="s">
        <v>21</v>
      </c>
      <c r="J209" s="19" t="s">
        <v>504</v>
      </c>
      <c r="K209" s="12" t="s">
        <v>587</v>
      </c>
      <c r="L209" s="20" t="s">
        <v>796</v>
      </c>
      <c r="M209" s="15" t="s">
        <v>2344</v>
      </c>
      <c r="N209" s="97" t="s">
        <v>68</v>
      </c>
      <c r="O209" s="99">
        <v>50000</v>
      </c>
      <c r="P209" s="99">
        <f t="shared" si="6"/>
        <v>215000</v>
      </c>
    </row>
    <row r="210" spans="1:16" x14ac:dyDescent="0.25">
      <c r="A210" s="96">
        <v>209</v>
      </c>
      <c r="B210" s="8" t="s">
        <v>797</v>
      </c>
      <c r="C210" s="9" t="s">
        <v>798</v>
      </c>
      <c r="D210" s="10" t="s">
        <v>36</v>
      </c>
      <c r="E210" s="11">
        <v>23742</v>
      </c>
      <c r="F210" s="12" t="str">
        <f t="shared" ca="1" si="7"/>
        <v xml:space="preserve">56 Tahun </v>
      </c>
      <c r="G210" s="12" t="s">
        <v>19</v>
      </c>
      <c r="H210" s="12" t="s">
        <v>20</v>
      </c>
      <c r="I210" s="12" t="s">
        <v>21</v>
      </c>
      <c r="J210" s="13" t="s">
        <v>799</v>
      </c>
      <c r="K210" s="12" t="s">
        <v>587</v>
      </c>
      <c r="L210" s="46" t="s">
        <v>800</v>
      </c>
      <c r="M210" s="15" t="s">
        <v>2344</v>
      </c>
      <c r="N210" s="97" t="s">
        <v>68</v>
      </c>
      <c r="O210" s="99">
        <v>50000</v>
      </c>
      <c r="P210" s="99">
        <f t="shared" si="6"/>
        <v>215000</v>
      </c>
    </row>
    <row r="211" spans="1:16" x14ac:dyDescent="0.25">
      <c r="A211" s="96">
        <v>210</v>
      </c>
      <c r="B211" s="26" t="s">
        <v>801</v>
      </c>
      <c r="C211" s="9" t="s">
        <v>802</v>
      </c>
      <c r="D211" s="27" t="s">
        <v>36</v>
      </c>
      <c r="E211" s="12">
        <v>31048</v>
      </c>
      <c r="F211" s="12" t="str">
        <f t="shared" ca="1" si="7"/>
        <v xml:space="preserve">36 Tahun </v>
      </c>
      <c r="G211" s="12" t="s">
        <v>19</v>
      </c>
      <c r="H211" s="12" t="s">
        <v>20</v>
      </c>
      <c r="I211" s="12" t="s">
        <v>21</v>
      </c>
      <c r="J211" s="13" t="s">
        <v>209</v>
      </c>
      <c r="K211" s="12" t="s">
        <v>587</v>
      </c>
      <c r="L211" s="28" t="s">
        <v>803</v>
      </c>
      <c r="M211" s="37" t="s">
        <v>2345</v>
      </c>
      <c r="N211" s="97" t="s">
        <v>68</v>
      </c>
      <c r="O211" s="99">
        <v>50000</v>
      </c>
      <c r="P211" s="99">
        <f t="shared" si="6"/>
        <v>215000</v>
      </c>
    </row>
    <row r="212" spans="1:16" x14ac:dyDescent="0.25">
      <c r="A212" s="92">
        <v>211</v>
      </c>
      <c r="B212" s="48" t="s">
        <v>804</v>
      </c>
      <c r="C212" s="49" t="s">
        <v>805</v>
      </c>
      <c r="D212" s="50" t="s">
        <v>36</v>
      </c>
      <c r="E212" s="51">
        <v>26060</v>
      </c>
      <c r="F212" s="12" t="str">
        <f t="shared" ca="1" si="7"/>
        <v xml:space="preserve">50 Tahun </v>
      </c>
      <c r="G212" s="12" t="s">
        <v>19</v>
      </c>
      <c r="H212" s="12" t="s">
        <v>20</v>
      </c>
      <c r="I212" s="12" t="s">
        <v>21</v>
      </c>
      <c r="J212" s="52" t="s">
        <v>806</v>
      </c>
      <c r="K212" s="12" t="s">
        <v>587</v>
      </c>
      <c r="L212" s="53" t="s">
        <v>807</v>
      </c>
      <c r="M212" s="37" t="s">
        <v>2345</v>
      </c>
      <c r="N212" s="97" t="s">
        <v>68</v>
      </c>
      <c r="O212" s="99">
        <v>50000</v>
      </c>
      <c r="P212" s="99">
        <f t="shared" si="6"/>
        <v>215000</v>
      </c>
    </row>
    <row r="213" spans="1:16" x14ac:dyDescent="0.25">
      <c r="A213" s="96">
        <v>212</v>
      </c>
      <c r="B213" s="48" t="s">
        <v>808</v>
      </c>
      <c r="C213" s="49" t="s">
        <v>809</v>
      </c>
      <c r="D213" s="50" t="s">
        <v>36</v>
      </c>
      <c r="E213" s="51">
        <v>23011</v>
      </c>
      <c r="F213" s="12" t="str">
        <f t="shared" ca="1" si="7"/>
        <v xml:space="preserve">58 Tahun </v>
      </c>
      <c r="G213" s="12" t="s">
        <v>19</v>
      </c>
      <c r="H213" s="12" t="s">
        <v>20</v>
      </c>
      <c r="I213" s="12" t="s">
        <v>21</v>
      </c>
      <c r="J213" s="52" t="s">
        <v>810</v>
      </c>
      <c r="K213" s="12" t="s">
        <v>587</v>
      </c>
      <c r="L213" s="53" t="s">
        <v>811</v>
      </c>
      <c r="M213" s="37" t="s">
        <v>2345</v>
      </c>
      <c r="N213" s="97" t="s">
        <v>68</v>
      </c>
      <c r="O213" s="99">
        <v>50000</v>
      </c>
      <c r="P213" s="99">
        <f t="shared" si="6"/>
        <v>215000</v>
      </c>
    </row>
    <row r="214" spans="1:16" x14ac:dyDescent="0.25">
      <c r="A214" s="96">
        <v>213</v>
      </c>
      <c r="B214" s="48" t="s">
        <v>812</v>
      </c>
      <c r="C214" s="49" t="s">
        <v>813</v>
      </c>
      <c r="D214" s="50" t="s">
        <v>36</v>
      </c>
      <c r="E214" s="51">
        <v>31571</v>
      </c>
      <c r="F214" s="12" t="str">
        <f t="shared" ca="1" si="7"/>
        <v xml:space="preserve">35 Tahun </v>
      </c>
      <c r="G214" s="12" t="s">
        <v>19</v>
      </c>
      <c r="H214" s="12" t="s">
        <v>20</v>
      </c>
      <c r="I214" s="12" t="s">
        <v>21</v>
      </c>
      <c r="J214" s="52" t="s">
        <v>535</v>
      </c>
      <c r="K214" s="12" t="s">
        <v>587</v>
      </c>
      <c r="L214" s="53" t="s">
        <v>814</v>
      </c>
      <c r="M214" s="37" t="s">
        <v>2345</v>
      </c>
      <c r="N214" s="97" t="s">
        <v>68</v>
      </c>
      <c r="O214" s="99">
        <v>50000</v>
      </c>
      <c r="P214" s="99">
        <f t="shared" si="6"/>
        <v>215000</v>
      </c>
    </row>
    <row r="215" spans="1:16" x14ac:dyDescent="0.25">
      <c r="A215" s="92">
        <v>214</v>
      </c>
      <c r="B215" s="21" t="s">
        <v>815</v>
      </c>
      <c r="C215" s="17" t="s">
        <v>816</v>
      </c>
      <c r="D215" s="22" t="s">
        <v>36</v>
      </c>
      <c r="E215" s="23">
        <v>31664</v>
      </c>
      <c r="F215" s="12" t="str">
        <f t="shared" ca="1" si="7"/>
        <v xml:space="preserve">34 Tahun </v>
      </c>
      <c r="G215" s="12" t="s">
        <v>19</v>
      </c>
      <c r="H215" s="12" t="s">
        <v>20</v>
      </c>
      <c r="I215" s="12" t="s">
        <v>21</v>
      </c>
      <c r="J215" s="17" t="s">
        <v>817</v>
      </c>
      <c r="K215" s="12" t="s">
        <v>587</v>
      </c>
      <c r="L215" s="20" t="s">
        <v>818</v>
      </c>
      <c r="M215" s="37" t="s">
        <v>2345</v>
      </c>
      <c r="N215" s="97" t="s">
        <v>68</v>
      </c>
      <c r="O215" s="99">
        <v>50000</v>
      </c>
      <c r="P215" s="99">
        <f t="shared" si="6"/>
        <v>215000</v>
      </c>
    </row>
    <row r="216" spans="1:16" x14ac:dyDescent="0.25">
      <c r="A216" s="96">
        <v>215</v>
      </c>
      <c r="B216" s="48" t="s">
        <v>819</v>
      </c>
      <c r="C216" s="49" t="s">
        <v>820</v>
      </c>
      <c r="D216" s="50" t="s">
        <v>36</v>
      </c>
      <c r="E216" s="51">
        <v>29232</v>
      </c>
      <c r="F216" s="12" t="str">
        <f t="shared" ca="1" si="7"/>
        <v xml:space="preserve">41 Tahun </v>
      </c>
      <c r="G216" s="12" t="s">
        <v>19</v>
      </c>
      <c r="H216" s="12" t="s">
        <v>20</v>
      </c>
      <c r="I216" s="12" t="s">
        <v>21</v>
      </c>
      <c r="J216" s="52" t="s">
        <v>821</v>
      </c>
      <c r="K216" s="12" t="s">
        <v>587</v>
      </c>
      <c r="L216" s="53" t="s">
        <v>822</v>
      </c>
      <c r="M216" s="64" t="s">
        <v>2344</v>
      </c>
      <c r="N216" s="97" t="s">
        <v>68</v>
      </c>
      <c r="O216" s="99">
        <v>50000</v>
      </c>
      <c r="P216" s="99">
        <f t="shared" si="6"/>
        <v>215000</v>
      </c>
    </row>
    <row r="217" spans="1:16" x14ac:dyDescent="0.25">
      <c r="A217" s="96">
        <v>216</v>
      </c>
      <c r="B217" s="29" t="s">
        <v>823</v>
      </c>
      <c r="C217" s="9" t="s">
        <v>824</v>
      </c>
      <c r="D217" s="18" t="s">
        <v>18</v>
      </c>
      <c r="E217" s="12">
        <v>25611</v>
      </c>
      <c r="F217" s="12" t="str">
        <f t="shared" ca="1" si="7"/>
        <v xml:space="preserve">51 Tahun </v>
      </c>
      <c r="G217" s="12" t="s">
        <v>19</v>
      </c>
      <c r="H217" s="12" t="s">
        <v>20</v>
      </c>
      <c r="I217" s="12" t="s">
        <v>21</v>
      </c>
      <c r="J217" s="13" t="s">
        <v>825</v>
      </c>
      <c r="K217" s="12" t="s">
        <v>587</v>
      </c>
      <c r="L217" s="54" t="s">
        <v>826</v>
      </c>
      <c r="M217" s="64" t="s">
        <v>2344</v>
      </c>
      <c r="N217" s="97" t="s">
        <v>68</v>
      </c>
      <c r="O217" s="99">
        <v>50000</v>
      </c>
      <c r="P217" s="99">
        <f t="shared" si="6"/>
        <v>215000</v>
      </c>
    </row>
    <row r="218" spans="1:16" x14ac:dyDescent="0.25">
      <c r="A218" s="92">
        <v>217</v>
      </c>
      <c r="B218" s="26" t="s">
        <v>827</v>
      </c>
      <c r="C218" s="30" t="s">
        <v>828</v>
      </c>
      <c r="D218" s="18" t="s">
        <v>18</v>
      </c>
      <c r="E218" s="12">
        <v>18445</v>
      </c>
      <c r="F218" s="12" t="str">
        <f t="shared" ca="1" si="7"/>
        <v xml:space="preserve">71 Tahun </v>
      </c>
      <c r="G218" s="12" t="s">
        <v>19</v>
      </c>
      <c r="H218" s="12" t="s">
        <v>20</v>
      </c>
      <c r="I218" s="12" t="s">
        <v>21</v>
      </c>
      <c r="J218" s="13" t="s">
        <v>829</v>
      </c>
      <c r="K218" s="12" t="s">
        <v>587</v>
      </c>
      <c r="L218" s="31" t="s">
        <v>830</v>
      </c>
      <c r="M218" s="64" t="s">
        <v>2344</v>
      </c>
      <c r="N218" s="97" t="s">
        <v>68</v>
      </c>
      <c r="O218" s="99">
        <v>50000</v>
      </c>
      <c r="P218" s="99">
        <f t="shared" si="6"/>
        <v>215000</v>
      </c>
    </row>
    <row r="219" spans="1:16" x14ac:dyDescent="0.25">
      <c r="A219" s="96">
        <v>218</v>
      </c>
      <c r="B219" s="26" t="s">
        <v>831</v>
      </c>
      <c r="C219" s="9" t="s">
        <v>832</v>
      </c>
      <c r="D219" s="10" t="s">
        <v>18</v>
      </c>
      <c r="E219" s="11">
        <v>22199</v>
      </c>
      <c r="F219" s="12" t="str">
        <f t="shared" ca="1" si="7"/>
        <v xml:space="preserve">60 Tahun </v>
      </c>
      <c r="G219" s="12" t="s">
        <v>19</v>
      </c>
      <c r="H219" s="12" t="s">
        <v>20</v>
      </c>
      <c r="I219" s="12" t="s">
        <v>21</v>
      </c>
      <c r="J219" s="13" t="s">
        <v>833</v>
      </c>
      <c r="K219" s="12" t="s">
        <v>587</v>
      </c>
      <c r="L219" s="31" t="s">
        <v>834</v>
      </c>
      <c r="M219" s="64" t="s">
        <v>2344</v>
      </c>
      <c r="N219" s="97" t="s">
        <v>68</v>
      </c>
      <c r="O219" s="99">
        <v>50000</v>
      </c>
      <c r="P219" s="99">
        <f t="shared" si="6"/>
        <v>215000</v>
      </c>
    </row>
    <row r="220" spans="1:16" x14ac:dyDescent="0.25">
      <c r="A220" s="96">
        <v>219</v>
      </c>
      <c r="B220" s="43" t="s">
        <v>835</v>
      </c>
      <c r="C220" s="9" t="s">
        <v>836</v>
      </c>
      <c r="D220" s="44" t="s">
        <v>53</v>
      </c>
      <c r="E220" s="45">
        <v>34975</v>
      </c>
      <c r="F220" s="12" t="str">
        <f t="shared" ca="1" si="7"/>
        <v xml:space="preserve">25 Tahun </v>
      </c>
      <c r="G220" s="12" t="s">
        <v>19</v>
      </c>
      <c r="H220" s="12" t="s">
        <v>20</v>
      </c>
      <c r="I220" s="12" t="s">
        <v>21</v>
      </c>
      <c r="J220" s="30" t="s">
        <v>837</v>
      </c>
      <c r="K220" s="12" t="s">
        <v>587</v>
      </c>
      <c r="L220" s="46" t="s">
        <v>838</v>
      </c>
      <c r="M220" s="64" t="s">
        <v>2344</v>
      </c>
      <c r="N220" s="97" t="s">
        <v>25</v>
      </c>
      <c r="O220" s="99">
        <v>50000</v>
      </c>
      <c r="P220" s="99">
        <f t="shared" si="6"/>
        <v>215000</v>
      </c>
    </row>
    <row r="221" spans="1:16" x14ac:dyDescent="0.25">
      <c r="A221" s="92">
        <v>220</v>
      </c>
      <c r="B221" s="16" t="s">
        <v>839</v>
      </c>
      <c r="C221" s="19" t="s">
        <v>840</v>
      </c>
      <c r="D221" s="18" t="s">
        <v>18</v>
      </c>
      <c r="E221" s="12">
        <v>27486</v>
      </c>
      <c r="F221" s="12" t="str">
        <f t="shared" ca="1" si="7"/>
        <v xml:space="preserve">46 Tahun </v>
      </c>
      <c r="G221" s="12" t="s">
        <v>19</v>
      </c>
      <c r="H221" s="12" t="s">
        <v>20</v>
      </c>
      <c r="I221" s="12" t="s">
        <v>21</v>
      </c>
      <c r="J221" s="19" t="s">
        <v>841</v>
      </c>
      <c r="K221" s="12" t="s">
        <v>587</v>
      </c>
      <c r="L221" s="20" t="s">
        <v>842</v>
      </c>
      <c r="M221" s="64" t="s">
        <v>2344</v>
      </c>
      <c r="N221" s="97" t="s">
        <v>25</v>
      </c>
      <c r="O221" s="99">
        <v>50000</v>
      </c>
      <c r="P221" s="99">
        <f t="shared" si="6"/>
        <v>215000</v>
      </c>
    </row>
    <row r="222" spans="1:16" x14ac:dyDescent="0.25">
      <c r="A222" s="96">
        <v>221</v>
      </c>
      <c r="B222" s="24" t="s">
        <v>843</v>
      </c>
      <c r="C222" s="9" t="s">
        <v>844</v>
      </c>
      <c r="D222" s="10" t="s">
        <v>18</v>
      </c>
      <c r="E222" s="11">
        <v>30714</v>
      </c>
      <c r="F222" s="12" t="str">
        <f t="shared" ca="1" si="7"/>
        <v xml:space="preserve">37 Tahun </v>
      </c>
      <c r="G222" s="12" t="s">
        <v>19</v>
      </c>
      <c r="H222" s="12" t="s">
        <v>20</v>
      </c>
      <c r="I222" s="12" t="s">
        <v>21</v>
      </c>
      <c r="J222" s="13" t="s">
        <v>845</v>
      </c>
      <c r="K222" s="12" t="s">
        <v>587</v>
      </c>
      <c r="L222" s="25" t="s">
        <v>846</v>
      </c>
      <c r="M222" s="64" t="s">
        <v>2344</v>
      </c>
      <c r="N222" s="97" t="s">
        <v>25</v>
      </c>
      <c r="O222" s="99">
        <v>50000</v>
      </c>
      <c r="P222" s="99">
        <f t="shared" si="6"/>
        <v>215000</v>
      </c>
    </row>
    <row r="223" spans="1:16" x14ac:dyDescent="0.25">
      <c r="A223" s="96">
        <v>222</v>
      </c>
      <c r="B223" s="16" t="s">
        <v>847</v>
      </c>
      <c r="C223" s="17" t="s">
        <v>848</v>
      </c>
      <c r="D223" s="18" t="s">
        <v>18</v>
      </c>
      <c r="E223" s="12">
        <v>26846</v>
      </c>
      <c r="F223" s="12" t="str">
        <f t="shared" ca="1" si="7"/>
        <v xml:space="preserve">48 Tahun </v>
      </c>
      <c r="G223" s="12" t="s">
        <v>19</v>
      </c>
      <c r="H223" s="12" t="s">
        <v>20</v>
      </c>
      <c r="I223" s="12" t="s">
        <v>21</v>
      </c>
      <c r="J223" s="19" t="s">
        <v>849</v>
      </c>
      <c r="K223" s="12" t="s">
        <v>587</v>
      </c>
      <c r="L223" s="20" t="s">
        <v>850</v>
      </c>
      <c r="M223" s="64" t="s">
        <v>2344</v>
      </c>
      <c r="N223" s="97" t="s">
        <v>25</v>
      </c>
      <c r="O223" s="99">
        <v>50000</v>
      </c>
      <c r="P223" s="99">
        <f t="shared" si="6"/>
        <v>215000</v>
      </c>
    </row>
    <row r="224" spans="1:16" x14ac:dyDescent="0.25">
      <c r="A224" s="92">
        <v>223</v>
      </c>
      <c r="B224" s="29" t="s">
        <v>851</v>
      </c>
      <c r="C224" s="30" t="s">
        <v>852</v>
      </c>
      <c r="D224" s="18" t="s">
        <v>18</v>
      </c>
      <c r="E224" s="12">
        <v>36749</v>
      </c>
      <c r="F224" s="12" t="str">
        <f t="shared" ca="1" si="7"/>
        <v xml:space="preserve">20 Tahun </v>
      </c>
      <c r="G224" s="12" t="s">
        <v>19</v>
      </c>
      <c r="H224" s="12" t="s">
        <v>20</v>
      </c>
      <c r="I224" s="12" t="s">
        <v>21</v>
      </c>
      <c r="J224" s="13" t="s">
        <v>853</v>
      </c>
      <c r="K224" s="12" t="s">
        <v>587</v>
      </c>
      <c r="L224" s="54" t="s">
        <v>854</v>
      </c>
      <c r="M224" s="37" t="s">
        <v>2345</v>
      </c>
      <c r="N224" s="97" t="s">
        <v>25</v>
      </c>
      <c r="O224" s="99">
        <v>50000</v>
      </c>
      <c r="P224" s="99">
        <f t="shared" si="6"/>
        <v>215000</v>
      </c>
    </row>
    <row r="225" spans="1:16" x14ac:dyDescent="0.25">
      <c r="A225" s="96">
        <v>224</v>
      </c>
      <c r="B225" s="8" t="s">
        <v>855</v>
      </c>
      <c r="C225" s="9" t="s">
        <v>856</v>
      </c>
      <c r="D225" s="18" t="s">
        <v>18</v>
      </c>
      <c r="E225" s="12">
        <v>23742</v>
      </c>
      <c r="F225" s="12" t="str">
        <f t="shared" ca="1" si="7"/>
        <v xml:space="preserve">56 Tahun </v>
      </c>
      <c r="G225" s="12" t="s">
        <v>19</v>
      </c>
      <c r="H225" s="12" t="s">
        <v>20</v>
      </c>
      <c r="I225" s="12" t="s">
        <v>21</v>
      </c>
      <c r="J225" s="13" t="s">
        <v>183</v>
      </c>
      <c r="K225" s="12" t="s">
        <v>587</v>
      </c>
      <c r="L225" s="37" t="s">
        <v>857</v>
      </c>
      <c r="M225" s="37" t="s">
        <v>2345</v>
      </c>
      <c r="N225" s="97" t="s">
        <v>25</v>
      </c>
      <c r="O225" s="99">
        <v>50000</v>
      </c>
      <c r="P225" s="99">
        <f t="shared" si="6"/>
        <v>215000</v>
      </c>
    </row>
    <row r="226" spans="1:16" x14ac:dyDescent="0.25">
      <c r="A226" s="96">
        <v>225</v>
      </c>
      <c r="B226" s="65" t="s">
        <v>858</v>
      </c>
      <c r="C226" s="9" t="s">
        <v>859</v>
      </c>
      <c r="D226" s="18" t="s">
        <v>18</v>
      </c>
      <c r="E226" s="12">
        <v>16478</v>
      </c>
      <c r="F226" s="12" t="str">
        <f t="shared" ca="1" si="7"/>
        <v xml:space="preserve">76 Tahun </v>
      </c>
      <c r="G226" s="12" t="s">
        <v>19</v>
      </c>
      <c r="H226" s="12" t="s">
        <v>20</v>
      </c>
      <c r="I226" s="12" t="s">
        <v>21</v>
      </c>
      <c r="J226" s="13" t="s">
        <v>860</v>
      </c>
      <c r="K226" s="12" t="s">
        <v>587</v>
      </c>
      <c r="L226" s="37" t="s">
        <v>861</v>
      </c>
      <c r="M226" s="37" t="s">
        <v>2345</v>
      </c>
      <c r="N226" s="97" t="s">
        <v>25</v>
      </c>
      <c r="O226" s="99">
        <v>50000</v>
      </c>
      <c r="P226" s="99">
        <f t="shared" si="6"/>
        <v>215000</v>
      </c>
    </row>
    <row r="227" spans="1:16" x14ac:dyDescent="0.25">
      <c r="A227" s="92">
        <v>226</v>
      </c>
      <c r="B227" s="29" t="s">
        <v>862</v>
      </c>
      <c r="C227" s="9" t="s">
        <v>863</v>
      </c>
      <c r="D227" s="18" t="s">
        <v>18</v>
      </c>
      <c r="E227" s="12">
        <v>21915</v>
      </c>
      <c r="F227" s="12" t="str">
        <f t="shared" ca="1" si="7"/>
        <v xml:space="preserve">61 Tahun </v>
      </c>
      <c r="G227" s="12" t="s">
        <v>19</v>
      </c>
      <c r="H227" s="12" t="s">
        <v>20</v>
      </c>
      <c r="I227" s="12" t="s">
        <v>21</v>
      </c>
      <c r="J227" s="13" t="s">
        <v>864</v>
      </c>
      <c r="K227" s="12" t="s">
        <v>587</v>
      </c>
      <c r="L227" s="31" t="s">
        <v>865</v>
      </c>
      <c r="M227" s="37" t="s">
        <v>2345</v>
      </c>
      <c r="N227" s="97" t="s">
        <v>25</v>
      </c>
      <c r="O227" s="99">
        <v>50000</v>
      </c>
      <c r="P227" s="99">
        <f t="shared" si="6"/>
        <v>215000</v>
      </c>
    </row>
    <row r="228" spans="1:16" x14ac:dyDescent="0.25">
      <c r="A228" s="96">
        <v>227</v>
      </c>
      <c r="B228" s="8" t="s">
        <v>866</v>
      </c>
      <c r="C228" s="9" t="s">
        <v>867</v>
      </c>
      <c r="D228" s="10" t="s">
        <v>18</v>
      </c>
      <c r="E228" s="11">
        <v>26774</v>
      </c>
      <c r="F228" s="12" t="str">
        <f t="shared" ca="1" si="7"/>
        <v xml:space="preserve">48 Tahun </v>
      </c>
      <c r="G228" s="12" t="s">
        <v>19</v>
      </c>
      <c r="H228" s="12" t="s">
        <v>20</v>
      </c>
      <c r="I228" s="12" t="s">
        <v>21</v>
      </c>
      <c r="J228" s="13" t="s">
        <v>868</v>
      </c>
      <c r="K228" s="12" t="s">
        <v>587</v>
      </c>
      <c r="L228" s="31" t="s">
        <v>869</v>
      </c>
      <c r="M228" s="37" t="s">
        <v>2345</v>
      </c>
      <c r="N228" s="97" t="s">
        <v>25</v>
      </c>
      <c r="O228" s="99">
        <v>50000</v>
      </c>
      <c r="P228" s="99">
        <f t="shared" si="6"/>
        <v>215000</v>
      </c>
    </row>
    <row r="229" spans="1:16" x14ac:dyDescent="0.25">
      <c r="A229" s="96">
        <v>228</v>
      </c>
      <c r="B229" s="8" t="s">
        <v>870</v>
      </c>
      <c r="C229" s="9" t="s">
        <v>871</v>
      </c>
      <c r="D229" s="18" t="s">
        <v>18</v>
      </c>
      <c r="E229" s="12">
        <v>23011</v>
      </c>
      <c r="F229" s="12" t="str">
        <f t="shared" ca="1" si="7"/>
        <v xml:space="preserve">58 Tahun </v>
      </c>
      <c r="G229" s="12" t="s">
        <v>19</v>
      </c>
      <c r="H229" s="12" t="s">
        <v>20</v>
      </c>
      <c r="I229" s="12" t="s">
        <v>21</v>
      </c>
      <c r="J229" s="13" t="s">
        <v>872</v>
      </c>
      <c r="K229" s="12" t="s">
        <v>587</v>
      </c>
      <c r="L229" s="37" t="s">
        <v>873</v>
      </c>
      <c r="M229" s="37" t="s">
        <v>2345</v>
      </c>
      <c r="N229" s="97" t="s">
        <v>25</v>
      </c>
      <c r="O229" s="99">
        <v>50000</v>
      </c>
      <c r="P229" s="99">
        <f t="shared" si="6"/>
        <v>215000</v>
      </c>
    </row>
    <row r="230" spans="1:16" x14ac:dyDescent="0.25">
      <c r="A230" s="92">
        <v>229</v>
      </c>
      <c r="B230" s="8" t="s">
        <v>874</v>
      </c>
      <c r="C230" s="9" t="s">
        <v>875</v>
      </c>
      <c r="D230" s="18" t="s">
        <v>18</v>
      </c>
      <c r="E230" s="12">
        <v>25151</v>
      </c>
      <c r="F230" s="12" t="str">
        <f t="shared" ca="1" si="7"/>
        <v xml:space="preserve">52 Tahun </v>
      </c>
      <c r="G230" s="12" t="s">
        <v>19</v>
      </c>
      <c r="H230" s="12" t="s">
        <v>20</v>
      </c>
      <c r="I230" s="12" t="s">
        <v>21</v>
      </c>
      <c r="J230" s="13" t="s">
        <v>138</v>
      </c>
      <c r="K230" s="12" t="s">
        <v>587</v>
      </c>
      <c r="L230" s="37" t="s">
        <v>876</v>
      </c>
      <c r="M230" s="37" t="s">
        <v>2345</v>
      </c>
      <c r="N230" s="97" t="s">
        <v>25</v>
      </c>
      <c r="O230" s="99">
        <v>50000</v>
      </c>
      <c r="P230" s="99">
        <f t="shared" si="6"/>
        <v>215000</v>
      </c>
    </row>
    <row r="231" spans="1:16" x14ac:dyDescent="0.25">
      <c r="A231" s="96">
        <v>230</v>
      </c>
      <c r="B231" s="8" t="s">
        <v>877</v>
      </c>
      <c r="C231" s="9" t="s">
        <v>878</v>
      </c>
      <c r="D231" s="10" t="s">
        <v>18</v>
      </c>
      <c r="E231" s="11">
        <v>34506</v>
      </c>
      <c r="F231" s="12" t="str">
        <f t="shared" ca="1" si="7"/>
        <v xml:space="preserve">27 Tahun </v>
      </c>
      <c r="G231" s="12" t="s">
        <v>19</v>
      </c>
      <c r="H231" s="12" t="s">
        <v>20</v>
      </c>
      <c r="I231" s="12" t="s">
        <v>21</v>
      </c>
      <c r="J231" s="13" t="s">
        <v>879</v>
      </c>
      <c r="K231" s="12" t="s">
        <v>587</v>
      </c>
      <c r="L231" s="31" t="s">
        <v>880</v>
      </c>
      <c r="M231" s="37" t="s">
        <v>2345</v>
      </c>
      <c r="N231" s="97" t="s">
        <v>25</v>
      </c>
      <c r="O231" s="99">
        <v>50000</v>
      </c>
      <c r="P231" s="99">
        <f t="shared" ref="P231:P291" si="8">+O231*4.3</f>
        <v>215000</v>
      </c>
    </row>
    <row r="232" spans="1:16" x14ac:dyDescent="0.25">
      <c r="A232" s="96">
        <v>231</v>
      </c>
      <c r="B232" s="8" t="s">
        <v>881</v>
      </c>
      <c r="C232" s="9" t="s">
        <v>882</v>
      </c>
      <c r="D232" s="18" t="s">
        <v>18</v>
      </c>
      <c r="E232" s="12">
        <v>18628</v>
      </c>
      <c r="F232" s="12" t="str">
        <f t="shared" ca="1" si="7"/>
        <v xml:space="preserve">70 Tahun </v>
      </c>
      <c r="G232" s="12" t="s">
        <v>19</v>
      </c>
      <c r="H232" s="12" t="s">
        <v>20</v>
      </c>
      <c r="I232" s="12" t="s">
        <v>21</v>
      </c>
      <c r="J232" s="13" t="s">
        <v>62</v>
      </c>
      <c r="K232" s="12" t="s">
        <v>587</v>
      </c>
      <c r="L232" s="31" t="s">
        <v>883</v>
      </c>
      <c r="M232" s="37" t="s">
        <v>2345</v>
      </c>
      <c r="N232" s="97" t="s">
        <v>25</v>
      </c>
      <c r="O232" s="99">
        <v>50000</v>
      </c>
      <c r="P232" s="99">
        <f t="shared" si="8"/>
        <v>215000</v>
      </c>
    </row>
    <row r="233" spans="1:16" x14ac:dyDescent="0.25">
      <c r="A233" s="92">
        <v>232</v>
      </c>
      <c r="B233" s="55" t="s">
        <v>884</v>
      </c>
      <c r="C233" s="19" t="s">
        <v>885</v>
      </c>
      <c r="D233" s="19" t="s">
        <v>18</v>
      </c>
      <c r="E233" s="12">
        <v>26007</v>
      </c>
      <c r="F233" s="12" t="str">
        <f t="shared" ca="1" si="7"/>
        <v xml:space="preserve">50 Tahun </v>
      </c>
      <c r="G233" s="12" t="s">
        <v>19</v>
      </c>
      <c r="H233" s="12" t="s">
        <v>20</v>
      </c>
      <c r="I233" s="12" t="s">
        <v>21</v>
      </c>
      <c r="J233" s="19" t="s">
        <v>886</v>
      </c>
      <c r="K233" s="12" t="s">
        <v>587</v>
      </c>
      <c r="L233" s="31" t="s">
        <v>887</v>
      </c>
      <c r="M233" s="37" t="s">
        <v>2345</v>
      </c>
      <c r="N233" s="97" t="s">
        <v>25</v>
      </c>
      <c r="O233" s="99">
        <v>50000</v>
      </c>
      <c r="P233" s="99">
        <f t="shared" si="8"/>
        <v>215000</v>
      </c>
    </row>
    <row r="234" spans="1:16" x14ac:dyDescent="0.25">
      <c r="A234" s="96">
        <v>233</v>
      </c>
      <c r="B234" s="8" t="s">
        <v>888</v>
      </c>
      <c r="C234" s="9" t="s">
        <v>889</v>
      </c>
      <c r="D234" s="18" t="s">
        <v>18</v>
      </c>
      <c r="E234" s="12">
        <v>21064</v>
      </c>
      <c r="F234" s="12" t="str">
        <f t="shared" ca="1" si="7"/>
        <v xml:space="preserve">63 Tahun </v>
      </c>
      <c r="G234" s="12" t="s">
        <v>19</v>
      </c>
      <c r="H234" s="12" t="s">
        <v>20</v>
      </c>
      <c r="I234" s="12" t="s">
        <v>21</v>
      </c>
      <c r="J234" s="13" t="s">
        <v>890</v>
      </c>
      <c r="K234" s="12" t="s">
        <v>587</v>
      </c>
      <c r="L234" s="37" t="s">
        <v>891</v>
      </c>
      <c r="M234" s="37" t="s">
        <v>2345</v>
      </c>
      <c r="N234" s="97" t="s">
        <v>25</v>
      </c>
      <c r="O234" s="99">
        <v>50000</v>
      </c>
      <c r="P234" s="99">
        <f t="shared" si="8"/>
        <v>215000</v>
      </c>
    </row>
    <row r="235" spans="1:16" x14ac:dyDescent="0.25">
      <c r="A235" s="96">
        <v>234</v>
      </c>
      <c r="B235" s="26" t="s">
        <v>892</v>
      </c>
      <c r="C235" s="9" t="s">
        <v>893</v>
      </c>
      <c r="D235" s="10" t="s">
        <v>18</v>
      </c>
      <c r="E235" s="11">
        <v>26707</v>
      </c>
      <c r="F235" s="12" t="str">
        <f t="shared" ca="1" si="7"/>
        <v xml:space="preserve">48 Tahun </v>
      </c>
      <c r="G235" s="12" t="s">
        <v>19</v>
      </c>
      <c r="H235" s="12" t="s">
        <v>20</v>
      </c>
      <c r="I235" s="12" t="s">
        <v>21</v>
      </c>
      <c r="J235" s="13" t="s">
        <v>894</v>
      </c>
      <c r="K235" s="12" t="s">
        <v>587</v>
      </c>
      <c r="L235" s="31" t="s">
        <v>895</v>
      </c>
      <c r="M235" s="37" t="s">
        <v>2345</v>
      </c>
      <c r="N235" s="97" t="s">
        <v>25</v>
      </c>
      <c r="O235" s="99">
        <v>50000</v>
      </c>
      <c r="P235" s="99">
        <f t="shared" si="8"/>
        <v>215000</v>
      </c>
    </row>
    <row r="236" spans="1:16" x14ac:dyDescent="0.25">
      <c r="A236" s="92">
        <v>235</v>
      </c>
      <c r="B236" s="8" t="s">
        <v>896</v>
      </c>
      <c r="C236" s="9" t="s">
        <v>897</v>
      </c>
      <c r="D236" s="18" t="s">
        <v>18</v>
      </c>
      <c r="E236" s="12">
        <v>31277</v>
      </c>
      <c r="F236" s="12" t="str">
        <f t="shared" ca="1" si="7"/>
        <v xml:space="preserve">35 Tahun </v>
      </c>
      <c r="G236" s="12" t="s">
        <v>19</v>
      </c>
      <c r="H236" s="12" t="s">
        <v>20</v>
      </c>
      <c r="I236" s="12" t="s">
        <v>21</v>
      </c>
      <c r="J236" s="13" t="s">
        <v>66</v>
      </c>
      <c r="K236" s="12" t="s">
        <v>587</v>
      </c>
      <c r="L236" s="31" t="s">
        <v>898</v>
      </c>
      <c r="M236" s="37" t="s">
        <v>2345</v>
      </c>
      <c r="N236" s="104" t="s">
        <v>68</v>
      </c>
      <c r="O236" s="99">
        <v>50000</v>
      </c>
      <c r="P236" s="99">
        <f t="shared" si="8"/>
        <v>215000</v>
      </c>
    </row>
    <row r="237" spans="1:16" x14ac:dyDescent="0.25">
      <c r="A237" s="96">
        <v>236</v>
      </c>
      <c r="B237" s="26" t="s">
        <v>899</v>
      </c>
      <c r="C237" s="9" t="s">
        <v>900</v>
      </c>
      <c r="D237" s="27" t="s">
        <v>36</v>
      </c>
      <c r="E237" s="12">
        <v>28717</v>
      </c>
      <c r="F237" s="12" t="str">
        <f t="shared" ca="1" si="7"/>
        <v xml:space="preserve">42 Tahun </v>
      </c>
      <c r="G237" s="12" t="s">
        <v>19</v>
      </c>
      <c r="H237" s="12" t="s">
        <v>20</v>
      </c>
      <c r="I237" s="12" t="s">
        <v>21</v>
      </c>
      <c r="J237" s="13" t="s">
        <v>205</v>
      </c>
      <c r="K237" s="12" t="s">
        <v>587</v>
      </c>
      <c r="L237" s="28" t="s">
        <v>901</v>
      </c>
      <c r="M237" s="37" t="s">
        <v>2345</v>
      </c>
      <c r="N237" s="104" t="s">
        <v>68</v>
      </c>
      <c r="O237" s="99">
        <v>50000</v>
      </c>
      <c r="P237" s="99">
        <f t="shared" si="8"/>
        <v>215000</v>
      </c>
    </row>
    <row r="238" spans="1:16" x14ac:dyDescent="0.25">
      <c r="A238" s="96">
        <v>237</v>
      </c>
      <c r="B238" s="26" t="s">
        <v>902</v>
      </c>
      <c r="C238" s="9" t="s">
        <v>903</v>
      </c>
      <c r="D238" s="27" t="s">
        <v>18</v>
      </c>
      <c r="E238" s="12">
        <v>26675</v>
      </c>
      <c r="F238" s="12" t="str">
        <f t="shared" ca="1" si="7"/>
        <v xml:space="preserve">48 Tahun </v>
      </c>
      <c r="G238" s="12" t="s">
        <v>19</v>
      </c>
      <c r="H238" s="12" t="s">
        <v>20</v>
      </c>
      <c r="I238" s="12" t="s">
        <v>21</v>
      </c>
      <c r="J238" s="13" t="s">
        <v>168</v>
      </c>
      <c r="K238" s="12" t="s">
        <v>587</v>
      </c>
      <c r="L238" s="28" t="s">
        <v>904</v>
      </c>
      <c r="M238" s="37" t="s">
        <v>2345</v>
      </c>
      <c r="N238" s="104" t="s">
        <v>68</v>
      </c>
      <c r="O238" s="99">
        <v>50000</v>
      </c>
      <c r="P238" s="99">
        <f t="shared" si="8"/>
        <v>215000</v>
      </c>
    </row>
    <row r="239" spans="1:16" x14ac:dyDescent="0.25">
      <c r="A239" s="92">
        <v>238</v>
      </c>
      <c r="B239" s="8" t="s">
        <v>905</v>
      </c>
      <c r="C239" s="9" t="s">
        <v>906</v>
      </c>
      <c r="D239" s="18" t="s">
        <v>18</v>
      </c>
      <c r="E239" s="12">
        <v>30111</v>
      </c>
      <c r="F239" s="12" t="str">
        <f t="shared" ca="1" si="7"/>
        <v xml:space="preserve">39 Tahun </v>
      </c>
      <c r="G239" s="12" t="s">
        <v>19</v>
      </c>
      <c r="H239" s="12" t="s">
        <v>20</v>
      </c>
      <c r="I239" s="12" t="s">
        <v>21</v>
      </c>
      <c r="J239" s="13" t="s">
        <v>907</v>
      </c>
      <c r="K239" s="12" t="s">
        <v>587</v>
      </c>
      <c r="L239" s="37" t="s">
        <v>908</v>
      </c>
      <c r="M239" s="37" t="s">
        <v>2345</v>
      </c>
      <c r="N239" s="104" t="s">
        <v>68</v>
      </c>
      <c r="O239" s="99">
        <v>50000</v>
      </c>
      <c r="P239" s="99">
        <f t="shared" si="8"/>
        <v>215000</v>
      </c>
    </row>
    <row r="240" spans="1:16" x14ac:dyDescent="0.25">
      <c r="A240" s="96">
        <v>239</v>
      </c>
      <c r="B240" s="26" t="s">
        <v>909</v>
      </c>
      <c r="C240" s="30" t="s">
        <v>910</v>
      </c>
      <c r="D240" s="18" t="s">
        <v>36</v>
      </c>
      <c r="E240" s="12">
        <v>29356</v>
      </c>
      <c r="F240" s="12" t="str">
        <f t="shared" ca="1" si="7"/>
        <v xml:space="preserve">41 Tahun </v>
      </c>
      <c r="G240" s="12" t="s">
        <v>19</v>
      </c>
      <c r="H240" s="12" t="s">
        <v>20</v>
      </c>
      <c r="I240" s="12" t="s">
        <v>21</v>
      </c>
      <c r="J240" s="13" t="s">
        <v>911</v>
      </c>
      <c r="K240" s="12" t="s">
        <v>587</v>
      </c>
      <c r="L240" s="31" t="s">
        <v>912</v>
      </c>
      <c r="M240" s="37" t="s">
        <v>2345</v>
      </c>
      <c r="N240" s="104" t="s">
        <v>68</v>
      </c>
      <c r="O240" s="99">
        <v>50000</v>
      </c>
      <c r="P240" s="99">
        <f t="shared" si="8"/>
        <v>215000</v>
      </c>
    </row>
    <row r="241" spans="1:16" x14ac:dyDescent="0.25">
      <c r="A241" s="96">
        <v>240</v>
      </c>
      <c r="B241" s="8" t="s">
        <v>913</v>
      </c>
      <c r="C241" s="9" t="s">
        <v>914</v>
      </c>
      <c r="D241" s="10" t="s">
        <v>36</v>
      </c>
      <c r="E241" s="11">
        <v>32832</v>
      </c>
      <c r="F241" s="12" t="str">
        <f t="shared" ca="1" si="7"/>
        <v xml:space="preserve">31 Tahun </v>
      </c>
      <c r="G241" s="12" t="s">
        <v>19</v>
      </c>
      <c r="H241" s="12" t="s">
        <v>20</v>
      </c>
      <c r="I241" s="12" t="s">
        <v>21</v>
      </c>
      <c r="J241" s="13" t="s">
        <v>915</v>
      </c>
      <c r="K241" s="12" t="s">
        <v>587</v>
      </c>
      <c r="L241" s="31" t="s">
        <v>916</v>
      </c>
      <c r="M241" s="37" t="s">
        <v>2345</v>
      </c>
      <c r="N241" s="104" t="s">
        <v>68</v>
      </c>
      <c r="O241" s="99">
        <v>50000</v>
      </c>
      <c r="P241" s="99">
        <f t="shared" si="8"/>
        <v>215000</v>
      </c>
    </row>
    <row r="242" spans="1:16" x14ac:dyDescent="0.25">
      <c r="A242" s="92">
        <v>241</v>
      </c>
      <c r="B242" s="16" t="s">
        <v>917</v>
      </c>
      <c r="C242" s="19" t="s">
        <v>918</v>
      </c>
      <c r="D242" s="18" t="s">
        <v>36</v>
      </c>
      <c r="E242" s="12">
        <v>36684</v>
      </c>
      <c r="F242" s="12" t="str">
        <f t="shared" ca="1" si="7"/>
        <v xml:space="preserve">21 Tahun </v>
      </c>
      <c r="G242" s="12" t="s">
        <v>19</v>
      </c>
      <c r="H242" s="12" t="s">
        <v>20</v>
      </c>
      <c r="I242" s="12" t="s">
        <v>21</v>
      </c>
      <c r="J242" s="19" t="s">
        <v>919</v>
      </c>
      <c r="K242" s="12" t="s">
        <v>587</v>
      </c>
      <c r="L242" s="20" t="s">
        <v>920</v>
      </c>
      <c r="M242" s="37" t="s">
        <v>2345</v>
      </c>
      <c r="N242" s="104" t="s">
        <v>68</v>
      </c>
      <c r="O242" s="99">
        <v>50000</v>
      </c>
      <c r="P242" s="99">
        <f t="shared" si="8"/>
        <v>215000</v>
      </c>
    </row>
    <row r="243" spans="1:16" x14ac:dyDescent="0.25">
      <c r="A243" s="96">
        <v>242</v>
      </c>
      <c r="B243" s="26" t="s">
        <v>921</v>
      </c>
      <c r="C243" s="9" t="s">
        <v>922</v>
      </c>
      <c r="D243" s="27" t="s">
        <v>36</v>
      </c>
      <c r="E243" s="12">
        <v>14753</v>
      </c>
      <c r="F243" s="12" t="str">
        <f t="shared" ca="1" si="7"/>
        <v xml:space="preserve">81 Tahun </v>
      </c>
      <c r="G243" s="12" t="s">
        <v>19</v>
      </c>
      <c r="H243" s="12" t="s">
        <v>20</v>
      </c>
      <c r="I243" s="12" t="s">
        <v>21</v>
      </c>
      <c r="J243" s="13" t="s">
        <v>923</v>
      </c>
      <c r="K243" s="12" t="s">
        <v>587</v>
      </c>
      <c r="L243" s="28" t="s">
        <v>924</v>
      </c>
      <c r="M243" s="37" t="s">
        <v>2345</v>
      </c>
      <c r="N243" s="104" t="s">
        <v>68</v>
      </c>
      <c r="O243" s="99">
        <v>50000</v>
      </c>
      <c r="P243" s="99">
        <f t="shared" si="8"/>
        <v>215000</v>
      </c>
    </row>
    <row r="244" spans="1:16" x14ac:dyDescent="0.25">
      <c r="A244" s="96">
        <v>243</v>
      </c>
      <c r="B244" s="26" t="s">
        <v>925</v>
      </c>
      <c r="C244" s="9" t="s">
        <v>926</v>
      </c>
      <c r="D244" s="10" t="s">
        <v>36</v>
      </c>
      <c r="E244" s="11">
        <v>28733</v>
      </c>
      <c r="F244" s="12" t="str">
        <f t="shared" ca="1" si="7"/>
        <v xml:space="preserve">42 Tahun </v>
      </c>
      <c r="G244" s="12" t="s">
        <v>19</v>
      </c>
      <c r="H244" s="12" t="s">
        <v>20</v>
      </c>
      <c r="I244" s="12" t="s">
        <v>21</v>
      </c>
      <c r="J244" s="13" t="s">
        <v>915</v>
      </c>
      <c r="K244" s="12" t="s">
        <v>587</v>
      </c>
      <c r="L244" s="31" t="s">
        <v>927</v>
      </c>
      <c r="M244" s="37" t="s">
        <v>2345</v>
      </c>
      <c r="N244" s="104" t="s">
        <v>68</v>
      </c>
      <c r="O244" s="99">
        <v>50000</v>
      </c>
      <c r="P244" s="99">
        <f t="shared" si="8"/>
        <v>215000</v>
      </c>
    </row>
    <row r="245" spans="1:16" x14ac:dyDescent="0.25">
      <c r="A245" s="92">
        <v>244</v>
      </c>
      <c r="B245" s="26" t="s">
        <v>928</v>
      </c>
      <c r="C245" s="9" t="s">
        <v>929</v>
      </c>
      <c r="D245" s="27" t="s">
        <v>18</v>
      </c>
      <c r="E245" s="12">
        <v>26891</v>
      </c>
      <c r="F245" s="12" t="str">
        <f t="shared" ca="1" si="7"/>
        <v xml:space="preserve">47 Tahun </v>
      </c>
      <c r="G245" s="12" t="s">
        <v>19</v>
      </c>
      <c r="H245" s="12" t="s">
        <v>20</v>
      </c>
      <c r="I245" s="12" t="s">
        <v>21</v>
      </c>
      <c r="J245" s="13" t="s">
        <v>930</v>
      </c>
      <c r="K245" s="12" t="s">
        <v>587</v>
      </c>
      <c r="L245" s="28" t="s">
        <v>931</v>
      </c>
      <c r="M245" s="37" t="s">
        <v>2345</v>
      </c>
      <c r="N245" s="104" t="s">
        <v>68</v>
      </c>
      <c r="O245" s="99">
        <v>50000</v>
      </c>
      <c r="P245" s="99">
        <f t="shared" si="8"/>
        <v>215000</v>
      </c>
    </row>
    <row r="246" spans="1:16" x14ac:dyDescent="0.25">
      <c r="A246" s="96">
        <v>245</v>
      </c>
      <c r="B246" s="26" t="s">
        <v>932</v>
      </c>
      <c r="C246" s="30" t="s">
        <v>933</v>
      </c>
      <c r="D246" s="44" t="s">
        <v>36</v>
      </c>
      <c r="E246" s="66" t="s">
        <v>934</v>
      </c>
      <c r="F246" s="12" t="str">
        <f t="shared" ca="1" si="7"/>
        <v xml:space="preserve">39 Tahun </v>
      </c>
      <c r="G246" s="12" t="s">
        <v>19</v>
      </c>
      <c r="H246" s="12" t="s">
        <v>20</v>
      </c>
      <c r="I246" s="12" t="s">
        <v>21</v>
      </c>
      <c r="J246" s="30" t="s">
        <v>935</v>
      </c>
      <c r="K246" s="12" t="s">
        <v>587</v>
      </c>
      <c r="L246" s="31" t="s">
        <v>936</v>
      </c>
      <c r="M246" s="37" t="s">
        <v>2345</v>
      </c>
      <c r="N246" s="104" t="s">
        <v>68</v>
      </c>
      <c r="O246" s="99">
        <v>50000</v>
      </c>
      <c r="P246" s="99">
        <f t="shared" si="8"/>
        <v>215000</v>
      </c>
    </row>
    <row r="247" spans="1:16" x14ac:dyDescent="0.25">
      <c r="A247" s="96">
        <v>246</v>
      </c>
      <c r="B247" s="8" t="s">
        <v>937</v>
      </c>
      <c r="C247" s="9" t="s">
        <v>938</v>
      </c>
      <c r="D247" s="18" t="s">
        <v>18</v>
      </c>
      <c r="E247" s="12">
        <v>29219</v>
      </c>
      <c r="F247" s="12" t="str">
        <f t="shared" ca="1" si="7"/>
        <v xml:space="preserve">41 Tahun </v>
      </c>
      <c r="G247" s="12" t="s">
        <v>19</v>
      </c>
      <c r="H247" s="12" t="s">
        <v>20</v>
      </c>
      <c r="I247" s="12" t="s">
        <v>21</v>
      </c>
      <c r="J247" s="13" t="s">
        <v>890</v>
      </c>
      <c r="K247" s="12" t="s">
        <v>587</v>
      </c>
      <c r="L247" s="37" t="s">
        <v>939</v>
      </c>
      <c r="M247" s="37" t="s">
        <v>2345</v>
      </c>
      <c r="N247" s="104" t="s">
        <v>68</v>
      </c>
      <c r="O247" s="99">
        <v>50000</v>
      </c>
      <c r="P247" s="99">
        <f t="shared" si="8"/>
        <v>215000</v>
      </c>
    </row>
    <row r="248" spans="1:16" x14ac:dyDescent="0.25">
      <c r="A248" s="92">
        <v>247</v>
      </c>
      <c r="B248" s="60" t="s">
        <v>940</v>
      </c>
      <c r="C248" s="61" t="s">
        <v>941</v>
      </c>
      <c r="D248" s="62" t="s">
        <v>36</v>
      </c>
      <c r="E248" s="35">
        <v>29538</v>
      </c>
      <c r="F248" s="12" t="str">
        <f t="shared" ca="1" si="7"/>
        <v xml:space="preserve">40 Tahun </v>
      </c>
      <c r="G248" s="12" t="s">
        <v>19</v>
      </c>
      <c r="H248" s="12" t="s">
        <v>20</v>
      </c>
      <c r="I248" s="12" t="s">
        <v>21</v>
      </c>
      <c r="J248" s="61" t="s">
        <v>942</v>
      </c>
      <c r="K248" s="12" t="s">
        <v>587</v>
      </c>
      <c r="L248" s="63" t="s">
        <v>943</v>
      </c>
      <c r="M248" s="37" t="s">
        <v>2345</v>
      </c>
      <c r="N248" s="104" t="s">
        <v>68</v>
      </c>
      <c r="O248" s="99">
        <v>50000</v>
      </c>
      <c r="P248" s="99">
        <f t="shared" si="8"/>
        <v>215000</v>
      </c>
    </row>
    <row r="249" spans="1:16" x14ac:dyDescent="0.25">
      <c r="A249" s="96">
        <v>248</v>
      </c>
      <c r="B249" s="29" t="s">
        <v>944</v>
      </c>
      <c r="C249" s="9" t="s">
        <v>945</v>
      </c>
      <c r="D249" s="27" t="s">
        <v>36</v>
      </c>
      <c r="E249" s="12">
        <v>29366</v>
      </c>
      <c r="F249" s="12" t="str">
        <f t="shared" ca="1" si="7"/>
        <v xml:space="preserve">41 Tahun </v>
      </c>
      <c r="G249" s="12" t="s">
        <v>19</v>
      </c>
      <c r="H249" s="12" t="s">
        <v>20</v>
      </c>
      <c r="I249" s="12" t="s">
        <v>21</v>
      </c>
      <c r="J249" s="13" t="s">
        <v>946</v>
      </c>
      <c r="K249" s="12" t="s">
        <v>587</v>
      </c>
      <c r="L249" s="39" t="s">
        <v>947</v>
      </c>
      <c r="M249" s="37" t="s">
        <v>2345</v>
      </c>
      <c r="N249" s="104" t="s">
        <v>68</v>
      </c>
      <c r="O249" s="99">
        <v>50000</v>
      </c>
      <c r="P249" s="99">
        <f t="shared" si="8"/>
        <v>215000</v>
      </c>
    </row>
    <row r="250" spans="1:16" x14ac:dyDescent="0.25">
      <c r="A250" s="96">
        <v>249</v>
      </c>
      <c r="B250" s="16" t="s">
        <v>948</v>
      </c>
      <c r="C250" s="17" t="s">
        <v>949</v>
      </c>
      <c r="D250" s="18" t="s">
        <v>36</v>
      </c>
      <c r="E250" s="12">
        <v>29133</v>
      </c>
      <c r="F250" s="12" t="str">
        <f t="shared" ca="1" si="7"/>
        <v xml:space="preserve">41 Tahun </v>
      </c>
      <c r="G250" s="12" t="s">
        <v>19</v>
      </c>
      <c r="H250" s="12" t="s">
        <v>20</v>
      </c>
      <c r="I250" s="12" t="s">
        <v>21</v>
      </c>
      <c r="J250" s="19" t="s">
        <v>950</v>
      </c>
      <c r="K250" s="12" t="s">
        <v>587</v>
      </c>
      <c r="L250" s="20" t="s">
        <v>505</v>
      </c>
      <c r="M250" s="37" t="s">
        <v>2345</v>
      </c>
      <c r="N250" s="104" t="s">
        <v>68</v>
      </c>
      <c r="O250" s="99">
        <v>50000</v>
      </c>
      <c r="P250" s="99">
        <f t="shared" si="8"/>
        <v>215000</v>
      </c>
    </row>
    <row r="251" spans="1:16" x14ac:dyDescent="0.25">
      <c r="A251" s="92">
        <v>250</v>
      </c>
      <c r="B251" s="8" t="s">
        <v>951</v>
      </c>
      <c r="C251" s="9" t="s">
        <v>952</v>
      </c>
      <c r="D251" s="18" t="s">
        <v>36</v>
      </c>
      <c r="E251" s="12">
        <v>24948</v>
      </c>
      <c r="F251" s="12" t="str">
        <f t="shared" ca="1" si="7"/>
        <v xml:space="preserve">53 Tahun </v>
      </c>
      <c r="G251" s="12" t="s">
        <v>19</v>
      </c>
      <c r="H251" s="12" t="s">
        <v>20</v>
      </c>
      <c r="I251" s="12" t="s">
        <v>21</v>
      </c>
      <c r="J251" s="13" t="s">
        <v>79</v>
      </c>
      <c r="K251" s="12" t="s">
        <v>587</v>
      </c>
      <c r="L251" s="37" t="s">
        <v>953</v>
      </c>
      <c r="M251" s="37" t="s">
        <v>2345</v>
      </c>
      <c r="N251" s="104" t="s">
        <v>68</v>
      </c>
      <c r="O251" s="99">
        <v>50000</v>
      </c>
      <c r="P251" s="99">
        <f t="shared" si="8"/>
        <v>215000</v>
      </c>
    </row>
    <row r="252" spans="1:16" x14ac:dyDescent="0.25">
      <c r="A252" s="96">
        <v>251</v>
      </c>
      <c r="B252" s="8" t="s">
        <v>954</v>
      </c>
      <c r="C252" s="9" t="s">
        <v>955</v>
      </c>
      <c r="D252" s="18" t="s">
        <v>18</v>
      </c>
      <c r="E252" s="12">
        <v>22281</v>
      </c>
      <c r="F252" s="12" t="str">
        <f t="shared" ca="1" si="7"/>
        <v xml:space="preserve">60 Tahun </v>
      </c>
      <c r="G252" s="12" t="s">
        <v>19</v>
      </c>
      <c r="H252" s="12" t="s">
        <v>20</v>
      </c>
      <c r="I252" s="12" t="s">
        <v>21</v>
      </c>
      <c r="J252" s="13" t="s">
        <v>66</v>
      </c>
      <c r="K252" s="12" t="s">
        <v>587</v>
      </c>
      <c r="L252" s="31" t="s">
        <v>956</v>
      </c>
      <c r="M252" s="37" t="s">
        <v>2345</v>
      </c>
      <c r="N252" s="104" t="s">
        <v>68</v>
      </c>
      <c r="O252" s="99">
        <v>50000</v>
      </c>
      <c r="P252" s="99">
        <f t="shared" si="8"/>
        <v>215000</v>
      </c>
    </row>
    <row r="253" spans="1:16" x14ac:dyDescent="0.25">
      <c r="A253" s="96">
        <v>252</v>
      </c>
      <c r="B253" s="67" t="s">
        <v>957</v>
      </c>
      <c r="C253" s="30" t="s">
        <v>958</v>
      </c>
      <c r="D253" s="44" t="s">
        <v>159</v>
      </c>
      <c r="E253" s="45">
        <v>22828</v>
      </c>
      <c r="F253" s="12" t="str">
        <f t="shared" ca="1" si="7"/>
        <v xml:space="preserve">59 Tahun </v>
      </c>
      <c r="G253" s="12" t="s">
        <v>19</v>
      </c>
      <c r="H253" s="12" t="s">
        <v>20</v>
      </c>
      <c r="I253" s="12" t="s">
        <v>21</v>
      </c>
      <c r="J253" s="30" t="s">
        <v>959</v>
      </c>
      <c r="K253" s="12" t="s">
        <v>587</v>
      </c>
      <c r="L253" s="46" t="s">
        <v>960</v>
      </c>
      <c r="M253" s="37" t="s">
        <v>2345</v>
      </c>
      <c r="N253" s="104" t="s">
        <v>68</v>
      </c>
      <c r="O253" s="99">
        <v>50000</v>
      </c>
      <c r="P253" s="99">
        <f t="shared" si="8"/>
        <v>215000</v>
      </c>
    </row>
    <row r="254" spans="1:16" x14ac:dyDescent="0.25">
      <c r="A254" s="92">
        <v>253</v>
      </c>
      <c r="B254" s="38" t="s">
        <v>961</v>
      </c>
      <c r="C254" s="30" t="s">
        <v>962</v>
      </c>
      <c r="D254" s="18" t="s">
        <v>159</v>
      </c>
      <c r="E254" s="12">
        <v>25568</v>
      </c>
      <c r="F254" s="12" t="str">
        <f t="shared" ref="F254:F315" ca="1" si="9">INT((TODAY()-E254)/365)&amp; " Tahun "</f>
        <v xml:space="preserve">51 Tahun </v>
      </c>
      <c r="G254" s="12" t="s">
        <v>19</v>
      </c>
      <c r="H254" s="12" t="s">
        <v>20</v>
      </c>
      <c r="I254" s="12" t="s">
        <v>21</v>
      </c>
      <c r="J254" s="13" t="s">
        <v>963</v>
      </c>
      <c r="K254" s="12" t="s">
        <v>587</v>
      </c>
      <c r="L254" s="54" t="s">
        <v>964</v>
      </c>
      <c r="M254" s="37" t="s">
        <v>2345</v>
      </c>
      <c r="N254" s="104" t="s">
        <v>68</v>
      </c>
      <c r="O254" s="99">
        <v>50000</v>
      </c>
      <c r="P254" s="99">
        <f t="shared" si="8"/>
        <v>215000</v>
      </c>
    </row>
    <row r="255" spans="1:16" x14ac:dyDescent="0.25">
      <c r="A255" s="96">
        <v>254</v>
      </c>
      <c r="B255" s="8" t="s">
        <v>965</v>
      </c>
      <c r="C255" s="9" t="s">
        <v>966</v>
      </c>
      <c r="D255" s="18" t="s">
        <v>18</v>
      </c>
      <c r="E255" s="12">
        <v>24472</v>
      </c>
      <c r="F255" s="12" t="str">
        <f t="shared" ca="1" si="9"/>
        <v xml:space="preserve">54 Tahun </v>
      </c>
      <c r="G255" s="12" t="s">
        <v>19</v>
      </c>
      <c r="H255" s="12" t="s">
        <v>20</v>
      </c>
      <c r="I255" s="12" t="s">
        <v>21</v>
      </c>
      <c r="J255" s="13" t="s">
        <v>301</v>
      </c>
      <c r="K255" s="12" t="s">
        <v>587</v>
      </c>
      <c r="L255" s="37" t="s">
        <v>967</v>
      </c>
      <c r="M255" s="37" t="s">
        <v>2345</v>
      </c>
      <c r="N255" s="104" t="s">
        <v>68</v>
      </c>
      <c r="O255" s="99">
        <v>50000</v>
      </c>
      <c r="P255" s="99">
        <f t="shared" si="8"/>
        <v>215000</v>
      </c>
    </row>
    <row r="256" spans="1:16" x14ac:dyDescent="0.25">
      <c r="A256" s="96">
        <v>255</v>
      </c>
      <c r="B256" s="43" t="s">
        <v>968</v>
      </c>
      <c r="C256" s="30" t="s">
        <v>969</v>
      </c>
      <c r="D256" s="44" t="s">
        <v>36</v>
      </c>
      <c r="E256" s="45">
        <v>26205</v>
      </c>
      <c r="F256" s="12" t="str">
        <f t="shared" ca="1" si="9"/>
        <v xml:space="preserve">49 Tahun </v>
      </c>
      <c r="G256" s="12" t="s">
        <v>19</v>
      </c>
      <c r="H256" s="12" t="s">
        <v>20</v>
      </c>
      <c r="I256" s="12" t="s">
        <v>21</v>
      </c>
      <c r="J256" s="30" t="s">
        <v>970</v>
      </c>
      <c r="K256" s="12" t="s">
        <v>587</v>
      </c>
      <c r="L256" s="31" t="s">
        <v>971</v>
      </c>
      <c r="M256" s="37" t="s">
        <v>2345</v>
      </c>
      <c r="N256" s="104" t="s">
        <v>68</v>
      </c>
      <c r="O256" s="99">
        <v>50000</v>
      </c>
      <c r="P256" s="99">
        <f t="shared" si="8"/>
        <v>215000</v>
      </c>
    </row>
    <row r="257" spans="1:16" x14ac:dyDescent="0.25">
      <c r="A257" s="92">
        <v>256</v>
      </c>
      <c r="B257" s="8" t="s">
        <v>972</v>
      </c>
      <c r="C257" s="9" t="s">
        <v>973</v>
      </c>
      <c r="D257" s="18" t="s">
        <v>36</v>
      </c>
      <c r="E257" s="12">
        <v>28481</v>
      </c>
      <c r="F257" s="12" t="str">
        <f t="shared" ca="1" si="9"/>
        <v xml:space="preserve">43 Tahun </v>
      </c>
      <c r="G257" s="12" t="s">
        <v>19</v>
      </c>
      <c r="H257" s="12" t="s">
        <v>20</v>
      </c>
      <c r="I257" s="12" t="s">
        <v>21</v>
      </c>
      <c r="J257" s="13" t="s">
        <v>66</v>
      </c>
      <c r="K257" s="12" t="s">
        <v>587</v>
      </c>
      <c r="L257" s="31" t="s">
        <v>974</v>
      </c>
      <c r="M257" s="37" t="s">
        <v>2345</v>
      </c>
      <c r="N257" s="104" t="s">
        <v>68</v>
      </c>
      <c r="O257" s="99">
        <v>50000</v>
      </c>
      <c r="P257" s="99">
        <f t="shared" si="8"/>
        <v>215000</v>
      </c>
    </row>
    <row r="258" spans="1:16" x14ac:dyDescent="0.25">
      <c r="A258" s="96">
        <v>257</v>
      </c>
      <c r="B258" s="16" t="s">
        <v>975</v>
      </c>
      <c r="C258" s="17" t="s">
        <v>973</v>
      </c>
      <c r="D258" s="18" t="s">
        <v>36</v>
      </c>
      <c r="E258" s="12">
        <v>29220</v>
      </c>
      <c r="F258" s="12" t="str">
        <f t="shared" ca="1" si="9"/>
        <v xml:space="preserve">41 Tahun </v>
      </c>
      <c r="G258" s="12" t="s">
        <v>19</v>
      </c>
      <c r="H258" s="12" t="s">
        <v>20</v>
      </c>
      <c r="I258" s="12" t="s">
        <v>21</v>
      </c>
      <c r="J258" s="19" t="s">
        <v>504</v>
      </c>
      <c r="K258" s="12" t="s">
        <v>587</v>
      </c>
      <c r="L258" s="20" t="s">
        <v>976</v>
      </c>
      <c r="M258" s="37" t="s">
        <v>2345</v>
      </c>
      <c r="N258" s="97" t="s">
        <v>25</v>
      </c>
      <c r="O258" s="99">
        <v>50000</v>
      </c>
      <c r="P258" s="99">
        <f t="shared" si="8"/>
        <v>215000</v>
      </c>
    </row>
    <row r="259" spans="1:16" x14ac:dyDescent="0.25">
      <c r="A259" s="96">
        <v>258</v>
      </c>
      <c r="B259" s="8" t="s">
        <v>977</v>
      </c>
      <c r="C259" s="9" t="s">
        <v>978</v>
      </c>
      <c r="D259" s="10" t="s">
        <v>36</v>
      </c>
      <c r="E259" s="45">
        <v>28490</v>
      </c>
      <c r="F259" s="12" t="str">
        <f t="shared" ca="1" si="9"/>
        <v xml:space="preserve">43 Tahun </v>
      </c>
      <c r="G259" s="12" t="s">
        <v>19</v>
      </c>
      <c r="H259" s="12" t="s">
        <v>20</v>
      </c>
      <c r="I259" s="12" t="s">
        <v>21</v>
      </c>
      <c r="J259" s="13" t="s">
        <v>979</v>
      </c>
      <c r="K259" s="12" t="s">
        <v>587</v>
      </c>
      <c r="L259" s="31" t="s">
        <v>980</v>
      </c>
      <c r="M259" s="37" t="s">
        <v>2345</v>
      </c>
      <c r="N259" s="97" t="s">
        <v>25</v>
      </c>
      <c r="O259" s="99">
        <v>50000</v>
      </c>
      <c r="P259" s="99">
        <f t="shared" si="8"/>
        <v>215000</v>
      </c>
    </row>
    <row r="260" spans="1:16" x14ac:dyDescent="0.25">
      <c r="A260" s="92">
        <v>259</v>
      </c>
      <c r="B260" s="8" t="s">
        <v>981</v>
      </c>
      <c r="C260" s="9" t="s">
        <v>982</v>
      </c>
      <c r="D260" s="18" t="s">
        <v>36</v>
      </c>
      <c r="E260" s="12">
        <v>29045</v>
      </c>
      <c r="F260" s="12" t="str">
        <f t="shared" ca="1" si="9"/>
        <v xml:space="preserve">41 Tahun </v>
      </c>
      <c r="G260" s="12" t="s">
        <v>19</v>
      </c>
      <c r="H260" s="12" t="s">
        <v>20</v>
      </c>
      <c r="I260" s="12" t="s">
        <v>21</v>
      </c>
      <c r="J260" s="13" t="s">
        <v>62</v>
      </c>
      <c r="K260" s="12" t="s">
        <v>587</v>
      </c>
      <c r="L260" s="31" t="s">
        <v>983</v>
      </c>
      <c r="M260" s="37" t="s">
        <v>2345</v>
      </c>
      <c r="N260" s="97" t="s">
        <v>25</v>
      </c>
      <c r="O260" s="99">
        <v>50000</v>
      </c>
      <c r="P260" s="99">
        <f t="shared" si="8"/>
        <v>215000</v>
      </c>
    </row>
    <row r="261" spans="1:16" x14ac:dyDescent="0.25">
      <c r="A261" s="96">
        <v>260</v>
      </c>
      <c r="B261" s="8" t="s">
        <v>984</v>
      </c>
      <c r="C261" s="9" t="s">
        <v>985</v>
      </c>
      <c r="D261" s="18" t="s">
        <v>36</v>
      </c>
      <c r="E261" s="12">
        <v>25348</v>
      </c>
      <c r="F261" s="12" t="str">
        <f t="shared" ca="1" si="9"/>
        <v xml:space="preserve">52 Tahun </v>
      </c>
      <c r="G261" s="12" t="s">
        <v>19</v>
      </c>
      <c r="H261" s="12" t="s">
        <v>20</v>
      </c>
      <c r="I261" s="12" t="s">
        <v>21</v>
      </c>
      <c r="J261" s="13" t="s">
        <v>986</v>
      </c>
      <c r="K261" s="12" t="s">
        <v>587</v>
      </c>
      <c r="L261" s="37" t="s">
        <v>987</v>
      </c>
      <c r="M261" s="37" t="s">
        <v>2345</v>
      </c>
      <c r="N261" s="97" t="s">
        <v>25</v>
      </c>
      <c r="O261" s="99">
        <v>50000</v>
      </c>
      <c r="P261" s="99">
        <f t="shared" si="8"/>
        <v>215000</v>
      </c>
    </row>
    <row r="262" spans="1:16" x14ac:dyDescent="0.25">
      <c r="A262" s="96">
        <v>261</v>
      </c>
      <c r="B262" s="68" t="s">
        <v>988</v>
      </c>
      <c r="C262" s="9" t="s">
        <v>989</v>
      </c>
      <c r="D262" s="10" t="s">
        <v>36</v>
      </c>
      <c r="E262" s="11">
        <v>24837</v>
      </c>
      <c r="F262" s="12" t="str">
        <f t="shared" ca="1" si="9"/>
        <v xml:space="preserve">53 Tahun </v>
      </c>
      <c r="G262" s="12" t="s">
        <v>19</v>
      </c>
      <c r="H262" s="12" t="s">
        <v>20</v>
      </c>
      <c r="I262" s="12" t="s">
        <v>21</v>
      </c>
      <c r="J262" s="13" t="s">
        <v>990</v>
      </c>
      <c r="K262" s="12" t="s">
        <v>587</v>
      </c>
      <c r="L262" s="25" t="s">
        <v>991</v>
      </c>
      <c r="M262" s="37" t="s">
        <v>2345</v>
      </c>
      <c r="N262" s="97" t="s">
        <v>25</v>
      </c>
      <c r="O262" s="99">
        <v>50000</v>
      </c>
      <c r="P262" s="99">
        <f t="shared" si="8"/>
        <v>215000</v>
      </c>
    </row>
    <row r="263" spans="1:16" x14ac:dyDescent="0.25">
      <c r="A263" s="92">
        <v>262</v>
      </c>
      <c r="B263" s="26" t="s">
        <v>992</v>
      </c>
      <c r="C263" s="9" t="s">
        <v>993</v>
      </c>
      <c r="D263" s="27" t="s">
        <v>36</v>
      </c>
      <c r="E263" s="12">
        <v>26298</v>
      </c>
      <c r="F263" s="12" t="str">
        <f t="shared" ca="1" si="9"/>
        <v xml:space="preserve">49 Tahun </v>
      </c>
      <c r="G263" s="12" t="s">
        <v>19</v>
      </c>
      <c r="H263" s="12" t="s">
        <v>20</v>
      </c>
      <c r="I263" s="12" t="s">
        <v>21</v>
      </c>
      <c r="J263" s="13" t="s">
        <v>994</v>
      </c>
      <c r="K263" s="12" t="s">
        <v>587</v>
      </c>
      <c r="L263" s="28" t="s">
        <v>995</v>
      </c>
      <c r="M263" s="37" t="s">
        <v>2345</v>
      </c>
      <c r="N263" s="97" t="s">
        <v>25</v>
      </c>
      <c r="O263" s="99">
        <v>50000</v>
      </c>
      <c r="P263" s="99">
        <f t="shared" si="8"/>
        <v>215000</v>
      </c>
    </row>
    <row r="264" spans="1:16" x14ac:dyDescent="0.25">
      <c r="A264" s="96">
        <v>263</v>
      </c>
      <c r="B264" s="8" t="s">
        <v>996</v>
      </c>
      <c r="C264" s="9" t="s">
        <v>997</v>
      </c>
      <c r="D264" s="18" t="s">
        <v>36</v>
      </c>
      <c r="E264" s="12">
        <v>23376</v>
      </c>
      <c r="F264" s="12" t="str">
        <f t="shared" ca="1" si="9"/>
        <v xml:space="preserve">57 Tahun </v>
      </c>
      <c r="G264" s="12" t="s">
        <v>19</v>
      </c>
      <c r="H264" s="12" t="s">
        <v>20</v>
      </c>
      <c r="I264" s="12" t="s">
        <v>21</v>
      </c>
      <c r="J264" s="13" t="s">
        <v>254</v>
      </c>
      <c r="K264" s="12" t="s">
        <v>587</v>
      </c>
      <c r="L264" s="31" t="s">
        <v>998</v>
      </c>
      <c r="M264" s="37" t="s">
        <v>2345</v>
      </c>
      <c r="N264" s="97" t="s">
        <v>25</v>
      </c>
      <c r="O264" s="99">
        <v>50000</v>
      </c>
      <c r="P264" s="99">
        <f t="shared" si="8"/>
        <v>215000</v>
      </c>
    </row>
    <row r="265" spans="1:16" x14ac:dyDescent="0.25">
      <c r="A265" s="96">
        <v>264</v>
      </c>
      <c r="B265" s="21" t="s">
        <v>999</v>
      </c>
      <c r="C265" s="17" t="s">
        <v>1000</v>
      </c>
      <c r="D265" s="22" t="s">
        <v>18</v>
      </c>
      <c r="E265" s="23">
        <v>29195</v>
      </c>
      <c r="F265" s="12" t="str">
        <f t="shared" ca="1" si="9"/>
        <v xml:space="preserve">41 Tahun </v>
      </c>
      <c r="G265" s="12" t="s">
        <v>19</v>
      </c>
      <c r="H265" s="12" t="s">
        <v>20</v>
      </c>
      <c r="I265" s="12" t="s">
        <v>21</v>
      </c>
      <c r="J265" s="17" t="s">
        <v>1001</v>
      </c>
      <c r="K265" s="12" t="s">
        <v>587</v>
      </c>
      <c r="L265" s="20" t="s">
        <v>1002</v>
      </c>
      <c r="M265" s="37" t="s">
        <v>2345</v>
      </c>
      <c r="N265" s="97" t="s">
        <v>25</v>
      </c>
      <c r="O265" s="99">
        <v>50000</v>
      </c>
      <c r="P265" s="99">
        <f t="shared" si="8"/>
        <v>215000</v>
      </c>
    </row>
    <row r="266" spans="1:16" x14ac:dyDescent="0.25">
      <c r="A266" s="92">
        <v>265</v>
      </c>
      <c r="B266" s="48" t="s">
        <v>1003</v>
      </c>
      <c r="C266" s="49" t="s">
        <v>1004</v>
      </c>
      <c r="D266" s="50" t="s">
        <v>36</v>
      </c>
      <c r="E266" s="51">
        <v>31170</v>
      </c>
      <c r="F266" s="12" t="str">
        <f t="shared" ca="1" si="9"/>
        <v xml:space="preserve">36 Tahun </v>
      </c>
      <c r="G266" s="12" t="s">
        <v>19</v>
      </c>
      <c r="H266" s="12" t="s">
        <v>20</v>
      </c>
      <c r="I266" s="12" t="s">
        <v>21</v>
      </c>
      <c r="J266" s="52" t="s">
        <v>1005</v>
      </c>
      <c r="K266" s="12" t="s">
        <v>587</v>
      </c>
      <c r="L266" s="53" t="s">
        <v>1006</v>
      </c>
      <c r="M266" s="37" t="s">
        <v>2345</v>
      </c>
      <c r="N266" s="97" t="s">
        <v>25</v>
      </c>
      <c r="O266" s="99">
        <v>50000</v>
      </c>
      <c r="P266" s="99">
        <f t="shared" si="8"/>
        <v>215000</v>
      </c>
    </row>
    <row r="267" spans="1:16" x14ac:dyDescent="0.25">
      <c r="A267" s="96">
        <v>266</v>
      </c>
      <c r="B267" s="48" t="s">
        <v>1007</v>
      </c>
      <c r="C267" s="49" t="s">
        <v>1008</v>
      </c>
      <c r="D267" s="50" t="s">
        <v>36</v>
      </c>
      <c r="E267" s="51">
        <v>32542</v>
      </c>
      <c r="F267" s="12" t="str">
        <f t="shared" ca="1" si="9"/>
        <v xml:space="preserve">32 Tahun </v>
      </c>
      <c r="G267" s="12" t="s">
        <v>19</v>
      </c>
      <c r="H267" s="12" t="s">
        <v>20</v>
      </c>
      <c r="I267" s="12" t="s">
        <v>21</v>
      </c>
      <c r="J267" s="52" t="s">
        <v>1009</v>
      </c>
      <c r="K267" s="12" t="s">
        <v>587</v>
      </c>
      <c r="L267" s="53" t="s">
        <v>1010</v>
      </c>
      <c r="M267" s="64" t="s">
        <v>2344</v>
      </c>
      <c r="N267" s="97" t="s">
        <v>25</v>
      </c>
      <c r="O267" s="99">
        <v>50000</v>
      </c>
      <c r="P267" s="99">
        <f t="shared" si="8"/>
        <v>215000</v>
      </c>
    </row>
    <row r="268" spans="1:16" x14ac:dyDescent="0.25">
      <c r="A268" s="96">
        <v>267</v>
      </c>
      <c r="B268" s="29" t="s">
        <v>1011</v>
      </c>
      <c r="C268" s="30" t="s">
        <v>1012</v>
      </c>
      <c r="D268" s="18" t="s">
        <v>36</v>
      </c>
      <c r="E268" s="12">
        <v>20028</v>
      </c>
      <c r="F268" s="12" t="str">
        <f t="shared" ca="1" si="9"/>
        <v xml:space="preserve">66 Tahun </v>
      </c>
      <c r="G268" s="12" t="s">
        <v>19</v>
      </c>
      <c r="H268" s="12" t="s">
        <v>20</v>
      </c>
      <c r="I268" s="12" t="s">
        <v>21</v>
      </c>
      <c r="J268" s="13" t="s">
        <v>1013</v>
      </c>
      <c r="K268" s="12" t="s">
        <v>587</v>
      </c>
      <c r="L268" s="54" t="s">
        <v>1014</v>
      </c>
      <c r="M268" s="64" t="s">
        <v>2344</v>
      </c>
      <c r="N268" s="97" t="s">
        <v>25</v>
      </c>
      <c r="O268" s="99">
        <v>50000</v>
      </c>
      <c r="P268" s="99">
        <f t="shared" si="8"/>
        <v>215000</v>
      </c>
    </row>
    <row r="269" spans="1:16" x14ac:dyDescent="0.25">
      <c r="A269" s="92">
        <v>268</v>
      </c>
      <c r="B269" s="8" t="s">
        <v>1015</v>
      </c>
      <c r="C269" s="9" t="s">
        <v>1016</v>
      </c>
      <c r="D269" s="10" t="s">
        <v>36</v>
      </c>
      <c r="E269" s="11">
        <v>31731</v>
      </c>
      <c r="F269" s="12" t="str">
        <f t="shared" ca="1" si="9"/>
        <v xml:space="preserve">34 Tahun </v>
      </c>
      <c r="G269" s="12" t="s">
        <v>19</v>
      </c>
      <c r="H269" s="12" t="s">
        <v>20</v>
      </c>
      <c r="I269" s="12" t="s">
        <v>21</v>
      </c>
      <c r="J269" s="13" t="s">
        <v>1017</v>
      </c>
      <c r="K269" s="12" t="s">
        <v>587</v>
      </c>
      <c r="L269" s="46" t="s">
        <v>1018</v>
      </c>
      <c r="M269" s="64" t="s">
        <v>2344</v>
      </c>
      <c r="N269" s="97" t="s">
        <v>25</v>
      </c>
      <c r="O269" s="99">
        <v>50000</v>
      </c>
      <c r="P269" s="99">
        <f t="shared" si="8"/>
        <v>215000</v>
      </c>
    </row>
    <row r="270" spans="1:16" x14ac:dyDescent="0.25">
      <c r="A270" s="96">
        <v>269</v>
      </c>
      <c r="B270" s="8" t="s">
        <v>1019</v>
      </c>
      <c r="C270" s="9" t="s">
        <v>1020</v>
      </c>
      <c r="D270" s="18" t="s">
        <v>36</v>
      </c>
      <c r="E270" s="12">
        <v>31057</v>
      </c>
      <c r="F270" s="12" t="str">
        <f t="shared" ca="1" si="9"/>
        <v xml:space="preserve">36 Tahun </v>
      </c>
      <c r="G270" s="12" t="s">
        <v>19</v>
      </c>
      <c r="H270" s="12" t="s">
        <v>20</v>
      </c>
      <c r="I270" s="12" t="s">
        <v>21</v>
      </c>
      <c r="J270" s="13" t="s">
        <v>1021</v>
      </c>
      <c r="K270" s="12" t="s">
        <v>587</v>
      </c>
      <c r="L270" s="37" t="s">
        <v>1022</v>
      </c>
      <c r="M270" s="64" t="s">
        <v>2344</v>
      </c>
      <c r="N270" s="97" t="s">
        <v>25</v>
      </c>
      <c r="O270" s="99">
        <v>50000</v>
      </c>
      <c r="P270" s="99">
        <f t="shared" si="8"/>
        <v>215000</v>
      </c>
    </row>
    <row r="271" spans="1:16" x14ac:dyDescent="0.25">
      <c r="A271" s="96">
        <v>270</v>
      </c>
      <c r="B271" s="26" t="s">
        <v>1023</v>
      </c>
      <c r="C271" s="9" t="s">
        <v>1024</v>
      </c>
      <c r="D271" s="27" t="s">
        <v>36</v>
      </c>
      <c r="E271" s="12">
        <v>32882</v>
      </c>
      <c r="F271" s="12" t="str">
        <f t="shared" ca="1" si="9"/>
        <v xml:space="preserve">31 Tahun </v>
      </c>
      <c r="G271" s="12" t="s">
        <v>19</v>
      </c>
      <c r="H271" s="12" t="s">
        <v>20</v>
      </c>
      <c r="I271" s="12" t="s">
        <v>21</v>
      </c>
      <c r="J271" s="13" t="s">
        <v>205</v>
      </c>
      <c r="K271" s="12" t="s">
        <v>587</v>
      </c>
      <c r="L271" s="28" t="s">
        <v>1025</v>
      </c>
      <c r="M271" s="64" t="s">
        <v>2344</v>
      </c>
      <c r="N271" s="97" t="s">
        <v>25</v>
      </c>
      <c r="O271" s="99">
        <v>50000</v>
      </c>
      <c r="P271" s="99">
        <f t="shared" si="8"/>
        <v>215000</v>
      </c>
    </row>
    <row r="272" spans="1:16" x14ac:dyDescent="0.25">
      <c r="A272" s="92">
        <v>271</v>
      </c>
      <c r="B272" s="38" t="s">
        <v>1026</v>
      </c>
      <c r="C272" s="69" t="s">
        <v>1027</v>
      </c>
      <c r="D272" s="18" t="s">
        <v>36</v>
      </c>
      <c r="E272" s="12">
        <v>28323</v>
      </c>
      <c r="F272" s="12" t="str">
        <f t="shared" ca="1" si="9"/>
        <v xml:space="preserve">43 Tahun </v>
      </c>
      <c r="G272" s="12" t="s">
        <v>19</v>
      </c>
      <c r="H272" s="12" t="s">
        <v>20</v>
      </c>
      <c r="I272" s="12" t="s">
        <v>21</v>
      </c>
      <c r="J272" s="13" t="s">
        <v>1028</v>
      </c>
      <c r="K272" s="12" t="s">
        <v>587</v>
      </c>
      <c r="L272" s="54" t="s">
        <v>1029</v>
      </c>
      <c r="M272" s="64" t="s">
        <v>2344</v>
      </c>
      <c r="N272" s="97" t="s">
        <v>25</v>
      </c>
      <c r="O272" s="99">
        <v>50000</v>
      </c>
      <c r="P272" s="99">
        <f t="shared" si="8"/>
        <v>215000</v>
      </c>
    </row>
    <row r="273" spans="1:16" x14ac:dyDescent="0.25">
      <c r="A273" s="96">
        <v>272</v>
      </c>
      <c r="B273" s="43" t="s">
        <v>1030</v>
      </c>
      <c r="C273" s="30" t="s">
        <v>1031</v>
      </c>
      <c r="D273" s="18" t="s">
        <v>36</v>
      </c>
      <c r="E273" s="12">
        <v>26539</v>
      </c>
      <c r="F273" s="12" t="str">
        <f t="shared" ca="1" si="9"/>
        <v xml:space="preserve">48 Tahun </v>
      </c>
      <c r="G273" s="12" t="s">
        <v>19</v>
      </c>
      <c r="H273" s="12" t="s">
        <v>20</v>
      </c>
      <c r="I273" s="12" t="s">
        <v>21</v>
      </c>
      <c r="J273" s="13" t="s">
        <v>1032</v>
      </c>
      <c r="K273" s="12" t="s">
        <v>587</v>
      </c>
      <c r="L273" s="31" t="s">
        <v>1033</v>
      </c>
      <c r="M273" s="64" t="s">
        <v>2344</v>
      </c>
      <c r="N273" s="97" t="s">
        <v>25</v>
      </c>
      <c r="O273" s="99">
        <v>50000</v>
      </c>
      <c r="P273" s="99">
        <f t="shared" si="8"/>
        <v>215000</v>
      </c>
    </row>
    <row r="274" spans="1:16" x14ac:dyDescent="0.25">
      <c r="A274" s="96">
        <v>273</v>
      </c>
      <c r="B274" s="26" t="s">
        <v>1034</v>
      </c>
      <c r="C274" s="9" t="s">
        <v>1035</v>
      </c>
      <c r="D274" s="27" t="s">
        <v>36</v>
      </c>
      <c r="E274" s="12">
        <v>33890</v>
      </c>
      <c r="F274" s="12" t="str">
        <f t="shared" ca="1" si="9"/>
        <v xml:space="preserve">28 Tahun </v>
      </c>
      <c r="G274" s="12" t="s">
        <v>19</v>
      </c>
      <c r="H274" s="12" t="s">
        <v>20</v>
      </c>
      <c r="I274" s="12" t="s">
        <v>21</v>
      </c>
      <c r="J274" s="13" t="s">
        <v>205</v>
      </c>
      <c r="K274" s="12" t="s">
        <v>587</v>
      </c>
      <c r="L274" s="28" t="s">
        <v>1036</v>
      </c>
      <c r="M274" s="64" t="s">
        <v>2344</v>
      </c>
      <c r="N274" s="97" t="s">
        <v>25</v>
      </c>
      <c r="O274" s="99">
        <v>50000</v>
      </c>
      <c r="P274" s="99">
        <f t="shared" si="8"/>
        <v>215000</v>
      </c>
    </row>
    <row r="275" spans="1:16" x14ac:dyDescent="0.25">
      <c r="A275" s="92">
        <v>274</v>
      </c>
      <c r="B275" s="29" t="s">
        <v>1037</v>
      </c>
      <c r="C275" s="9" t="s">
        <v>1038</v>
      </c>
      <c r="D275" s="18" t="s">
        <v>36</v>
      </c>
      <c r="E275" s="12">
        <v>34885</v>
      </c>
      <c r="F275" s="12" t="str">
        <f t="shared" ca="1" si="9"/>
        <v xml:space="preserve">25 Tahun </v>
      </c>
      <c r="G275" s="12" t="s">
        <v>19</v>
      </c>
      <c r="H275" s="12" t="s">
        <v>20</v>
      </c>
      <c r="I275" s="12" t="s">
        <v>21</v>
      </c>
      <c r="J275" s="13" t="s">
        <v>1039</v>
      </c>
      <c r="K275" s="12" t="s">
        <v>587</v>
      </c>
      <c r="L275" s="31" t="s">
        <v>1040</v>
      </c>
      <c r="M275" s="64" t="s">
        <v>2344</v>
      </c>
      <c r="N275" s="97" t="s">
        <v>25</v>
      </c>
      <c r="O275" s="99">
        <v>50000</v>
      </c>
      <c r="P275" s="99">
        <f t="shared" si="8"/>
        <v>215000</v>
      </c>
    </row>
    <row r="276" spans="1:16" x14ac:dyDescent="0.25">
      <c r="A276" s="96">
        <v>275</v>
      </c>
      <c r="B276" s="8" t="s">
        <v>1041</v>
      </c>
      <c r="C276" s="30" t="s">
        <v>1042</v>
      </c>
      <c r="D276" s="18" t="s">
        <v>36</v>
      </c>
      <c r="E276" s="12">
        <v>35955</v>
      </c>
      <c r="F276" s="12" t="str">
        <f t="shared" ca="1" si="9"/>
        <v xml:space="preserve">23 Tahun </v>
      </c>
      <c r="G276" s="12" t="s">
        <v>19</v>
      </c>
      <c r="H276" s="12" t="s">
        <v>20</v>
      </c>
      <c r="I276" s="12" t="s">
        <v>21</v>
      </c>
      <c r="J276" s="13" t="s">
        <v>469</v>
      </c>
      <c r="K276" s="12" t="s">
        <v>587</v>
      </c>
      <c r="L276" s="37" t="s">
        <v>1043</v>
      </c>
      <c r="M276" s="64" t="s">
        <v>2344</v>
      </c>
      <c r="N276" s="97" t="s">
        <v>25</v>
      </c>
      <c r="O276" s="99">
        <v>50000</v>
      </c>
      <c r="P276" s="99">
        <f t="shared" si="8"/>
        <v>215000</v>
      </c>
    </row>
    <row r="277" spans="1:16" x14ac:dyDescent="0.25">
      <c r="A277" s="96">
        <v>276</v>
      </c>
      <c r="B277" s="26" t="s">
        <v>1044</v>
      </c>
      <c r="C277" s="30" t="s">
        <v>1045</v>
      </c>
      <c r="D277" s="44" t="s">
        <v>36</v>
      </c>
      <c r="E277" s="12">
        <v>33915</v>
      </c>
      <c r="F277" s="12" t="str">
        <f t="shared" ca="1" si="9"/>
        <v xml:space="preserve">28 Tahun </v>
      </c>
      <c r="G277" s="12" t="s">
        <v>19</v>
      </c>
      <c r="H277" s="12" t="s">
        <v>20</v>
      </c>
      <c r="I277" s="12" t="s">
        <v>21</v>
      </c>
      <c r="J277" s="13" t="s">
        <v>1046</v>
      </c>
      <c r="K277" s="12" t="s">
        <v>587</v>
      </c>
      <c r="L277" s="31" t="s">
        <v>1047</v>
      </c>
      <c r="M277" s="64" t="s">
        <v>2344</v>
      </c>
      <c r="N277" s="97" t="s">
        <v>25</v>
      </c>
      <c r="O277" s="99">
        <v>50000</v>
      </c>
      <c r="P277" s="99">
        <f t="shared" si="8"/>
        <v>215000</v>
      </c>
    </row>
    <row r="278" spans="1:16" x14ac:dyDescent="0.25">
      <c r="A278" s="92">
        <v>277</v>
      </c>
      <c r="B278" s="8" t="s">
        <v>1048</v>
      </c>
      <c r="C278" s="9" t="s">
        <v>1049</v>
      </c>
      <c r="D278" s="18" t="s">
        <v>36</v>
      </c>
      <c r="E278" s="12">
        <v>31425</v>
      </c>
      <c r="F278" s="12" t="str">
        <f t="shared" ca="1" si="9"/>
        <v xml:space="preserve">35 Tahun </v>
      </c>
      <c r="G278" s="12" t="s">
        <v>19</v>
      </c>
      <c r="H278" s="12" t="s">
        <v>20</v>
      </c>
      <c r="I278" s="12" t="s">
        <v>21</v>
      </c>
      <c r="J278" s="13" t="s">
        <v>1050</v>
      </c>
      <c r="K278" s="12" t="s">
        <v>587</v>
      </c>
      <c r="L278" s="37" t="s">
        <v>1051</v>
      </c>
      <c r="M278" s="64" t="s">
        <v>2344</v>
      </c>
      <c r="N278" s="97" t="s">
        <v>25</v>
      </c>
      <c r="O278" s="99">
        <v>50000</v>
      </c>
      <c r="P278" s="99">
        <f t="shared" si="8"/>
        <v>215000</v>
      </c>
    </row>
    <row r="279" spans="1:16" x14ac:dyDescent="0.25">
      <c r="A279" s="96">
        <v>278</v>
      </c>
      <c r="B279" s="8" t="s">
        <v>1052</v>
      </c>
      <c r="C279" s="9" t="s">
        <v>1053</v>
      </c>
      <c r="D279" s="10" t="s">
        <v>18</v>
      </c>
      <c r="E279" s="11">
        <v>31119</v>
      </c>
      <c r="F279" s="12" t="str">
        <f t="shared" ca="1" si="9"/>
        <v xml:space="preserve">36 Tahun </v>
      </c>
      <c r="G279" s="12" t="s">
        <v>19</v>
      </c>
      <c r="H279" s="12" t="s">
        <v>20</v>
      </c>
      <c r="I279" s="12" t="s">
        <v>21</v>
      </c>
      <c r="J279" s="13" t="s">
        <v>799</v>
      </c>
      <c r="K279" s="12" t="s">
        <v>587</v>
      </c>
      <c r="L279" s="46" t="s">
        <v>1054</v>
      </c>
      <c r="M279" s="64" t="s">
        <v>2344</v>
      </c>
      <c r="N279" s="97" t="s">
        <v>25</v>
      </c>
      <c r="O279" s="99">
        <v>50000</v>
      </c>
      <c r="P279" s="99">
        <f t="shared" si="8"/>
        <v>215000</v>
      </c>
    </row>
    <row r="280" spans="1:16" x14ac:dyDescent="0.25">
      <c r="A280" s="96">
        <v>279</v>
      </c>
      <c r="B280" s="26" t="s">
        <v>1055</v>
      </c>
      <c r="C280" s="30" t="s">
        <v>1056</v>
      </c>
      <c r="D280" s="18" t="s">
        <v>18</v>
      </c>
      <c r="E280" s="12">
        <v>29733</v>
      </c>
      <c r="F280" s="12" t="str">
        <f t="shared" ca="1" si="9"/>
        <v xml:space="preserve">40 Tahun </v>
      </c>
      <c r="G280" s="12" t="s">
        <v>19</v>
      </c>
      <c r="H280" s="12" t="s">
        <v>20</v>
      </c>
      <c r="I280" s="12" t="s">
        <v>21</v>
      </c>
      <c r="J280" s="13" t="s">
        <v>1057</v>
      </c>
      <c r="K280" s="12" t="s">
        <v>587</v>
      </c>
      <c r="L280" s="31" t="s">
        <v>1058</v>
      </c>
      <c r="M280" s="64" t="s">
        <v>2344</v>
      </c>
      <c r="N280" s="97" t="s">
        <v>25</v>
      </c>
      <c r="O280" s="99">
        <v>50000</v>
      </c>
      <c r="P280" s="99">
        <f t="shared" si="8"/>
        <v>215000</v>
      </c>
    </row>
    <row r="281" spans="1:16" x14ac:dyDescent="0.25">
      <c r="A281" s="92">
        <v>280</v>
      </c>
      <c r="B281" s="26" t="s">
        <v>1059</v>
      </c>
      <c r="C281" s="30" t="s">
        <v>1060</v>
      </c>
      <c r="D281" s="44" t="s">
        <v>36</v>
      </c>
      <c r="E281" s="12">
        <v>29750</v>
      </c>
      <c r="F281" s="12" t="str">
        <f t="shared" ca="1" si="9"/>
        <v xml:space="preserve">40 Tahun </v>
      </c>
      <c r="G281" s="12" t="s">
        <v>19</v>
      </c>
      <c r="H281" s="12" t="s">
        <v>20</v>
      </c>
      <c r="I281" s="12" t="s">
        <v>21</v>
      </c>
      <c r="J281" s="13" t="s">
        <v>1061</v>
      </c>
      <c r="K281" s="12" t="s">
        <v>587</v>
      </c>
      <c r="L281" s="31" t="s">
        <v>1062</v>
      </c>
      <c r="M281" s="64" t="s">
        <v>2344</v>
      </c>
      <c r="N281" s="97" t="s">
        <v>25</v>
      </c>
      <c r="O281" s="99">
        <v>50000</v>
      </c>
      <c r="P281" s="99">
        <f t="shared" si="8"/>
        <v>215000</v>
      </c>
    </row>
    <row r="282" spans="1:16" x14ac:dyDescent="0.25">
      <c r="A282" s="96">
        <v>281</v>
      </c>
      <c r="B282" s="8" t="s">
        <v>1063</v>
      </c>
      <c r="C282" s="9" t="s">
        <v>1064</v>
      </c>
      <c r="D282" s="18" t="s">
        <v>18</v>
      </c>
      <c r="E282" s="12">
        <v>31325</v>
      </c>
      <c r="F282" s="12" t="str">
        <f t="shared" ca="1" si="9"/>
        <v xml:space="preserve">35 Tahun </v>
      </c>
      <c r="G282" s="12" t="s">
        <v>19</v>
      </c>
      <c r="H282" s="12" t="s">
        <v>20</v>
      </c>
      <c r="I282" s="12" t="s">
        <v>21</v>
      </c>
      <c r="J282" s="13" t="s">
        <v>254</v>
      </c>
      <c r="K282" s="12" t="s">
        <v>587</v>
      </c>
      <c r="L282" s="31" t="s">
        <v>1065</v>
      </c>
      <c r="M282" s="37" t="s">
        <v>2345</v>
      </c>
      <c r="N282" s="97" t="s">
        <v>25</v>
      </c>
      <c r="O282" s="99">
        <v>50000</v>
      </c>
      <c r="P282" s="99">
        <f t="shared" si="8"/>
        <v>215000</v>
      </c>
    </row>
    <row r="283" spans="1:16" x14ac:dyDescent="0.25">
      <c r="A283" s="96">
        <v>282</v>
      </c>
      <c r="B283" s="55" t="s">
        <v>1066</v>
      </c>
      <c r="C283" s="70" t="s">
        <v>1067</v>
      </c>
      <c r="D283" s="18" t="s">
        <v>18</v>
      </c>
      <c r="E283" s="12">
        <v>34104</v>
      </c>
      <c r="F283" s="12" t="str">
        <f t="shared" ca="1" si="9"/>
        <v xml:space="preserve">28 Tahun </v>
      </c>
      <c r="G283" s="12" t="s">
        <v>19</v>
      </c>
      <c r="H283" s="12" t="s">
        <v>20</v>
      </c>
      <c r="I283" s="12" t="s">
        <v>21</v>
      </c>
      <c r="J283" s="70" t="s">
        <v>1068</v>
      </c>
      <c r="K283" s="12" t="s">
        <v>587</v>
      </c>
      <c r="L283" s="71" t="s">
        <v>1069</v>
      </c>
      <c r="M283" s="37" t="s">
        <v>2345</v>
      </c>
      <c r="N283" s="97" t="s">
        <v>25</v>
      </c>
      <c r="O283" s="99">
        <v>50000</v>
      </c>
      <c r="P283" s="99">
        <f t="shared" si="8"/>
        <v>215000</v>
      </c>
    </row>
    <row r="284" spans="1:16" x14ac:dyDescent="0.25">
      <c r="A284" s="92">
        <v>283</v>
      </c>
      <c r="B284" s="29" t="s">
        <v>1070</v>
      </c>
      <c r="C284" s="9" t="s">
        <v>1071</v>
      </c>
      <c r="D284" s="27" t="s">
        <v>18</v>
      </c>
      <c r="E284" s="12">
        <v>34267</v>
      </c>
      <c r="F284" s="12" t="str">
        <f t="shared" ca="1" si="9"/>
        <v xml:space="preserve">27 Tahun </v>
      </c>
      <c r="G284" s="12" t="s">
        <v>19</v>
      </c>
      <c r="H284" s="12" t="s">
        <v>20</v>
      </c>
      <c r="I284" s="12" t="s">
        <v>21</v>
      </c>
      <c r="J284" s="13" t="s">
        <v>1072</v>
      </c>
      <c r="K284" s="12" t="s">
        <v>587</v>
      </c>
      <c r="L284" s="39" t="s">
        <v>1073</v>
      </c>
      <c r="M284" s="37" t="s">
        <v>2345</v>
      </c>
      <c r="N284" s="97" t="s">
        <v>25</v>
      </c>
      <c r="O284" s="99">
        <v>50000</v>
      </c>
      <c r="P284" s="99">
        <f t="shared" si="8"/>
        <v>215000</v>
      </c>
    </row>
    <row r="285" spans="1:16" x14ac:dyDescent="0.25">
      <c r="A285" s="96">
        <v>284</v>
      </c>
      <c r="B285" s="8" t="s">
        <v>1074</v>
      </c>
      <c r="C285" s="9" t="s">
        <v>1075</v>
      </c>
      <c r="D285" s="18" t="s">
        <v>18</v>
      </c>
      <c r="E285" s="12">
        <v>32458</v>
      </c>
      <c r="F285" s="12" t="str">
        <f t="shared" ca="1" si="9"/>
        <v xml:space="preserve">32 Tahun </v>
      </c>
      <c r="G285" s="12" t="s">
        <v>19</v>
      </c>
      <c r="H285" s="12" t="s">
        <v>20</v>
      </c>
      <c r="I285" s="12" t="s">
        <v>21</v>
      </c>
      <c r="J285" s="13" t="s">
        <v>454</v>
      </c>
      <c r="K285" s="12" t="s">
        <v>587</v>
      </c>
      <c r="L285" s="37" t="s">
        <v>1076</v>
      </c>
      <c r="M285" s="37" t="s">
        <v>2345</v>
      </c>
      <c r="N285" s="97" t="s">
        <v>25</v>
      </c>
      <c r="O285" s="99">
        <v>50000</v>
      </c>
      <c r="P285" s="99">
        <f t="shared" si="8"/>
        <v>215000</v>
      </c>
    </row>
    <row r="286" spans="1:16" x14ac:dyDescent="0.25">
      <c r="A286" s="96">
        <v>285</v>
      </c>
      <c r="B286" s="26" t="s">
        <v>1077</v>
      </c>
      <c r="C286" s="30" t="s">
        <v>1078</v>
      </c>
      <c r="D286" s="18" t="s">
        <v>18</v>
      </c>
      <c r="E286" s="12">
        <v>36754</v>
      </c>
      <c r="F286" s="12" t="str">
        <f t="shared" ca="1" si="9"/>
        <v xml:space="preserve">20 Tahun </v>
      </c>
      <c r="G286" s="12" t="s">
        <v>19</v>
      </c>
      <c r="H286" s="12" t="s">
        <v>20</v>
      </c>
      <c r="I286" s="12" t="s">
        <v>21</v>
      </c>
      <c r="J286" s="13" t="s">
        <v>1079</v>
      </c>
      <c r="K286" s="12" t="s">
        <v>587</v>
      </c>
      <c r="L286" s="37" t="s">
        <v>1080</v>
      </c>
      <c r="M286" s="37" t="s">
        <v>2345</v>
      </c>
      <c r="N286" s="97" t="s">
        <v>25</v>
      </c>
      <c r="O286" s="99">
        <v>50000</v>
      </c>
      <c r="P286" s="99">
        <f t="shared" si="8"/>
        <v>215000</v>
      </c>
    </row>
    <row r="287" spans="1:16" x14ac:dyDescent="0.25">
      <c r="A287" s="92">
        <v>286</v>
      </c>
      <c r="B287" s="29" t="s">
        <v>1081</v>
      </c>
      <c r="C287" s="30" t="s">
        <v>1082</v>
      </c>
      <c r="D287" s="18" t="s">
        <v>18</v>
      </c>
      <c r="E287" s="12">
        <v>35188</v>
      </c>
      <c r="F287" s="12" t="str">
        <f t="shared" ca="1" si="9"/>
        <v xml:space="preserve">25 Tahun </v>
      </c>
      <c r="G287" s="12" t="s">
        <v>19</v>
      </c>
      <c r="H287" s="12" t="s">
        <v>20</v>
      </c>
      <c r="I287" s="12" t="s">
        <v>21</v>
      </c>
      <c r="J287" s="13" t="s">
        <v>1083</v>
      </c>
      <c r="K287" s="12" t="s">
        <v>587</v>
      </c>
      <c r="L287" s="54" t="s">
        <v>1084</v>
      </c>
      <c r="M287" s="37" t="s">
        <v>2345</v>
      </c>
      <c r="N287" s="97" t="s">
        <v>25</v>
      </c>
      <c r="O287" s="99">
        <v>50000</v>
      </c>
      <c r="P287" s="99">
        <f t="shared" si="8"/>
        <v>215000</v>
      </c>
    </row>
    <row r="288" spans="1:16" x14ac:dyDescent="0.25">
      <c r="A288" s="96">
        <v>287</v>
      </c>
      <c r="B288" s="26" t="s">
        <v>1085</v>
      </c>
      <c r="C288" s="9" t="s">
        <v>1086</v>
      </c>
      <c r="D288" s="27" t="s">
        <v>18</v>
      </c>
      <c r="E288" s="12">
        <v>31803</v>
      </c>
      <c r="F288" s="12" t="str">
        <f t="shared" ca="1" si="9"/>
        <v xml:space="preserve">34 Tahun </v>
      </c>
      <c r="G288" s="12" t="s">
        <v>19</v>
      </c>
      <c r="H288" s="12" t="s">
        <v>20</v>
      </c>
      <c r="I288" s="12" t="s">
        <v>21</v>
      </c>
      <c r="J288" s="13" t="s">
        <v>1087</v>
      </c>
      <c r="K288" s="12" t="s">
        <v>587</v>
      </c>
      <c r="L288" s="28" t="s">
        <v>1088</v>
      </c>
      <c r="M288" s="37" t="s">
        <v>2345</v>
      </c>
      <c r="N288" s="97" t="s">
        <v>25</v>
      </c>
      <c r="O288" s="99">
        <v>50000</v>
      </c>
      <c r="P288" s="99">
        <f t="shared" si="8"/>
        <v>215000</v>
      </c>
    </row>
    <row r="289" spans="1:16" x14ac:dyDescent="0.25">
      <c r="A289" s="96">
        <v>288</v>
      </c>
      <c r="B289" s="16" t="s">
        <v>1089</v>
      </c>
      <c r="C289" s="17" t="s">
        <v>1090</v>
      </c>
      <c r="D289" s="18" t="s">
        <v>18</v>
      </c>
      <c r="E289" s="12">
        <v>32075</v>
      </c>
      <c r="F289" s="12" t="str">
        <f t="shared" ca="1" si="9"/>
        <v xml:space="preserve">33 Tahun </v>
      </c>
      <c r="G289" s="12" t="s">
        <v>19</v>
      </c>
      <c r="H289" s="12" t="s">
        <v>20</v>
      </c>
      <c r="I289" s="12" t="s">
        <v>21</v>
      </c>
      <c r="J289" s="19" t="s">
        <v>216</v>
      </c>
      <c r="K289" s="12" t="s">
        <v>587</v>
      </c>
      <c r="L289" s="20" t="s">
        <v>1091</v>
      </c>
      <c r="M289" s="37" t="s">
        <v>2345</v>
      </c>
      <c r="N289" s="97" t="s">
        <v>25</v>
      </c>
      <c r="O289" s="99">
        <v>50000</v>
      </c>
      <c r="P289" s="99">
        <f t="shared" si="8"/>
        <v>215000</v>
      </c>
    </row>
    <row r="290" spans="1:16" x14ac:dyDescent="0.25">
      <c r="A290" s="92">
        <v>289</v>
      </c>
      <c r="B290" s="8" t="s">
        <v>1092</v>
      </c>
      <c r="C290" s="40" t="s">
        <v>1093</v>
      </c>
      <c r="D290" s="18" t="s">
        <v>18</v>
      </c>
      <c r="E290" s="12">
        <v>34927</v>
      </c>
      <c r="F290" s="12" t="str">
        <f t="shared" ca="1" si="9"/>
        <v xml:space="preserve">25 Tahun </v>
      </c>
      <c r="G290" s="12" t="s">
        <v>19</v>
      </c>
      <c r="H290" s="12" t="s">
        <v>20</v>
      </c>
      <c r="I290" s="12" t="s">
        <v>21</v>
      </c>
      <c r="J290" s="40" t="s">
        <v>1094</v>
      </c>
      <c r="K290" s="12" t="s">
        <v>587</v>
      </c>
      <c r="L290" s="41" t="s">
        <v>1095</v>
      </c>
      <c r="M290" s="37" t="s">
        <v>2345</v>
      </c>
      <c r="N290" s="97" t="s">
        <v>25</v>
      </c>
      <c r="O290" s="99">
        <v>50000</v>
      </c>
      <c r="P290" s="99">
        <f t="shared" si="8"/>
        <v>215000</v>
      </c>
    </row>
    <row r="291" spans="1:16" x14ac:dyDescent="0.25">
      <c r="A291" s="96">
        <v>290</v>
      </c>
      <c r="B291" s="26" t="s">
        <v>1096</v>
      </c>
      <c r="C291" s="9" t="s">
        <v>1097</v>
      </c>
      <c r="D291" s="27" t="s">
        <v>18</v>
      </c>
      <c r="E291" s="12">
        <v>30681</v>
      </c>
      <c r="F291" s="12" t="str">
        <f t="shared" ca="1" si="9"/>
        <v xml:space="preserve">37 Tahun </v>
      </c>
      <c r="G291" s="12" t="s">
        <v>19</v>
      </c>
      <c r="H291" s="12" t="s">
        <v>20</v>
      </c>
      <c r="I291" s="12" t="s">
        <v>21</v>
      </c>
      <c r="J291" s="13" t="s">
        <v>205</v>
      </c>
      <c r="K291" s="12" t="s">
        <v>587</v>
      </c>
      <c r="L291" s="28" t="s">
        <v>1098</v>
      </c>
      <c r="M291" s="37" t="s">
        <v>2345</v>
      </c>
      <c r="N291" s="97" t="s">
        <v>25</v>
      </c>
      <c r="O291" s="99">
        <v>50000</v>
      </c>
      <c r="P291" s="99">
        <f t="shared" si="8"/>
        <v>215000</v>
      </c>
    </row>
    <row r="292" spans="1:16" x14ac:dyDescent="0.25">
      <c r="A292" s="96">
        <v>291</v>
      </c>
      <c r="B292" s="26" t="s">
        <v>1099</v>
      </c>
      <c r="C292" s="9" t="s">
        <v>1100</v>
      </c>
      <c r="D292" s="27" t="s">
        <v>18</v>
      </c>
      <c r="E292" s="12">
        <v>36342</v>
      </c>
      <c r="F292" s="12" t="str">
        <f t="shared" ca="1" si="9"/>
        <v xml:space="preserve">22 Tahun </v>
      </c>
      <c r="G292" s="12" t="s">
        <v>19</v>
      </c>
      <c r="H292" s="12" t="s">
        <v>20</v>
      </c>
      <c r="I292" s="12" t="s">
        <v>21</v>
      </c>
      <c r="J292" s="13" t="s">
        <v>1101</v>
      </c>
      <c r="K292" s="12" t="s">
        <v>587</v>
      </c>
      <c r="L292" s="28" t="s">
        <v>1102</v>
      </c>
      <c r="M292" s="37" t="s">
        <v>2345</v>
      </c>
      <c r="N292" s="97" t="s">
        <v>25</v>
      </c>
      <c r="O292" s="99">
        <v>50000</v>
      </c>
      <c r="P292" s="99">
        <f t="shared" ref="P292:P299" si="10">+O292*4.3</f>
        <v>215000</v>
      </c>
    </row>
    <row r="293" spans="1:16" x14ac:dyDescent="0.25">
      <c r="A293" s="92">
        <v>292</v>
      </c>
      <c r="B293" s="8" t="s">
        <v>1103</v>
      </c>
      <c r="C293" s="9" t="s">
        <v>1104</v>
      </c>
      <c r="D293" s="18" t="s">
        <v>18</v>
      </c>
      <c r="E293" s="12">
        <v>34600</v>
      </c>
      <c r="F293" s="12" t="str">
        <f t="shared" ca="1" si="9"/>
        <v xml:space="preserve">26 Tahun </v>
      </c>
      <c r="G293" s="12" t="s">
        <v>19</v>
      </c>
      <c r="H293" s="12" t="s">
        <v>20</v>
      </c>
      <c r="I293" s="12" t="s">
        <v>21</v>
      </c>
      <c r="J293" s="13" t="s">
        <v>336</v>
      </c>
      <c r="K293" s="12" t="s">
        <v>587</v>
      </c>
      <c r="L293" s="37" t="s">
        <v>1105</v>
      </c>
      <c r="M293" s="37" t="s">
        <v>2345</v>
      </c>
      <c r="N293" s="97" t="s">
        <v>25</v>
      </c>
      <c r="O293" s="99">
        <v>50000</v>
      </c>
      <c r="P293" s="99">
        <f t="shared" si="10"/>
        <v>215000</v>
      </c>
    </row>
    <row r="294" spans="1:16" x14ac:dyDescent="0.25">
      <c r="A294" s="96">
        <v>293</v>
      </c>
      <c r="B294" s="72" t="s">
        <v>1106</v>
      </c>
      <c r="C294" s="73" t="s">
        <v>1107</v>
      </c>
      <c r="D294" s="74" t="s">
        <v>159</v>
      </c>
      <c r="E294" s="74" t="s">
        <v>1108</v>
      </c>
      <c r="F294" s="12" t="str">
        <f t="shared" ca="1" si="9"/>
        <v xml:space="preserve">64 Tahun </v>
      </c>
      <c r="G294" s="12" t="s">
        <v>19</v>
      </c>
      <c r="H294" s="12" t="s">
        <v>20</v>
      </c>
      <c r="I294" s="12" t="s">
        <v>21</v>
      </c>
      <c r="J294" s="75" t="s">
        <v>1109</v>
      </c>
      <c r="K294" s="12" t="s">
        <v>587</v>
      </c>
      <c r="L294" s="76" t="s">
        <v>1110</v>
      </c>
      <c r="M294" s="37" t="s">
        <v>2345</v>
      </c>
      <c r="N294" s="97" t="s">
        <v>25</v>
      </c>
      <c r="O294" s="99">
        <v>50000</v>
      </c>
      <c r="P294" s="99">
        <f t="shared" si="10"/>
        <v>215000</v>
      </c>
    </row>
    <row r="295" spans="1:16" x14ac:dyDescent="0.25">
      <c r="A295" s="96">
        <v>294</v>
      </c>
      <c r="B295" s="8" t="s">
        <v>1111</v>
      </c>
      <c r="C295" s="9" t="s">
        <v>1112</v>
      </c>
      <c r="D295" s="18" t="s">
        <v>18</v>
      </c>
      <c r="E295" s="12">
        <v>18263</v>
      </c>
      <c r="F295" s="12" t="str">
        <f t="shared" ca="1" si="9"/>
        <v xml:space="preserve">71 Tahun </v>
      </c>
      <c r="G295" s="12" t="s">
        <v>19</v>
      </c>
      <c r="H295" s="12" t="s">
        <v>20</v>
      </c>
      <c r="I295" s="12" t="s">
        <v>21</v>
      </c>
      <c r="J295" s="13" t="s">
        <v>1113</v>
      </c>
      <c r="K295" s="12" t="s">
        <v>587</v>
      </c>
      <c r="L295" s="37" t="s">
        <v>1114</v>
      </c>
      <c r="M295" s="37" t="s">
        <v>2345</v>
      </c>
      <c r="N295" s="97" t="s">
        <v>25</v>
      </c>
      <c r="O295" s="99">
        <v>50000</v>
      </c>
      <c r="P295" s="99">
        <f t="shared" si="10"/>
        <v>215000</v>
      </c>
    </row>
    <row r="296" spans="1:16" x14ac:dyDescent="0.25">
      <c r="A296" s="92">
        <v>295</v>
      </c>
      <c r="B296" s="16" t="s">
        <v>1115</v>
      </c>
      <c r="C296" s="19" t="s">
        <v>1116</v>
      </c>
      <c r="D296" s="18" t="s">
        <v>18</v>
      </c>
      <c r="E296" s="12">
        <v>24204</v>
      </c>
      <c r="F296" s="12" t="str">
        <f t="shared" ca="1" si="9"/>
        <v xml:space="preserve">55 Tahun </v>
      </c>
      <c r="G296" s="12" t="s">
        <v>19</v>
      </c>
      <c r="H296" s="12" t="s">
        <v>20</v>
      </c>
      <c r="I296" s="12" t="s">
        <v>21</v>
      </c>
      <c r="J296" s="19" t="s">
        <v>1117</v>
      </c>
      <c r="K296" s="12" t="s">
        <v>587</v>
      </c>
      <c r="L296" s="20" t="s">
        <v>1118</v>
      </c>
      <c r="M296" s="37" t="s">
        <v>2345</v>
      </c>
      <c r="N296" s="97" t="s">
        <v>25</v>
      </c>
      <c r="O296" s="99">
        <v>50000</v>
      </c>
      <c r="P296" s="99">
        <f t="shared" si="10"/>
        <v>215000</v>
      </c>
    </row>
    <row r="297" spans="1:16" x14ac:dyDescent="0.25">
      <c r="A297" s="96">
        <v>296</v>
      </c>
      <c r="B297" s="8" t="s">
        <v>1119</v>
      </c>
      <c r="C297" s="9" t="s">
        <v>1120</v>
      </c>
      <c r="D297" s="18" t="s">
        <v>18</v>
      </c>
      <c r="E297" s="12">
        <v>19445</v>
      </c>
      <c r="F297" s="12" t="str">
        <f t="shared" ca="1" si="9"/>
        <v xml:space="preserve">68 Tahun </v>
      </c>
      <c r="G297" s="12" t="s">
        <v>19</v>
      </c>
      <c r="H297" s="12" t="s">
        <v>20</v>
      </c>
      <c r="I297" s="12" t="s">
        <v>21</v>
      </c>
      <c r="J297" s="13" t="s">
        <v>1121</v>
      </c>
      <c r="K297" s="12" t="s">
        <v>587</v>
      </c>
      <c r="L297" s="37" t="s">
        <v>1122</v>
      </c>
      <c r="M297" s="37" t="s">
        <v>2345</v>
      </c>
      <c r="N297" s="97" t="s">
        <v>25</v>
      </c>
      <c r="O297" s="99">
        <v>50000</v>
      </c>
      <c r="P297" s="99">
        <f t="shared" si="10"/>
        <v>215000</v>
      </c>
    </row>
    <row r="298" spans="1:16" x14ac:dyDescent="0.25">
      <c r="A298" s="96">
        <v>297</v>
      </c>
      <c r="B298" s="43" t="s">
        <v>1123</v>
      </c>
      <c r="C298" s="30" t="s">
        <v>1124</v>
      </c>
      <c r="D298" s="18" t="s">
        <v>18</v>
      </c>
      <c r="E298" s="12">
        <v>31090</v>
      </c>
      <c r="F298" s="12" t="str">
        <f t="shared" ca="1" si="9"/>
        <v xml:space="preserve">36 Tahun </v>
      </c>
      <c r="G298" s="12" t="s">
        <v>19</v>
      </c>
      <c r="H298" s="12" t="s">
        <v>20</v>
      </c>
      <c r="I298" s="12" t="s">
        <v>21</v>
      </c>
      <c r="J298" s="13" t="s">
        <v>1125</v>
      </c>
      <c r="K298" s="12" t="s">
        <v>587</v>
      </c>
      <c r="L298" s="31" t="s">
        <v>1126</v>
      </c>
      <c r="M298" s="37" t="s">
        <v>2345</v>
      </c>
      <c r="N298" s="97" t="s">
        <v>25</v>
      </c>
      <c r="O298" s="99">
        <v>50000</v>
      </c>
      <c r="P298" s="99">
        <f t="shared" si="10"/>
        <v>215000</v>
      </c>
    </row>
    <row r="299" spans="1:16" x14ac:dyDescent="0.25">
      <c r="A299" s="92">
        <v>298</v>
      </c>
      <c r="B299" s="16" t="s">
        <v>1127</v>
      </c>
      <c r="C299" s="19" t="s">
        <v>1128</v>
      </c>
      <c r="D299" s="18" t="s">
        <v>36</v>
      </c>
      <c r="E299" s="12">
        <v>31073</v>
      </c>
      <c r="F299" s="12" t="str">
        <f t="shared" ca="1" si="9"/>
        <v xml:space="preserve">36 Tahun </v>
      </c>
      <c r="G299" s="12" t="s">
        <v>19</v>
      </c>
      <c r="H299" s="12" t="s">
        <v>20</v>
      </c>
      <c r="I299" s="12" t="s">
        <v>21</v>
      </c>
      <c r="J299" s="19" t="s">
        <v>1129</v>
      </c>
      <c r="K299" s="12" t="s">
        <v>587</v>
      </c>
      <c r="L299" s="20" t="s">
        <v>1130</v>
      </c>
      <c r="M299" s="37" t="s">
        <v>2345</v>
      </c>
      <c r="N299" s="97" t="s">
        <v>25</v>
      </c>
      <c r="O299" s="99">
        <v>50000</v>
      </c>
      <c r="P299" s="99">
        <f t="shared" si="10"/>
        <v>215000</v>
      </c>
    </row>
    <row r="300" spans="1:16" x14ac:dyDescent="0.25">
      <c r="A300" s="96">
        <v>299</v>
      </c>
      <c r="B300" s="8" t="s">
        <v>1131</v>
      </c>
      <c r="C300" s="9" t="s">
        <v>1132</v>
      </c>
      <c r="D300" s="18" t="s">
        <v>18</v>
      </c>
      <c r="E300" s="12">
        <v>30681</v>
      </c>
      <c r="F300" s="12" t="str">
        <f t="shared" ca="1" si="9"/>
        <v xml:space="preserve">37 Tahun </v>
      </c>
      <c r="G300" s="12" t="s">
        <v>19</v>
      </c>
      <c r="H300" s="12" t="s">
        <v>20</v>
      </c>
      <c r="I300" s="12" t="s">
        <v>21</v>
      </c>
      <c r="J300" s="13" t="s">
        <v>62</v>
      </c>
      <c r="K300" s="12" t="s">
        <v>1133</v>
      </c>
      <c r="L300" s="31" t="s">
        <v>1134</v>
      </c>
      <c r="M300" s="37" t="s">
        <v>2345</v>
      </c>
      <c r="N300" s="97" t="s">
        <v>25</v>
      </c>
      <c r="O300" s="102">
        <v>5400</v>
      </c>
      <c r="P300" s="103">
        <f t="shared" ref="P300:P353" si="11">O300*12</f>
        <v>64800</v>
      </c>
    </row>
    <row r="301" spans="1:16" x14ac:dyDescent="0.25">
      <c r="A301" s="96">
        <v>300</v>
      </c>
      <c r="B301" s="8" t="s">
        <v>1135</v>
      </c>
      <c r="C301" s="9" t="s">
        <v>1136</v>
      </c>
      <c r="D301" s="18" t="s">
        <v>18</v>
      </c>
      <c r="E301" s="12">
        <v>28980</v>
      </c>
      <c r="F301" s="12" t="str">
        <f t="shared" ca="1" si="9"/>
        <v xml:space="preserve">42 Tahun </v>
      </c>
      <c r="G301" s="12" t="s">
        <v>19</v>
      </c>
      <c r="H301" s="12" t="s">
        <v>20</v>
      </c>
      <c r="I301" s="12" t="s">
        <v>21</v>
      </c>
      <c r="J301" s="13" t="s">
        <v>62</v>
      </c>
      <c r="K301" s="12" t="s">
        <v>1133</v>
      </c>
      <c r="L301" s="31" t="s">
        <v>1137</v>
      </c>
      <c r="M301" s="37" t="s">
        <v>2345</v>
      </c>
      <c r="N301" s="97" t="s">
        <v>25</v>
      </c>
      <c r="O301" s="102">
        <v>3400</v>
      </c>
      <c r="P301" s="103">
        <f t="shared" si="11"/>
        <v>40800</v>
      </c>
    </row>
    <row r="302" spans="1:16" x14ac:dyDescent="0.25">
      <c r="A302" s="92">
        <v>301</v>
      </c>
      <c r="B302" s="29" t="s">
        <v>1138</v>
      </c>
      <c r="C302" s="9" t="s">
        <v>1139</v>
      </c>
      <c r="D302" s="18" t="s">
        <v>18</v>
      </c>
      <c r="E302" s="12">
        <v>31959</v>
      </c>
      <c r="F302" s="12" t="str">
        <f t="shared" ca="1" si="9"/>
        <v xml:space="preserve">34 Tahun </v>
      </c>
      <c r="G302" s="12" t="s">
        <v>19</v>
      </c>
      <c r="H302" s="12" t="s">
        <v>20</v>
      </c>
      <c r="I302" s="12" t="s">
        <v>21</v>
      </c>
      <c r="J302" s="13" t="s">
        <v>1140</v>
      </c>
      <c r="K302" s="12" t="s">
        <v>1133</v>
      </c>
      <c r="L302" s="39" t="s">
        <v>1141</v>
      </c>
      <c r="M302" s="37" t="s">
        <v>2345</v>
      </c>
      <c r="N302" s="97" t="s">
        <v>25</v>
      </c>
      <c r="O302" s="102">
        <v>3400</v>
      </c>
      <c r="P302" s="103">
        <f t="shared" si="11"/>
        <v>40800</v>
      </c>
    </row>
    <row r="303" spans="1:16" x14ac:dyDescent="0.25">
      <c r="A303" s="96">
        <v>302</v>
      </c>
      <c r="B303" s="77" t="s">
        <v>1142</v>
      </c>
      <c r="C303" s="78" t="s">
        <v>1143</v>
      </c>
      <c r="D303" s="3" t="str">
        <f>IF(ABS(MID(B303,7,2))&gt;40,"Perempuan","Laki-laki")</f>
        <v>Laki-laki</v>
      </c>
      <c r="E303" s="4">
        <f ca="1">DATE(IF(--MID(B303,11,2)+2000&gt;YEAR(TODAY()),19&amp;MID(B303,11,2),20&amp;MID(B303,11,2)),MID(B303,9,2),IF(--MID(B303,7,2)&gt;40,MID(B303,7,2)-40,MID(B303,7,2)))</f>
        <v>30778</v>
      </c>
      <c r="F303" s="79" t="str">
        <f t="shared" ca="1" si="9"/>
        <v xml:space="preserve">37 Tahun </v>
      </c>
      <c r="G303" s="4" t="s">
        <v>19</v>
      </c>
      <c r="H303" s="4" t="s">
        <v>20</v>
      </c>
      <c r="I303" s="4" t="s">
        <v>21</v>
      </c>
      <c r="J303" s="78" t="s">
        <v>1144</v>
      </c>
      <c r="K303" s="12" t="s">
        <v>1133</v>
      </c>
      <c r="L303" s="80" t="s">
        <v>1145</v>
      </c>
      <c r="M303" s="81" t="s">
        <v>2344</v>
      </c>
      <c r="N303" s="104" t="s">
        <v>68</v>
      </c>
      <c r="O303" s="102">
        <v>3200</v>
      </c>
      <c r="P303" s="103">
        <f t="shared" si="11"/>
        <v>38400</v>
      </c>
    </row>
    <row r="304" spans="1:16" x14ac:dyDescent="0.25">
      <c r="A304" s="96">
        <v>303</v>
      </c>
      <c r="B304" s="29" t="s">
        <v>1146</v>
      </c>
      <c r="C304" s="82" t="s">
        <v>1147</v>
      </c>
      <c r="D304" s="27" t="str">
        <f t="shared" ref="D304:D366" si="12">IF(ABS(MID(B304,7,2))&gt;40,"Perempuan","Laki-laki")</f>
        <v>Perempuan</v>
      </c>
      <c r="E304" s="12">
        <f t="shared" ref="E304:E366" ca="1" si="13">DATE(IF(--MID(B304,11,2)+2000&gt;YEAR(TODAY()),19&amp;MID(B304,11,2),20&amp;MID(B304,11,2)),MID(B304,9,2),IF(--MID(B304,7,2)&gt;40,MID(B304,7,2)-40,MID(B304,7,2)))</f>
        <v>25711</v>
      </c>
      <c r="F304" s="79" t="str">
        <f t="shared" ca="1" si="9"/>
        <v xml:space="preserve">51 Tahun </v>
      </c>
      <c r="G304" s="12" t="s">
        <v>19</v>
      </c>
      <c r="H304" s="12" t="s">
        <v>20</v>
      </c>
      <c r="I304" s="12" t="s">
        <v>21</v>
      </c>
      <c r="J304" s="82" t="s">
        <v>1148</v>
      </c>
      <c r="K304" s="12" t="s">
        <v>1133</v>
      </c>
      <c r="L304" s="83" t="s">
        <v>1149</v>
      </c>
      <c r="M304" s="81" t="s">
        <v>2344</v>
      </c>
      <c r="N304" s="104" t="s">
        <v>68</v>
      </c>
      <c r="O304" s="102">
        <v>4500</v>
      </c>
      <c r="P304" s="103">
        <f t="shared" si="11"/>
        <v>54000</v>
      </c>
    </row>
    <row r="305" spans="1:16" x14ac:dyDescent="0.25">
      <c r="A305" s="92">
        <v>304</v>
      </c>
      <c r="B305" s="29" t="s">
        <v>1150</v>
      </c>
      <c r="C305" s="82" t="s">
        <v>1151</v>
      </c>
      <c r="D305" s="27" t="str">
        <f t="shared" si="12"/>
        <v>Perempuan</v>
      </c>
      <c r="E305" s="12">
        <f t="shared" ca="1" si="13"/>
        <v>31676</v>
      </c>
      <c r="F305" s="79" t="str">
        <f t="shared" ca="1" si="9"/>
        <v xml:space="preserve">34 Tahun </v>
      </c>
      <c r="G305" s="12" t="s">
        <v>19</v>
      </c>
      <c r="H305" s="12" t="s">
        <v>20</v>
      </c>
      <c r="I305" s="12" t="s">
        <v>277</v>
      </c>
      <c r="J305" s="82" t="s">
        <v>1152</v>
      </c>
      <c r="K305" s="12" t="s">
        <v>1133</v>
      </c>
      <c r="L305" s="83" t="s">
        <v>1153</v>
      </c>
      <c r="M305" s="81" t="s">
        <v>2344</v>
      </c>
      <c r="N305" s="104" t="s">
        <v>68</v>
      </c>
      <c r="O305" s="102">
        <v>4500</v>
      </c>
      <c r="P305" s="103">
        <f t="shared" si="11"/>
        <v>54000</v>
      </c>
    </row>
    <row r="306" spans="1:16" x14ac:dyDescent="0.25">
      <c r="A306" s="96">
        <v>305</v>
      </c>
      <c r="B306" s="38" t="s">
        <v>1154</v>
      </c>
      <c r="C306" s="82" t="s">
        <v>1155</v>
      </c>
      <c r="D306" s="27" t="str">
        <f t="shared" si="12"/>
        <v>Laki-laki</v>
      </c>
      <c r="E306" s="12">
        <f t="shared" ca="1" si="13"/>
        <v>29403</v>
      </c>
      <c r="F306" s="79" t="str">
        <f t="shared" ca="1" si="9"/>
        <v xml:space="preserve">41 Tahun </v>
      </c>
      <c r="G306" s="12" t="s">
        <v>19</v>
      </c>
      <c r="H306" s="12" t="s">
        <v>20</v>
      </c>
      <c r="I306" s="12" t="s">
        <v>21</v>
      </c>
      <c r="J306" s="82" t="s">
        <v>1156</v>
      </c>
      <c r="K306" s="12" t="s">
        <v>1133</v>
      </c>
      <c r="L306" s="84" t="s">
        <v>1157</v>
      </c>
      <c r="M306" s="81" t="s">
        <v>2344</v>
      </c>
      <c r="N306" s="104" t="s">
        <v>68</v>
      </c>
      <c r="O306" s="102">
        <v>3500</v>
      </c>
      <c r="P306" s="103">
        <f t="shared" si="11"/>
        <v>42000</v>
      </c>
    </row>
    <row r="307" spans="1:16" x14ac:dyDescent="0.25">
      <c r="A307" s="96">
        <v>306</v>
      </c>
      <c r="B307" s="29" t="s">
        <v>1158</v>
      </c>
      <c r="C307" s="82" t="s">
        <v>1159</v>
      </c>
      <c r="D307" s="27" t="str">
        <f t="shared" si="12"/>
        <v>Perempuan</v>
      </c>
      <c r="E307" s="12">
        <f t="shared" ca="1" si="13"/>
        <v>27709</v>
      </c>
      <c r="F307" s="79" t="str">
        <f t="shared" ca="1" si="9"/>
        <v xml:space="preserve">45 Tahun </v>
      </c>
      <c r="G307" s="12" t="s">
        <v>19</v>
      </c>
      <c r="H307" s="12" t="s">
        <v>20</v>
      </c>
      <c r="I307" s="12" t="s">
        <v>21</v>
      </c>
      <c r="J307" s="82" t="s">
        <v>1160</v>
      </c>
      <c r="K307" s="12" t="s">
        <v>1133</v>
      </c>
      <c r="L307" s="83" t="s">
        <v>1161</v>
      </c>
      <c r="M307" s="81" t="s">
        <v>2344</v>
      </c>
      <c r="N307" s="104" t="s">
        <v>68</v>
      </c>
      <c r="O307" s="102">
        <v>16000</v>
      </c>
      <c r="P307" s="103">
        <f t="shared" si="11"/>
        <v>192000</v>
      </c>
    </row>
    <row r="308" spans="1:16" x14ac:dyDescent="0.25">
      <c r="A308" s="92">
        <v>307</v>
      </c>
      <c r="B308" s="29" t="s">
        <v>1162</v>
      </c>
      <c r="C308" s="82" t="s">
        <v>1163</v>
      </c>
      <c r="D308" s="27" t="str">
        <f t="shared" si="12"/>
        <v>Perempuan</v>
      </c>
      <c r="E308" s="12">
        <f t="shared" ca="1" si="13"/>
        <v>25950</v>
      </c>
      <c r="F308" s="79" t="str">
        <f t="shared" ca="1" si="9"/>
        <v xml:space="preserve">50 Tahun </v>
      </c>
      <c r="G308" s="12" t="s">
        <v>19</v>
      </c>
      <c r="H308" s="12" t="s">
        <v>20</v>
      </c>
      <c r="I308" s="12" t="s">
        <v>220</v>
      </c>
      <c r="J308" s="82" t="s">
        <v>1164</v>
      </c>
      <c r="K308" s="12" t="s">
        <v>1133</v>
      </c>
      <c r="L308" s="83" t="s">
        <v>1165</v>
      </c>
      <c r="M308" s="81" t="s">
        <v>2344</v>
      </c>
      <c r="N308" s="104" t="s">
        <v>68</v>
      </c>
      <c r="O308" s="102">
        <v>3200</v>
      </c>
      <c r="P308" s="103">
        <f t="shared" si="11"/>
        <v>38400</v>
      </c>
    </row>
    <row r="309" spans="1:16" x14ac:dyDescent="0.25">
      <c r="A309" s="96">
        <v>308</v>
      </c>
      <c r="B309" s="29" t="s">
        <v>1166</v>
      </c>
      <c r="C309" s="82" t="s">
        <v>1167</v>
      </c>
      <c r="D309" s="27" t="str">
        <f t="shared" si="12"/>
        <v>Perempuan</v>
      </c>
      <c r="E309" s="12">
        <f t="shared" ca="1" si="13"/>
        <v>32685</v>
      </c>
      <c r="F309" s="79" t="str">
        <f t="shared" ca="1" si="9"/>
        <v xml:space="preserve">32 Tahun </v>
      </c>
      <c r="G309" s="12" t="s">
        <v>19</v>
      </c>
      <c r="H309" s="12" t="s">
        <v>20</v>
      </c>
      <c r="I309" s="12" t="s">
        <v>220</v>
      </c>
      <c r="J309" s="82" t="s">
        <v>1168</v>
      </c>
      <c r="K309" s="12" t="s">
        <v>1133</v>
      </c>
      <c r="L309" s="83" t="s">
        <v>1169</v>
      </c>
      <c r="M309" s="81" t="s">
        <v>2344</v>
      </c>
      <c r="N309" s="104" t="s">
        <v>68</v>
      </c>
      <c r="O309" s="102">
        <v>5000</v>
      </c>
      <c r="P309" s="103">
        <f t="shared" si="11"/>
        <v>60000</v>
      </c>
    </row>
    <row r="310" spans="1:16" x14ac:dyDescent="0.25">
      <c r="A310" s="96">
        <v>309</v>
      </c>
      <c r="B310" s="85" t="s">
        <v>1170</v>
      </c>
      <c r="C310" s="86" t="s">
        <v>1171</v>
      </c>
      <c r="D310" s="27" t="str">
        <f t="shared" si="12"/>
        <v>Perempuan</v>
      </c>
      <c r="E310" s="12">
        <f t="shared" ca="1" si="13"/>
        <v>23192</v>
      </c>
      <c r="F310" s="79" t="str">
        <f t="shared" ca="1" si="9"/>
        <v xml:space="preserve">58 Tahun </v>
      </c>
      <c r="G310" s="12" t="s">
        <v>19</v>
      </c>
      <c r="H310" s="12" t="s">
        <v>20</v>
      </c>
      <c r="I310" s="87" t="s">
        <v>220</v>
      </c>
      <c r="J310" s="86" t="s">
        <v>1172</v>
      </c>
      <c r="K310" s="12" t="s">
        <v>1133</v>
      </c>
      <c r="L310" s="88" t="s">
        <v>1173</v>
      </c>
      <c r="M310" s="81" t="s">
        <v>2344</v>
      </c>
      <c r="N310" s="104" t="s">
        <v>68</v>
      </c>
      <c r="O310" s="102">
        <v>2500</v>
      </c>
      <c r="P310" s="103">
        <f t="shared" si="11"/>
        <v>30000</v>
      </c>
    </row>
    <row r="311" spans="1:16" x14ac:dyDescent="0.25">
      <c r="A311" s="92">
        <v>310</v>
      </c>
      <c r="B311" s="29" t="s">
        <v>1174</v>
      </c>
      <c r="C311" s="82" t="s">
        <v>1175</v>
      </c>
      <c r="D311" s="27" t="str">
        <f t="shared" si="12"/>
        <v>Perempuan</v>
      </c>
      <c r="E311" s="12">
        <f t="shared" ca="1" si="13"/>
        <v>22828</v>
      </c>
      <c r="F311" s="79" t="str">
        <f t="shared" ca="1" si="9"/>
        <v xml:space="preserve">59 Tahun </v>
      </c>
      <c r="G311" s="12" t="s">
        <v>19</v>
      </c>
      <c r="H311" s="12" t="s">
        <v>20</v>
      </c>
      <c r="I311" s="12" t="s">
        <v>277</v>
      </c>
      <c r="J311" s="82" t="s">
        <v>1176</v>
      </c>
      <c r="K311" s="12" t="s">
        <v>1133</v>
      </c>
      <c r="L311" s="83" t="s">
        <v>1177</v>
      </c>
      <c r="M311" s="81" t="s">
        <v>2344</v>
      </c>
      <c r="N311" s="104" t="s">
        <v>68</v>
      </c>
      <c r="O311" s="102">
        <v>5400</v>
      </c>
      <c r="P311" s="103">
        <f t="shared" si="11"/>
        <v>64800</v>
      </c>
    </row>
    <row r="312" spans="1:16" x14ac:dyDescent="0.25">
      <c r="A312" s="96">
        <v>311</v>
      </c>
      <c r="B312" s="29" t="s">
        <v>1178</v>
      </c>
      <c r="C312" s="82" t="s">
        <v>1179</v>
      </c>
      <c r="D312" s="27" t="str">
        <f t="shared" si="12"/>
        <v>Perempuan</v>
      </c>
      <c r="E312" s="12">
        <f t="shared" ca="1" si="13"/>
        <v>26299</v>
      </c>
      <c r="F312" s="79" t="str">
        <f t="shared" ca="1" si="9"/>
        <v xml:space="preserve">49 Tahun </v>
      </c>
      <c r="G312" s="12" t="s">
        <v>19</v>
      </c>
      <c r="H312" s="12" t="s">
        <v>20</v>
      </c>
      <c r="I312" s="12" t="s">
        <v>277</v>
      </c>
      <c r="J312" s="82" t="s">
        <v>1180</v>
      </c>
      <c r="K312" s="12" t="s">
        <v>1133</v>
      </c>
      <c r="L312" s="83" t="s">
        <v>1181</v>
      </c>
      <c r="M312" s="81" t="s">
        <v>2344</v>
      </c>
      <c r="N312" s="104" t="s">
        <v>68</v>
      </c>
      <c r="O312" s="102">
        <v>3500</v>
      </c>
      <c r="P312" s="103">
        <f t="shared" si="11"/>
        <v>42000</v>
      </c>
    </row>
    <row r="313" spans="1:16" x14ac:dyDescent="0.25">
      <c r="A313" s="96">
        <v>312</v>
      </c>
      <c r="B313" s="29" t="s">
        <v>1182</v>
      </c>
      <c r="C313" s="82" t="s">
        <v>1183</v>
      </c>
      <c r="D313" s="27" t="str">
        <f t="shared" si="12"/>
        <v>Perempuan</v>
      </c>
      <c r="E313" s="12">
        <f t="shared" ca="1" si="13"/>
        <v>29071</v>
      </c>
      <c r="F313" s="79" t="str">
        <f t="shared" ca="1" si="9"/>
        <v xml:space="preserve">41 Tahun </v>
      </c>
      <c r="G313" s="12" t="s">
        <v>19</v>
      </c>
      <c r="H313" s="12" t="s">
        <v>20</v>
      </c>
      <c r="I313" s="12" t="s">
        <v>21</v>
      </c>
      <c r="J313" s="82" t="s">
        <v>1184</v>
      </c>
      <c r="K313" s="12" t="s">
        <v>1133</v>
      </c>
      <c r="L313" s="83" t="s">
        <v>1185</v>
      </c>
      <c r="M313" s="81" t="s">
        <v>2344</v>
      </c>
      <c r="N313" s="104" t="s">
        <v>68</v>
      </c>
      <c r="O313" s="102">
        <v>3400</v>
      </c>
      <c r="P313" s="103">
        <f t="shared" si="11"/>
        <v>40800</v>
      </c>
    </row>
    <row r="314" spans="1:16" x14ac:dyDescent="0.25">
      <c r="A314" s="92">
        <v>313</v>
      </c>
      <c r="B314" s="29" t="s">
        <v>1186</v>
      </c>
      <c r="C314" s="82" t="s">
        <v>1187</v>
      </c>
      <c r="D314" s="27" t="str">
        <f t="shared" si="12"/>
        <v>Perempuan</v>
      </c>
      <c r="E314" s="12">
        <f t="shared" ca="1" si="13"/>
        <v>28161</v>
      </c>
      <c r="F314" s="79" t="str">
        <f t="shared" ca="1" si="9"/>
        <v xml:space="preserve">44 Tahun </v>
      </c>
      <c r="G314" s="12" t="s">
        <v>19</v>
      </c>
      <c r="H314" s="12" t="s">
        <v>20</v>
      </c>
      <c r="I314" s="12" t="s">
        <v>21</v>
      </c>
      <c r="J314" s="82" t="s">
        <v>1188</v>
      </c>
      <c r="K314" s="12" t="s">
        <v>1133</v>
      </c>
      <c r="L314" s="83" t="s">
        <v>1189</v>
      </c>
      <c r="M314" s="81" t="s">
        <v>2344</v>
      </c>
      <c r="N314" s="104" t="s">
        <v>68</v>
      </c>
      <c r="O314" s="102">
        <v>4000</v>
      </c>
      <c r="P314" s="103">
        <f t="shared" si="11"/>
        <v>48000</v>
      </c>
    </row>
    <row r="315" spans="1:16" x14ac:dyDescent="0.25">
      <c r="A315" s="96">
        <v>314</v>
      </c>
      <c r="B315" s="29" t="s">
        <v>1190</v>
      </c>
      <c r="C315" s="82" t="s">
        <v>1191</v>
      </c>
      <c r="D315" s="27" t="str">
        <f t="shared" si="12"/>
        <v>Perempuan</v>
      </c>
      <c r="E315" s="12">
        <f t="shared" ca="1" si="13"/>
        <v>27021</v>
      </c>
      <c r="F315" s="79" t="str">
        <f t="shared" ca="1" si="9"/>
        <v xml:space="preserve">47 Tahun </v>
      </c>
      <c r="G315" s="12" t="s">
        <v>19</v>
      </c>
      <c r="H315" s="12" t="s">
        <v>20</v>
      </c>
      <c r="I315" s="12" t="s">
        <v>21</v>
      </c>
      <c r="J315" s="82" t="s">
        <v>1192</v>
      </c>
      <c r="K315" s="12" t="s">
        <v>1133</v>
      </c>
      <c r="L315" s="83" t="s">
        <v>1193</v>
      </c>
      <c r="M315" s="81" t="s">
        <v>2344</v>
      </c>
      <c r="N315" s="104" t="s">
        <v>68</v>
      </c>
      <c r="O315" s="102">
        <v>5000</v>
      </c>
      <c r="P315" s="103">
        <f t="shared" si="11"/>
        <v>60000</v>
      </c>
    </row>
    <row r="316" spans="1:16" x14ac:dyDescent="0.25">
      <c r="A316" s="96">
        <v>315</v>
      </c>
      <c r="B316" s="29" t="s">
        <v>1194</v>
      </c>
      <c r="C316" s="82" t="s">
        <v>1195</v>
      </c>
      <c r="D316" s="27" t="str">
        <f t="shared" si="12"/>
        <v>Perempuan</v>
      </c>
      <c r="E316" s="12">
        <f t="shared" ca="1" si="13"/>
        <v>33179</v>
      </c>
      <c r="F316" s="79" t="str">
        <f t="shared" ref="F316:F378" ca="1" si="14">INT((TODAY()-E316)/365)&amp; " Tahun "</f>
        <v xml:space="preserve">30 Tahun </v>
      </c>
      <c r="G316" s="12" t="s">
        <v>19</v>
      </c>
      <c r="H316" s="12" t="s">
        <v>20</v>
      </c>
      <c r="I316" s="12" t="s">
        <v>220</v>
      </c>
      <c r="J316" s="82" t="s">
        <v>1196</v>
      </c>
      <c r="K316" s="12" t="s">
        <v>1133</v>
      </c>
      <c r="L316" s="83" t="s">
        <v>1197</v>
      </c>
      <c r="M316" s="81" t="s">
        <v>2344</v>
      </c>
      <c r="N316" s="104" t="s">
        <v>68</v>
      </c>
      <c r="O316" s="102">
        <v>3100</v>
      </c>
      <c r="P316" s="103">
        <f t="shared" si="11"/>
        <v>37200</v>
      </c>
    </row>
    <row r="317" spans="1:16" x14ac:dyDescent="0.25">
      <c r="A317" s="92">
        <v>316</v>
      </c>
      <c r="B317" s="29" t="s">
        <v>1198</v>
      </c>
      <c r="C317" s="82" t="s">
        <v>1199</v>
      </c>
      <c r="D317" s="27" t="str">
        <f t="shared" si="12"/>
        <v>Perempuan</v>
      </c>
      <c r="E317" s="12">
        <f t="shared" ca="1" si="13"/>
        <v>31028</v>
      </c>
      <c r="F317" s="79" t="str">
        <f t="shared" ca="1" si="14"/>
        <v xml:space="preserve">36 Tahun </v>
      </c>
      <c r="G317" s="12" t="s">
        <v>19</v>
      </c>
      <c r="H317" s="12" t="s">
        <v>20</v>
      </c>
      <c r="I317" s="12" t="s">
        <v>21</v>
      </c>
      <c r="J317" s="82" t="s">
        <v>1200</v>
      </c>
      <c r="K317" s="12" t="s">
        <v>1133</v>
      </c>
      <c r="L317" s="83" t="s">
        <v>1201</v>
      </c>
      <c r="M317" s="81" t="s">
        <v>2344</v>
      </c>
      <c r="N317" s="104" t="s">
        <v>68</v>
      </c>
      <c r="O317" s="102">
        <v>3000</v>
      </c>
      <c r="P317" s="103">
        <f t="shared" si="11"/>
        <v>36000</v>
      </c>
    </row>
    <row r="318" spans="1:16" x14ac:dyDescent="0.25">
      <c r="A318" s="96">
        <v>317</v>
      </c>
      <c r="B318" s="29" t="s">
        <v>1202</v>
      </c>
      <c r="C318" s="82" t="s">
        <v>1203</v>
      </c>
      <c r="D318" s="27" t="str">
        <f t="shared" si="12"/>
        <v>Perempuan</v>
      </c>
      <c r="E318" s="12">
        <f t="shared" ca="1" si="13"/>
        <v>29859</v>
      </c>
      <c r="F318" s="79" t="str">
        <f t="shared" ca="1" si="14"/>
        <v xml:space="preserve">39 Tahun </v>
      </c>
      <c r="G318" s="12" t="s">
        <v>19</v>
      </c>
      <c r="H318" s="12" t="s">
        <v>20</v>
      </c>
      <c r="I318" s="12" t="s">
        <v>277</v>
      </c>
      <c r="J318" s="82" t="s">
        <v>1204</v>
      </c>
      <c r="K318" s="12" t="s">
        <v>1133</v>
      </c>
      <c r="L318" s="83" t="s">
        <v>1205</v>
      </c>
      <c r="M318" s="81" t="s">
        <v>2344</v>
      </c>
      <c r="N318" s="104" t="s">
        <v>68</v>
      </c>
      <c r="O318" s="102">
        <v>3000</v>
      </c>
      <c r="P318" s="103">
        <f t="shared" si="11"/>
        <v>36000</v>
      </c>
    </row>
    <row r="319" spans="1:16" x14ac:dyDescent="0.25">
      <c r="A319" s="96">
        <v>318</v>
      </c>
      <c r="B319" s="29" t="s">
        <v>1206</v>
      </c>
      <c r="C319" s="82" t="s">
        <v>1207</v>
      </c>
      <c r="D319" s="27" t="str">
        <f t="shared" si="12"/>
        <v>Perempuan</v>
      </c>
      <c r="E319" s="12">
        <f t="shared" ca="1" si="13"/>
        <v>23924</v>
      </c>
      <c r="F319" s="79" t="str">
        <f t="shared" ca="1" si="14"/>
        <v xml:space="preserve">56 Tahun </v>
      </c>
      <c r="G319" s="12" t="s">
        <v>19</v>
      </c>
      <c r="H319" s="12" t="s">
        <v>20</v>
      </c>
      <c r="I319" s="12" t="s">
        <v>277</v>
      </c>
      <c r="J319" s="82" t="s">
        <v>1208</v>
      </c>
      <c r="K319" s="12" t="s">
        <v>1133</v>
      </c>
      <c r="L319" s="83" t="s">
        <v>1209</v>
      </c>
      <c r="M319" s="81" t="s">
        <v>2344</v>
      </c>
      <c r="N319" s="104" t="s">
        <v>68</v>
      </c>
      <c r="O319" s="102">
        <v>8700</v>
      </c>
      <c r="P319" s="103">
        <f t="shared" si="11"/>
        <v>104400</v>
      </c>
    </row>
    <row r="320" spans="1:16" x14ac:dyDescent="0.25">
      <c r="A320" s="92">
        <v>319</v>
      </c>
      <c r="B320" s="29" t="s">
        <v>1210</v>
      </c>
      <c r="C320" s="82" t="s">
        <v>1211</v>
      </c>
      <c r="D320" s="27" t="str">
        <f t="shared" si="12"/>
        <v>Perempuan</v>
      </c>
      <c r="E320" s="12">
        <f t="shared" ca="1" si="13"/>
        <v>30502</v>
      </c>
      <c r="F320" s="79" t="str">
        <f t="shared" ca="1" si="14"/>
        <v xml:space="preserve">38 Tahun </v>
      </c>
      <c r="G320" s="12" t="s">
        <v>19</v>
      </c>
      <c r="H320" s="12" t="s">
        <v>20</v>
      </c>
      <c r="I320" s="12" t="s">
        <v>21</v>
      </c>
      <c r="J320" s="82" t="s">
        <v>1212</v>
      </c>
      <c r="K320" s="12" t="s">
        <v>1133</v>
      </c>
      <c r="L320" s="83" t="s">
        <v>1213</v>
      </c>
      <c r="M320" s="81" t="s">
        <v>2344</v>
      </c>
      <c r="N320" s="104" t="s">
        <v>68</v>
      </c>
      <c r="O320" s="102">
        <v>6000</v>
      </c>
      <c r="P320" s="103">
        <f t="shared" si="11"/>
        <v>72000</v>
      </c>
    </row>
    <row r="321" spans="1:16" x14ac:dyDescent="0.25">
      <c r="A321" s="96">
        <v>320</v>
      </c>
      <c r="B321" s="29" t="s">
        <v>1214</v>
      </c>
      <c r="C321" s="82" t="s">
        <v>1215</v>
      </c>
      <c r="D321" s="27" t="str">
        <f t="shared" si="12"/>
        <v>Perempuan</v>
      </c>
      <c r="E321" s="12">
        <f t="shared" ca="1" si="13"/>
        <v>37133</v>
      </c>
      <c r="F321" s="79" t="str">
        <f t="shared" ca="1" si="14"/>
        <v xml:space="preserve">19 Tahun </v>
      </c>
      <c r="G321" s="12" t="s">
        <v>19</v>
      </c>
      <c r="H321" s="12" t="s">
        <v>20</v>
      </c>
      <c r="I321" s="12" t="s">
        <v>277</v>
      </c>
      <c r="J321" s="82" t="s">
        <v>1216</v>
      </c>
      <c r="K321" s="12" t="s">
        <v>1133</v>
      </c>
      <c r="L321" s="83" t="s">
        <v>1217</v>
      </c>
      <c r="M321" s="81" t="s">
        <v>2344</v>
      </c>
      <c r="N321" s="104" t="s">
        <v>68</v>
      </c>
      <c r="O321" s="102">
        <v>4000</v>
      </c>
      <c r="P321" s="103">
        <f t="shared" si="11"/>
        <v>48000</v>
      </c>
    </row>
    <row r="322" spans="1:16" x14ac:dyDescent="0.25">
      <c r="A322" s="96">
        <v>321</v>
      </c>
      <c r="B322" s="29" t="s">
        <v>1218</v>
      </c>
      <c r="C322" s="82" t="s">
        <v>1219</v>
      </c>
      <c r="D322" s="27" t="str">
        <f t="shared" si="12"/>
        <v>Perempuan</v>
      </c>
      <c r="E322" s="12">
        <f t="shared" ca="1" si="13"/>
        <v>31994</v>
      </c>
      <c r="F322" s="79" t="str">
        <f t="shared" ca="1" si="14"/>
        <v xml:space="preserve">33 Tahun </v>
      </c>
      <c r="G322" s="12" t="s">
        <v>19</v>
      </c>
      <c r="H322" s="12" t="s">
        <v>20</v>
      </c>
      <c r="I322" s="12" t="s">
        <v>322</v>
      </c>
      <c r="J322" s="82" t="s">
        <v>1220</v>
      </c>
      <c r="K322" s="12" t="s">
        <v>1133</v>
      </c>
      <c r="L322" s="83" t="s">
        <v>1221</v>
      </c>
      <c r="M322" s="81" t="s">
        <v>2344</v>
      </c>
      <c r="N322" s="104" t="s">
        <v>68</v>
      </c>
      <c r="O322" s="102">
        <v>8000</v>
      </c>
      <c r="P322" s="103">
        <f t="shared" si="11"/>
        <v>96000</v>
      </c>
    </row>
    <row r="323" spans="1:16" x14ac:dyDescent="0.25">
      <c r="A323" s="92">
        <v>322</v>
      </c>
      <c r="B323" s="29" t="s">
        <v>1222</v>
      </c>
      <c r="C323" s="82" t="s">
        <v>1223</v>
      </c>
      <c r="D323" s="27" t="str">
        <f t="shared" si="12"/>
        <v>Perempuan</v>
      </c>
      <c r="E323" s="12">
        <f t="shared" ca="1" si="13"/>
        <v>33949</v>
      </c>
      <c r="F323" s="79" t="str">
        <f t="shared" ca="1" si="14"/>
        <v xml:space="preserve">28 Tahun </v>
      </c>
      <c r="G323" s="12" t="s">
        <v>19</v>
      </c>
      <c r="H323" s="12" t="s">
        <v>20</v>
      </c>
      <c r="I323" s="12" t="s">
        <v>220</v>
      </c>
      <c r="J323" s="82" t="s">
        <v>1168</v>
      </c>
      <c r="K323" s="12" t="s">
        <v>1133</v>
      </c>
      <c r="L323" s="83" t="s">
        <v>1224</v>
      </c>
      <c r="M323" s="81" t="s">
        <v>2344</v>
      </c>
      <c r="N323" s="104" t="s">
        <v>68</v>
      </c>
      <c r="O323" s="102">
        <v>2400</v>
      </c>
      <c r="P323" s="103">
        <f t="shared" si="11"/>
        <v>28800</v>
      </c>
    </row>
    <row r="324" spans="1:16" x14ac:dyDescent="0.25">
      <c r="A324" s="96">
        <v>323</v>
      </c>
      <c r="B324" s="29" t="s">
        <v>1225</v>
      </c>
      <c r="C324" s="82" t="s">
        <v>1226</v>
      </c>
      <c r="D324" s="27" t="str">
        <f t="shared" si="12"/>
        <v>Perempuan</v>
      </c>
      <c r="E324" s="12">
        <f t="shared" ca="1" si="13"/>
        <v>26739</v>
      </c>
      <c r="F324" s="79" t="str">
        <f t="shared" ca="1" si="14"/>
        <v xml:space="preserve">48 Tahun </v>
      </c>
      <c r="G324" s="12" t="s">
        <v>19</v>
      </c>
      <c r="H324" s="12" t="s">
        <v>20</v>
      </c>
      <c r="I324" s="12" t="s">
        <v>21</v>
      </c>
      <c r="J324" s="82" t="s">
        <v>1227</v>
      </c>
      <c r="K324" s="12" t="s">
        <v>1133</v>
      </c>
      <c r="L324" s="83">
        <v>82360140583</v>
      </c>
      <c r="M324" s="81" t="s">
        <v>2344</v>
      </c>
      <c r="N324" s="104" t="s">
        <v>68</v>
      </c>
      <c r="O324" s="102">
        <v>2100</v>
      </c>
      <c r="P324" s="103">
        <f t="shared" si="11"/>
        <v>25200</v>
      </c>
    </row>
    <row r="325" spans="1:16" x14ac:dyDescent="0.25">
      <c r="A325" s="96">
        <v>324</v>
      </c>
      <c r="B325" s="29" t="s">
        <v>1228</v>
      </c>
      <c r="C325" s="82" t="s">
        <v>1229</v>
      </c>
      <c r="D325" s="27" t="str">
        <f t="shared" si="12"/>
        <v>Perempuan</v>
      </c>
      <c r="E325" s="12">
        <f t="shared" ca="1" si="13"/>
        <v>29999</v>
      </c>
      <c r="F325" s="79" t="str">
        <f t="shared" ca="1" si="14"/>
        <v xml:space="preserve">39 Tahun </v>
      </c>
      <c r="G325" s="12" t="s">
        <v>19</v>
      </c>
      <c r="H325" s="12" t="s">
        <v>20</v>
      </c>
      <c r="I325" s="12" t="s">
        <v>21</v>
      </c>
      <c r="J325" s="82" t="s">
        <v>1230</v>
      </c>
      <c r="K325" s="12" t="s">
        <v>1133</v>
      </c>
      <c r="L325" s="83" t="s">
        <v>1231</v>
      </c>
      <c r="M325" s="81" t="s">
        <v>2344</v>
      </c>
      <c r="N325" s="104" t="s">
        <v>68</v>
      </c>
      <c r="O325" s="102">
        <v>2000</v>
      </c>
      <c r="P325" s="103">
        <f t="shared" si="11"/>
        <v>24000</v>
      </c>
    </row>
    <row r="326" spans="1:16" x14ac:dyDescent="0.25">
      <c r="A326" s="92">
        <v>325</v>
      </c>
      <c r="B326" s="29" t="s">
        <v>1232</v>
      </c>
      <c r="C326" s="82" t="s">
        <v>1233</v>
      </c>
      <c r="D326" s="27" t="str">
        <f t="shared" si="12"/>
        <v>Perempuan</v>
      </c>
      <c r="E326" s="12">
        <f t="shared" ca="1" si="13"/>
        <v>25203</v>
      </c>
      <c r="F326" s="79" t="str">
        <f t="shared" ca="1" si="14"/>
        <v xml:space="preserve">52 Tahun </v>
      </c>
      <c r="G326" s="12" t="s">
        <v>19</v>
      </c>
      <c r="H326" s="12" t="s">
        <v>20</v>
      </c>
      <c r="I326" s="12" t="s">
        <v>21</v>
      </c>
      <c r="J326" s="82" t="s">
        <v>1234</v>
      </c>
      <c r="K326" s="12" t="s">
        <v>1133</v>
      </c>
      <c r="L326" s="83" t="s">
        <v>1235</v>
      </c>
      <c r="M326" s="81" t="s">
        <v>2345</v>
      </c>
      <c r="N326" s="104" t="s">
        <v>68</v>
      </c>
      <c r="O326" s="102">
        <v>3000</v>
      </c>
      <c r="P326" s="103">
        <f t="shared" si="11"/>
        <v>36000</v>
      </c>
    </row>
    <row r="327" spans="1:16" x14ac:dyDescent="0.25">
      <c r="A327" s="96">
        <v>326</v>
      </c>
      <c r="B327" s="29" t="s">
        <v>1236</v>
      </c>
      <c r="C327" s="82" t="s">
        <v>1237</v>
      </c>
      <c r="D327" s="27" t="str">
        <f t="shared" si="12"/>
        <v>Perempuan</v>
      </c>
      <c r="E327" s="12">
        <f t="shared" ca="1" si="13"/>
        <v>26715</v>
      </c>
      <c r="F327" s="79" t="str">
        <f t="shared" ca="1" si="14"/>
        <v xml:space="preserve">48 Tahun </v>
      </c>
      <c r="G327" s="12" t="s">
        <v>19</v>
      </c>
      <c r="H327" s="12" t="s">
        <v>20</v>
      </c>
      <c r="I327" s="12" t="s">
        <v>277</v>
      </c>
      <c r="J327" s="82" t="s">
        <v>1238</v>
      </c>
      <c r="K327" s="12" t="s">
        <v>1133</v>
      </c>
      <c r="L327" s="83" t="s">
        <v>1239</v>
      </c>
      <c r="M327" s="81" t="s">
        <v>2344</v>
      </c>
      <c r="N327" s="104" t="s">
        <v>68</v>
      </c>
      <c r="O327" s="102">
        <v>3100</v>
      </c>
      <c r="P327" s="103">
        <f t="shared" si="11"/>
        <v>37200</v>
      </c>
    </row>
    <row r="328" spans="1:16" x14ac:dyDescent="0.25">
      <c r="A328" s="96">
        <v>327</v>
      </c>
      <c r="B328" s="29" t="s">
        <v>1240</v>
      </c>
      <c r="C328" s="82" t="s">
        <v>1241</v>
      </c>
      <c r="D328" s="27" t="str">
        <f t="shared" si="12"/>
        <v>Perempuan</v>
      </c>
      <c r="E328" s="12">
        <f t="shared" ca="1" si="13"/>
        <v>29718</v>
      </c>
      <c r="F328" s="79" t="str">
        <f t="shared" ca="1" si="14"/>
        <v xml:space="preserve">40 Tahun </v>
      </c>
      <c r="G328" s="12" t="s">
        <v>19</v>
      </c>
      <c r="H328" s="12" t="s">
        <v>20</v>
      </c>
      <c r="I328" s="12" t="s">
        <v>21</v>
      </c>
      <c r="J328" s="82" t="s">
        <v>1242</v>
      </c>
      <c r="K328" s="12" t="s">
        <v>1133</v>
      </c>
      <c r="L328" s="83" t="s">
        <v>1243</v>
      </c>
      <c r="M328" s="81" t="s">
        <v>2344</v>
      </c>
      <c r="N328" s="104" t="s">
        <v>68</v>
      </c>
      <c r="O328" s="102">
        <v>2000</v>
      </c>
      <c r="P328" s="103">
        <f t="shared" si="11"/>
        <v>24000</v>
      </c>
    </row>
    <row r="329" spans="1:16" x14ac:dyDescent="0.25">
      <c r="A329" s="92">
        <v>328</v>
      </c>
      <c r="B329" s="29" t="s">
        <v>1244</v>
      </c>
      <c r="C329" s="82" t="s">
        <v>1245</v>
      </c>
      <c r="D329" s="27" t="str">
        <f t="shared" si="12"/>
        <v>Perempuan</v>
      </c>
      <c r="E329" s="12">
        <f t="shared" ca="1" si="13"/>
        <v>29515</v>
      </c>
      <c r="F329" s="79" t="str">
        <f t="shared" ca="1" si="14"/>
        <v xml:space="preserve">40 Tahun </v>
      </c>
      <c r="G329" s="12" t="s">
        <v>19</v>
      </c>
      <c r="H329" s="12" t="s">
        <v>20</v>
      </c>
      <c r="I329" s="12" t="s">
        <v>277</v>
      </c>
      <c r="J329" s="82" t="s">
        <v>1246</v>
      </c>
      <c r="K329" s="12" t="s">
        <v>1133</v>
      </c>
      <c r="L329" s="83" t="s">
        <v>1247</v>
      </c>
      <c r="M329" s="81" t="s">
        <v>2344</v>
      </c>
      <c r="N329" s="97" t="s">
        <v>25</v>
      </c>
      <c r="O329" s="102">
        <v>2400</v>
      </c>
      <c r="P329" s="103">
        <f t="shared" si="11"/>
        <v>28800</v>
      </c>
    </row>
    <row r="330" spans="1:16" x14ac:dyDescent="0.25">
      <c r="A330" s="96">
        <v>329</v>
      </c>
      <c r="B330" s="29" t="s">
        <v>1248</v>
      </c>
      <c r="C330" s="82" t="s">
        <v>638</v>
      </c>
      <c r="D330" s="27" t="str">
        <f t="shared" si="12"/>
        <v>Perempuan</v>
      </c>
      <c r="E330" s="12">
        <f t="shared" ca="1" si="13"/>
        <v>26846</v>
      </c>
      <c r="F330" s="79" t="str">
        <f t="shared" ca="1" si="14"/>
        <v xml:space="preserve">48 Tahun </v>
      </c>
      <c r="G330" s="12" t="s">
        <v>19</v>
      </c>
      <c r="H330" s="12" t="s">
        <v>20</v>
      </c>
      <c r="I330" s="12" t="s">
        <v>21</v>
      </c>
      <c r="J330" s="82" t="s">
        <v>1249</v>
      </c>
      <c r="K330" s="12" t="s">
        <v>1133</v>
      </c>
      <c r="L330" s="83" t="s">
        <v>1250</v>
      </c>
      <c r="M330" s="81" t="s">
        <v>2344</v>
      </c>
      <c r="N330" s="97" t="s">
        <v>25</v>
      </c>
      <c r="O330" s="102">
        <v>4000</v>
      </c>
      <c r="P330" s="103">
        <f t="shared" si="11"/>
        <v>48000</v>
      </c>
    </row>
    <row r="331" spans="1:16" x14ac:dyDescent="0.25">
      <c r="A331" s="96">
        <v>330</v>
      </c>
      <c r="B331" s="29" t="s">
        <v>1251</v>
      </c>
      <c r="C331" s="82" t="s">
        <v>1226</v>
      </c>
      <c r="D331" s="27" t="str">
        <f t="shared" si="12"/>
        <v>Perempuan</v>
      </c>
      <c r="E331" s="12">
        <f t="shared" ca="1" si="13"/>
        <v>23011</v>
      </c>
      <c r="F331" s="79" t="str">
        <f t="shared" ca="1" si="14"/>
        <v xml:space="preserve">58 Tahun </v>
      </c>
      <c r="G331" s="12" t="s">
        <v>19</v>
      </c>
      <c r="H331" s="12" t="s">
        <v>20</v>
      </c>
      <c r="I331" s="12" t="s">
        <v>21</v>
      </c>
      <c r="J331" s="82" t="s">
        <v>1252</v>
      </c>
      <c r="K331" s="12" t="s">
        <v>1133</v>
      </c>
      <c r="L331" s="83" t="s">
        <v>1253</v>
      </c>
      <c r="M331" s="81" t="s">
        <v>2344</v>
      </c>
      <c r="N331" s="97" t="s">
        <v>25</v>
      </c>
      <c r="O331" s="102">
        <v>5000</v>
      </c>
      <c r="P331" s="103">
        <f t="shared" si="11"/>
        <v>60000</v>
      </c>
    </row>
    <row r="332" spans="1:16" x14ac:dyDescent="0.25">
      <c r="A332" s="92">
        <v>331</v>
      </c>
      <c r="B332" s="29" t="s">
        <v>1254</v>
      </c>
      <c r="C332" s="82" t="s">
        <v>1255</v>
      </c>
      <c r="D332" s="27" t="str">
        <f t="shared" si="12"/>
        <v>Perempuan</v>
      </c>
      <c r="E332" s="12">
        <f t="shared" ca="1" si="13"/>
        <v>10573</v>
      </c>
      <c r="F332" s="79" t="str">
        <f t="shared" ca="1" si="14"/>
        <v xml:space="preserve">92 Tahun </v>
      </c>
      <c r="G332" s="12" t="s">
        <v>19</v>
      </c>
      <c r="H332" s="12" t="s">
        <v>20</v>
      </c>
      <c r="I332" s="12" t="s">
        <v>21</v>
      </c>
      <c r="J332" s="82" t="s">
        <v>1256</v>
      </c>
      <c r="K332" s="12" t="s">
        <v>1133</v>
      </c>
      <c r="L332" s="83" t="s">
        <v>1257</v>
      </c>
      <c r="M332" s="81" t="s">
        <v>2344</v>
      </c>
      <c r="N332" s="97" t="s">
        <v>25</v>
      </c>
      <c r="O332" s="102">
        <v>5000</v>
      </c>
      <c r="P332" s="103">
        <f t="shared" si="11"/>
        <v>60000</v>
      </c>
    </row>
    <row r="333" spans="1:16" x14ac:dyDescent="0.25">
      <c r="A333" s="96">
        <v>332</v>
      </c>
      <c r="B333" s="29" t="s">
        <v>1258</v>
      </c>
      <c r="C333" s="82" t="s">
        <v>1259</v>
      </c>
      <c r="D333" s="27" t="str">
        <f t="shared" si="12"/>
        <v>Perempuan</v>
      </c>
      <c r="E333" s="12">
        <f t="shared" ca="1" si="13"/>
        <v>31612</v>
      </c>
      <c r="F333" s="79" t="str">
        <f t="shared" ca="1" si="14"/>
        <v xml:space="preserve">34 Tahun </v>
      </c>
      <c r="G333" s="12" t="s">
        <v>19</v>
      </c>
      <c r="H333" s="12" t="s">
        <v>20</v>
      </c>
      <c r="I333" s="12" t="s">
        <v>21</v>
      </c>
      <c r="J333" s="82" t="s">
        <v>1256</v>
      </c>
      <c r="K333" s="12" t="s">
        <v>1133</v>
      </c>
      <c r="L333" s="83" t="s">
        <v>1260</v>
      </c>
      <c r="M333" s="81" t="s">
        <v>2344</v>
      </c>
      <c r="N333" s="97" t="s">
        <v>25</v>
      </c>
      <c r="O333" s="102">
        <v>3000</v>
      </c>
      <c r="P333" s="103">
        <f t="shared" si="11"/>
        <v>36000</v>
      </c>
    </row>
    <row r="334" spans="1:16" x14ac:dyDescent="0.25">
      <c r="A334" s="96">
        <v>333</v>
      </c>
      <c r="B334" s="29" t="s">
        <v>1261</v>
      </c>
      <c r="C334" s="82" t="s">
        <v>1262</v>
      </c>
      <c r="D334" s="27" t="str">
        <f t="shared" si="12"/>
        <v>Perempuan</v>
      </c>
      <c r="E334" s="12">
        <f t="shared" ca="1" si="13"/>
        <v>35889</v>
      </c>
      <c r="F334" s="79" t="str">
        <f t="shared" ca="1" si="14"/>
        <v xml:space="preserve">23 Tahun </v>
      </c>
      <c r="G334" s="12" t="s">
        <v>19</v>
      </c>
      <c r="H334" s="12" t="s">
        <v>20</v>
      </c>
      <c r="I334" s="12" t="s">
        <v>21</v>
      </c>
      <c r="J334" s="82" t="s">
        <v>1263</v>
      </c>
      <c r="K334" s="12" t="s">
        <v>1133</v>
      </c>
      <c r="L334" s="83" t="s">
        <v>1264</v>
      </c>
      <c r="M334" s="81" t="s">
        <v>2344</v>
      </c>
      <c r="N334" s="97" t="s">
        <v>25</v>
      </c>
      <c r="O334" s="102">
        <v>2200</v>
      </c>
      <c r="P334" s="103">
        <f t="shared" si="11"/>
        <v>26400</v>
      </c>
    </row>
    <row r="335" spans="1:16" x14ac:dyDescent="0.25">
      <c r="A335" s="92">
        <v>334</v>
      </c>
      <c r="B335" s="29" t="s">
        <v>1265</v>
      </c>
      <c r="C335" s="82" t="s">
        <v>1266</v>
      </c>
      <c r="D335" s="27" t="str">
        <f t="shared" si="12"/>
        <v>Perempuan</v>
      </c>
      <c r="E335" s="12">
        <f t="shared" ca="1" si="13"/>
        <v>35560</v>
      </c>
      <c r="F335" s="79" t="str">
        <f t="shared" ca="1" si="14"/>
        <v xml:space="preserve">24 Tahun </v>
      </c>
      <c r="G335" s="12" t="s">
        <v>19</v>
      </c>
      <c r="H335" s="12" t="s">
        <v>20</v>
      </c>
      <c r="I335" s="12" t="s">
        <v>21</v>
      </c>
      <c r="J335" s="82" t="s">
        <v>1267</v>
      </c>
      <c r="K335" s="12" t="s">
        <v>1133</v>
      </c>
      <c r="L335" s="83" t="s">
        <v>1268</v>
      </c>
      <c r="M335" s="81" t="s">
        <v>2344</v>
      </c>
      <c r="N335" s="97" t="s">
        <v>25</v>
      </c>
      <c r="O335" s="102">
        <v>2000</v>
      </c>
      <c r="P335" s="103">
        <f t="shared" si="11"/>
        <v>24000</v>
      </c>
    </row>
    <row r="336" spans="1:16" x14ac:dyDescent="0.25">
      <c r="A336" s="96">
        <v>335</v>
      </c>
      <c r="B336" s="29" t="s">
        <v>1269</v>
      </c>
      <c r="C336" s="82" t="s">
        <v>1270</v>
      </c>
      <c r="D336" s="27" t="str">
        <f t="shared" si="12"/>
        <v>Laki-laki</v>
      </c>
      <c r="E336" s="12">
        <f t="shared" ca="1" si="13"/>
        <v>25204</v>
      </c>
      <c r="F336" s="79" t="str">
        <f t="shared" ca="1" si="14"/>
        <v xml:space="preserve">52 Tahun </v>
      </c>
      <c r="G336" s="12" t="s">
        <v>19</v>
      </c>
      <c r="H336" s="12" t="s">
        <v>20</v>
      </c>
      <c r="I336" s="12" t="s">
        <v>220</v>
      </c>
      <c r="J336" s="82" t="s">
        <v>1271</v>
      </c>
      <c r="K336" s="12" t="s">
        <v>1133</v>
      </c>
      <c r="L336" s="83" t="s">
        <v>1272</v>
      </c>
      <c r="M336" s="81" t="s">
        <v>2344</v>
      </c>
      <c r="N336" s="97" t="s">
        <v>25</v>
      </c>
      <c r="O336" s="102">
        <v>2600</v>
      </c>
      <c r="P336" s="103">
        <f t="shared" si="11"/>
        <v>31200</v>
      </c>
    </row>
    <row r="337" spans="1:16" x14ac:dyDescent="0.25">
      <c r="A337" s="96">
        <v>336</v>
      </c>
      <c r="B337" s="29" t="s">
        <v>1273</v>
      </c>
      <c r="C337" s="82" t="s">
        <v>1274</v>
      </c>
      <c r="D337" s="27" t="str">
        <f t="shared" si="12"/>
        <v>Perempuan</v>
      </c>
      <c r="E337" s="12">
        <f t="shared" ca="1" si="13"/>
        <v>24289</v>
      </c>
      <c r="F337" s="79" t="str">
        <f t="shared" ca="1" si="14"/>
        <v xml:space="preserve">55 Tahun </v>
      </c>
      <c r="G337" s="12" t="s">
        <v>19</v>
      </c>
      <c r="H337" s="12" t="s">
        <v>20</v>
      </c>
      <c r="I337" s="12" t="s">
        <v>21</v>
      </c>
      <c r="J337" s="82" t="s">
        <v>1275</v>
      </c>
      <c r="K337" s="12" t="s">
        <v>1133</v>
      </c>
      <c r="L337" s="83" t="s">
        <v>1276</v>
      </c>
      <c r="M337" s="81" t="s">
        <v>2344</v>
      </c>
      <c r="N337" s="97" t="s">
        <v>25</v>
      </c>
      <c r="O337" s="102">
        <v>3500</v>
      </c>
      <c r="P337" s="103">
        <f t="shared" si="11"/>
        <v>42000</v>
      </c>
    </row>
    <row r="338" spans="1:16" x14ac:dyDescent="0.25">
      <c r="A338" s="92">
        <v>337</v>
      </c>
      <c r="B338" s="29" t="s">
        <v>1277</v>
      </c>
      <c r="C338" s="82" t="s">
        <v>1278</v>
      </c>
      <c r="D338" s="27" t="str">
        <f t="shared" si="12"/>
        <v>Perempuan</v>
      </c>
      <c r="E338" s="12">
        <f t="shared" ca="1" si="13"/>
        <v>27942</v>
      </c>
      <c r="F338" s="79" t="str">
        <f t="shared" ca="1" si="14"/>
        <v xml:space="preserve">45 Tahun </v>
      </c>
      <c r="G338" s="12" t="s">
        <v>19</v>
      </c>
      <c r="H338" s="12" t="s">
        <v>20</v>
      </c>
      <c r="I338" s="12" t="s">
        <v>322</v>
      </c>
      <c r="J338" s="82" t="s">
        <v>1279</v>
      </c>
      <c r="K338" s="12" t="s">
        <v>1133</v>
      </c>
      <c r="L338" s="83" t="s">
        <v>1280</v>
      </c>
      <c r="M338" s="81" t="s">
        <v>2345</v>
      </c>
      <c r="N338" s="97" t="s">
        <v>25</v>
      </c>
      <c r="O338" s="102">
        <v>3600</v>
      </c>
      <c r="P338" s="103">
        <f t="shared" si="11"/>
        <v>43200</v>
      </c>
    </row>
    <row r="339" spans="1:16" x14ac:dyDescent="0.25">
      <c r="A339" s="96">
        <v>338</v>
      </c>
      <c r="B339" s="29" t="s">
        <v>1281</v>
      </c>
      <c r="C339" s="82" t="s">
        <v>1282</v>
      </c>
      <c r="D339" s="27" t="str">
        <f t="shared" si="12"/>
        <v>Perempuan</v>
      </c>
      <c r="E339" s="12">
        <f t="shared" ca="1" si="13"/>
        <v>32194</v>
      </c>
      <c r="F339" s="79" t="str">
        <f t="shared" ca="1" si="14"/>
        <v xml:space="preserve">33 Tahun </v>
      </c>
      <c r="G339" s="12" t="s">
        <v>19</v>
      </c>
      <c r="H339" s="12" t="s">
        <v>20</v>
      </c>
      <c r="I339" s="12" t="s">
        <v>21</v>
      </c>
      <c r="J339" s="82" t="s">
        <v>1283</v>
      </c>
      <c r="K339" s="12" t="s">
        <v>1133</v>
      </c>
      <c r="L339" s="83" t="s">
        <v>1284</v>
      </c>
      <c r="M339" s="81" t="s">
        <v>1285</v>
      </c>
      <c r="N339" s="97" t="s">
        <v>25</v>
      </c>
      <c r="O339" s="102">
        <v>4000</v>
      </c>
      <c r="P339" s="103">
        <f t="shared" si="11"/>
        <v>48000</v>
      </c>
    </row>
    <row r="340" spans="1:16" x14ac:dyDescent="0.25">
      <c r="A340" s="96">
        <v>339</v>
      </c>
      <c r="B340" s="29" t="s">
        <v>1286</v>
      </c>
      <c r="C340" s="82" t="s">
        <v>1287</v>
      </c>
      <c r="D340" s="27" t="str">
        <f t="shared" si="12"/>
        <v>Perempuan</v>
      </c>
      <c r="E340" s="12">
        <f t="shared" ca="1" si="13"/>
        <v>29539</v>
      </c>
      <c r="F340" s="79" t="str">
        <f t="shared" ca="1" si="14"/>
        <v xml:space="preserve">40 Tahun </v>
      </c>
      <c r="G340" s="12" t="s">
        <v>19</v>
      </c>
      <c r="H340" s="12" t="s">
        <v>20</v>
      </c>
      <c r="I340" s="12" t="s">
        <v>322</v>
      </c>
      <c r="J340" s="82" t="s">
        <v>1279</v>
      </c>
      <c r="K340" s="12" t="s">
        <v>1133</v>
      </c>
      <c r="L340" s="83" t="s">
        <v>1288</v>
      </c>
      <c r="M340" s="81" t="s">
        <v>2346</v>
      </c>
      <c r="N340" s="97" t="s">
        <v>25</v>
      </c>
      <c r="O340" s="102">
        <v>3500</v>
      </c>
      <c r="P340" s="103">
        <f t="shared" si="11"/>
        <v>42000</v>
      </c>
    </row>
    <row r="341" spans="1:16" x14ac:dyDescent="0.25">
      <c r="A341" s="92">
        <v>340</v>
      </c>
      <c r="B341" s="29" t="s">
        <v>1289</v>
      </c>
      <c r="C341" s="82" t="s">
        <v>1290</v>
      </c>
      <c r="D341" s="27" t="str">
        <f t="shared" si="12"/>
        <v>Perempuan</v>
      </c>
      <c r="E341" s="12">
        <f t="shared" ca="1" si="13"/>
        <v>26481</v>
      </c>
      <c r="F341" s="79" t="str">
        <f t="shared" ca="1" si="14"/>
        <v xml:space="preserve">49 Tahun </v>
      </c>
      <c r="G341" s="12" t="s">
        <v>19</v>
      </c>
      <c r="H341" s="12" t="s">
        <v>20</v>
      </c>
      <c r="I341" s="12" t="s">
        <v>322</v>
      </c>
      <c r="J341" s="82" t="s">
        <v>1279</v>
      </c>
      <c r="K341" s="12" t="s">
        <v>1133</v>
      </c>
      <c r="L341" s="83" t="s">
        <v>1291</v>
      </c>
      <c r="M341" s="81" t="s">
        <v>2347</v>
      </c>
      <c r="N341" s="97" t="s">
        <v>25</v>
      </c>
      <c r="O341" s="102">
        <v>4000</v>
      </c>
      <c r="P341" s="103">
        <f t="shared" si="11"/>
        <v>48000</v>
      </c>
    </row>
    <row r="342" spans="1:16" x14ac:dyDescent="0.25">
      <c r="A342" s="96">
        <v>341</v>
      </c>
      <c r="B342" s="29" t="s">
        <v>1292</v>
      </c>
      <c r="C342" s="82" t="s">
        <v>1293</v>
      </c>
      <c r="D342" s="27" t="str">
        <f t="shared" si="12"/>
        <v>Perempuan</v>
      </c>
      <c r="E342" s="12">
        <f t="shared" ca="1" si="13"/>
        <v>30845</v>
      </c>
      <c r="F342" s="79" t="str">
        <f t="shared" ca="1" si="14"/>
        <v xml:space="preserve">37 Tahun </v>
      </c>
      <c r="G342" s="12" t="s">
        <v>19</v>
      </c>
      <c r="H342" s="12" t="s">
        <v>20</v>
      </c>
      <c r="I342" s="12" t="s">
        <v>21</v>
      </c>
      <c r="J342" s="82" t="s">
        <v>492</v>
      </c>
      <c r="K342" s="12" t="s">
        <v>1133</v>
      </c>
      <c r="L342" s="83" t="s">
        <v>1294</v>
      </c>
      <c r="M342" s="81" t="s">
        <v>2348</v>
      </c>
      <c r="N342" s="97" t="s">
        <v>25</v>
      </c>
      <c r="O342" s="102">
        <v>3500</v>
      </c>
      <c r="P342" s="103">
        <f t="shared" si="11"/>
        <v>42000</v>
      </c>
    </row>
    <row r="343" spans="1:16" x14ac:dyDescent="0.25">
      <c r="A343" s="96">
        <v>342</v>
      </c>
      <c r="B343" s="29" t="s">
        <v>1295</v>
      </c>
      <c r="C343" s="82" t="s">
        <v>1296</v>
      </c>
      <c r="D343" s="27" t="str">
        <f t="shared" si="12"/>
        <v>Perempuan</v>
      </c>
      <c r="E343" s="12">
        <f t="shared" ca="1" si="13"/>
        <v>28307</v>
      </c>
      <c r="F343" s="79" t="str">
        <f t="shared" ca="1" si="14"/>
        <v xml:space="preserve">44 Tahun </v>
      </c>
      <c r="G343" s="12" t="s">
        <v>19</v>
      </c>
      <c r="H343" s="12" t="s">
        <v>20</v>
      </c>
      <c r="I343" s="12" t="s">
        <v>322</v>
      </c>
      <c r="J343" s="82" t="s">
        <v>1279</v>
      </c>
      <c r="K343" s="12" t="s">
        <v>1133</v>
      </c>
      <c r="L343" s="83" t="s">
        <v>1297</v>
      </c>
      <c r="M343" s="81" t="s">
        <v>2349</v>
      </c>
      <c r="N343" s="97" t="s">
        <v>25</v>
      </c>
      <c r="O343" s="102">
        <v>4500</v>
      </c>
      <c r="P343" s="103">
        <f t="shared" si="11"/>
        <v>54000</v>
      </c>
    </row>
    <row r="344" spans="1:16" x14ac:dyDescent="0.25">
      <c r="A344" s="92">
        <v>343</v>
      </c>
      <c r="B344" s="29" t="s">
        <v>1298</v>
      </c>
      <c r="C344" s="82" t="s">
        <v>1299</v>
      </c>
      <c r="D344" s="27" t="str">
        <f t="shared" si="12"/>
        <v>Perempuan</v>
      </c>
      <c r="E344" s="12">
        <f t="shared" ca="1" si="13"/>
        <v>27468</v>
      </c>
      <c r="F344" s="79" t="str">
        <f t="shared" ca="1" si="14"/>
        <v xml:space="preserve">46 Tahun </v>
      </c>
      <c r="G344" s="12" t="s">
        <v>19</v>
      </c>
      <c r="H344" s="12" t="s">
        <v>20</v>
      </c>
      <c r="I344" s="12" t="s">
        <v>322</v>
      </c>
      <c r="J344" s="82" t="s">
        <v>1279</v>
      </c>
      <c r="K344" s="12" t="s">
        <v>1133</v>
      </c>
      <c r="L344" s="83" t="s">
        <v>1300</v>
      </c>
      <c r="M344" s="81" t="s">
        <v>2350</v>
      </c>
      <c r="N344" s="104" t="s">
        <v>68</v>
      </c>
      <c r="O344" s="102">
        <v>5000</v>
      </c>
      <c r="P344" s="103">
        <f t="shared" si="11"/>
        <v>60000</v>
      </c>
    </row>
    <row r="345" spans="1:16" x14ac:dyDescent="0.25">
      <c r="A345" s="96">
        <v>344</v>
      </c>
      <c r="B345" s="29" t="s">
        <v>1301</v>
      </c>
      <c r="C345" s="82" t="s">
        <v>1302</v>
      </c>
      <c r="D345" s="27" t="str">
        <f t="shared" si="12"/>
        <v>Perempuan</v>
      </c>
      <c r="E345" s="12">
        <f t="shared" ca="1" si="13"/>
        <v>32875</v>
      </c>
      <c r="F345" s="79" t="str">
        <f t="shared" ca="1" si="14"/>
        <v xml:space="preserve">31 Tahun </v>
      </c>
      <c r="G345" s="12" t="s">
        <v>19</v>
      </c>
      <c r="H345" s="12" t="s">
        <v>20</v>
      </c>
      <c r="I345" s="12" t="s">
        <v>322</v>
      </c>
      <c r="J345" s="82" t="s">
        <v>1279</v>
      </c>
      <c r="K345" s="12" t="s">
        <v>1133</v>
      </c>
      <c r="L345" s="83" t="s">
        <v>1303</v>
      </c>
      <c r="M345" s="81" t="s">
        <v>2351</v>
      </c>
      <c r="N345" s="104" t="s">
        <v>68</v>
      </c>
      <c r="O345" s="102">
        <v>5800</v>
      </c>
      <c r="P345" s="103">
        <f t="shared" si="11"/>
        <v>69600</v>
      </c>
    </row>
    <row r="346" spans="1:16" x14ac:dyDescent="0.25">
      <c r="A346" s="96">
        <v>345</v>
      </c>
      <c r="B346" s="29" t="s">
        <v>1304</v>
      </c>
      <c r="C346" s="82" t="s">
        <v>1305</v>
      </c>
      <c r="D346" s="27" t="str">
        <f t="shared" si="12"/>
        <v>Perempuan</v>
      </c>
      <c r="E346" s="12">
        <f t="shared" ca="1" si="13"/>
        <v>30066</v>
      </c>
      <c r="F346" s="79" t="str">
        <f t="shared" ca="1" si="14"/>
        <v xml:space="preserve">39 Tahun </v>
      </c>
      <c r="G346" s="12" t="s">
        <v>19</v>
      </c>
      <c r="H346" s="12" t="s">
        <v>20</v>
      </c>
      <c r="I346" s="12" t="s">
        <v>322</v>
      </c>
      <c r="J346" s="82" t="s">
        <v>1279</v>
      </c>
      <c r="K346" s="12" t="s">
        <v>1133</v>
      </c>
      <c r="L346" s="83" t="s">
        <v>1306</v>
      </c>
      <c r="M346" s="81" t="s">
        <v>2345</v>
      </c>
      <c r="N346" s="104" t="s">
        <v>68</v>
      </c>
      <c r="O346" s="102">
        <v>5000</v>
      </c>
      <c r="P346" s="103">
        <f t="shared" si="11"/>
        <v>60000</v>
      </c>
    </row>
    <row r="347" spans="1:16" x14ac:dyDescent="0.25">
      <c r="A347" s="92">
        <v>346</v>
      </c>
      <c r="B347" s="29" t="s">
        <v>1307</v>
      </c>
      <c r="C347" s="82" t="s">
        <v>1308</v>
      </c>
      <c r="D347" s="27" t="str">
        <f t="shared" si="12"/>
        <v>Perempuan</v>
      </c>
      <c r="E347" s="12">
        <f t="shared" ca="1" si="13"/>
        <v>34953</v>
      </c>
      <c r="F347" s="79" t="str">
        <f t="shared" ca="1" si="14"/>
        <v xml:space="preserve">25 Tahun </v>
      </c>
      <c r="G347" s="12" t="s">
        <v>19</v>
      </c>
      <c r="H347" s="12" t="s">
        <v>20</v>
      </c>
      <c r="I347" s="12" t="s">
        <v>277</v>
      </c>
      <c r="J347" s="82" t="s">
        <v>1309</v>
      </c>
      <c r="K347" s="12" t="s">
        <v>1133</v>
      </c>
      <c r="L347" s="83" t="s">
        <v>1310</v>
      </c>
      <c r="M347" s="81" t="s">
        <v>2344</v>
      </c>
      <c r="N347" s="104" t="s">
        <v>68</v>
      </c>
      <c r="O347" s="102">
        <v>5400</v>
      </c>
      <c r="P347" s="103">
        <f t="shared" si="11"/>
        <v>64800</v>
      </c>
    </row>
    <row r="348" spans="1:16" x14ac:dyDescent="0.25">
      <c r="A348" s="96">
        <v>347</v>
      </c>
      <c r="B348" s="29" t="s">
        <v>1311</v>
      </c>
      <c r="C348" s="82" t="s">
        <v>1312</v>
      </c>
      <c r="D348" s="27" t="str">
        <f t="shared" si="12"/>
        <v>Perempuan</v>
      </c>
      <c r="E348" s="12">
        <f t="shared" ca="1" si="13"/>
        <v>28774</v>
      </c>
      <c r="F348" s="79" t="str">
        <f t="shared" ca="1" si="14"/>
        <v xml:space="preserve">42 Tahun </v>
      </c>
      <c r="G348" s="12" t="s">
        <v>19</v>
      </c>
      <c r="H348" s="12" t="s">
        <v>20</v>
      </c>
      <c r="I348" s="12" t="s">
        <v>277</v>
      </c>
      <c r="J348" s="82" t="s">
        <v>1309</v>
      </c>
      <c r="K348" s="12" t="s">
        <v>1133</v>
      </c>
      <c r="L348" s="83" t="s">
        <v>1313</v>
      </c>
      <c r="M348" s="81" t="s">
        <v>2344</v>
      </c>
      <c r="N348" s="104" t="s">
        <v>68</v>
      </c>
      <c r="O348" s="102">
        <v>5700</v>
      </c>
      <c r="P348" s="103">
        <f t="shared" si="11"/>
        <v>68400</v>
      </c>
    </row>
    <row r="349" spans="1:16" x14ac:dyDescent="0.25">
      <c r="A349" s="96">
        <v>348</v>
      </c>
      <c r="B349" s="29" t="s">
        <v>1314</v>
      </c>
      <c r="C349" s="82" t="s">
        <v>1315</v>
      </c>
      <c r="D349" s="27" t="str">
        <f t="shared" si="12"/>
        <v>Perempuan</v>
      </c>
      <c r="E349" s="12">
        <f t="shared" ca="1" si="13"/>
        <v>24289</v>
      </c>
      <c r="F349" s="79" t="str">
        <f t="shared" ca="1" si="14"/>
        <v xml:space="preserve">55 Tahun </v>
      </c>
      <c r="G349" s="12" t="s">
        <v>19</v>
      </c>
      <c r="H349" s="12" t="s">
        <v>20</v>
      </c>
      <c r="I349" s="12" t="s">
        <v>277</v>
      </c>
      <c r="J349" s="82" t="s">
        <v>1316</v>
      </c>
      <c r="K349" s="12" t="s">
        <v>1133</v>
      </c>
      <c r="L349" s="83" t="s">
        <v>1317</v>
      </c>
      <c r="M349" s="81" t="s">
        <v>2344</v>
      </c>
      <c r="N349" s="104" t="s">
        <v>68</v>
      </c>
      <c r="O349" s="102">
        <v>5000</v>
      </c>
      <c r="P349" s="103">
        <f t="shared" si="11"/>
        <v>60000</v>
      </c>
    </row>
    <row r="350" spans="1:16" x14ac:dyDescent="0.25">
      <c r="A350" s="92">
        <v>349</v>
      </c>
      <c r="B350" s="29" t="s">
        <v>1318</v>
      </c>
      <c r="C350" s="82" t="s">
        <v>1319</v>
      </c>
      <c r="D350" s="27" t="str">
        <f t="shared" si="12"/>
        <v>Laki-laki</v>
      </c>
      <c r="E350" s="12">
        <f t="shared" ca="1" si="13"/>
        <v>26789</v>
      </c>
      <c r="F350" s="79" t="str">
        <f t="shared" ca="1" si="14"/>
        <v xml:space="preserve">48 Tahun </v>
      </c>
      <c r="G350" s="12" t="s">
        <v>19</v>
      </c>
      <c r="H350" s="12" t="s">
        <v>20</v>
      </c>
      <c r="I350" s="12" t="s">
        <v>322</v>
      </c>
      <c r="J350" s="82" t="s">
        <v>1320</v>
      </c>
      <c r="K350" s="12" t="s">
        <v>1133</v>
      </c>
      <c r="L350" s="83" t="s">
        <v>1321</v>
      </c>
      <c r="M350" s="81" t="s">
        <v>2344</v>
      </c>
      <c r="N350" s="104" t="s">
        <v>68</v>
      </c>
      <c r="O350" s="102">
        <v>5500</v>
      </c>
      <c r="P350" s="103">
        <f t="shared" si="11"/>
        <v>66000</v>
      </c>
    </row>
    <row r="351" spans="1:16" x14ac:dyDescent="0.25">
      <c r="A351" s="96">
        <v>350</v>
      </c>
      <c r="B351" s="29" t="s">
        <v>1322</v>
      </c>
      <c r="C351" s="82" t="s">
        <v>1323</v>
      </c>
      <c r="D351" s="27" t="str">
        <f t="shared" si="12"/>
        <v>Perempuan</v>
      </c>
      <c r="E351" s="12">
        <f t="shared" ca="1" si="13"/>
        <v>22463</v>
      </c>
      <c r="F351" s="79" t="str">
        <f t="shared" ca="1" si="14"/>
        <v xml:space="preserve">60 Tahun </v>
      </c>
      <c r="G351" s="12" t="s">
        <v>19</v>
      </c>
      <c r="H351" s="12" t="s">
        <v>20</v>
      </c>
      <c r="I351" s="12" t="s">
        <v>277</v>
      </c>
      <c r="J351" s="82" t="s">
        <v>1324</v>
      </c>
      <c r="K351" s="12" t="s">
        <v>1133</v>
      </c>
      <c r="L351" s="83" t="s">
        <v>1325</v>
      </c>
      <c r="M351" s="81" t="s">
        <v>2344</v>
      </c>
      <c r="N351" s="104" t="s">
        <v>68</v>
      </c>
      <c r="O351" s="102">
        <v>7500</v>
      </c>
      <c r="P351" s="103">
        <f t="shared" si="11"/>
        <v>90000</v>
      </c>
    </row>
    <row r="352" spans="1:16" x14ac:dyDescent="0.25">
      <c r="A352" s="96">
        <v>351</v>
      </c>
      <c r="B352" s="29" t="s">
        <v>1326</v>
      </c>
      <c r="C352" s="82" t="s">
        <v>1327</v>
      </c>
      <c r="D352" s="27" t="str">
        <f t="shared" si="12"/>
        <v>Perempuan</v>
      </c>
      <c r="E352" s="12">
        <f t="shared" ca="1" si="13"/>
        <v>29914</v>
      </c>
      <c r="F352" s="79" t="str">
        <f t="shared" ca="1" si="14"/>
        <v xml:space="preserve">39 Tahun </v>
      </c>
      <c r="G352" s="12" t="s">
        <v>19</v>
      </c>
      <c r="H352" s="12" t="s">
        <v>20</v>
      </c>
      <c r="I352" s="12" t="s">
        <v>277</v>
      </c>
      <c r="J352" s="82" t="s">
        <v>1324</v>
      </c>
      <c r="K352" s="12" t="s">
        <v>1133</v>
      </c>
      <c r="L352" s="83" t="s">
        <v>1325</v>
      </c>
      <c r="M352" s="81" t="s">
        <v>2344</v>
      </c>
      <c r="N352" s="104" t="s">
        <v>68</v>
      </c>
      <c r="O352" s="102">
        <v>7500</v>
      </c>
      <c r="P352" s="103">
        <f t="shared" si="11"/>
        <v>90000</v>
      </c>
    </row>
    <row r="353" spans="1:16" x14ac:dyDescent="0.25">
      <c r="A353" s="92">
        <v>352</v>
      </c>
      <c r="B353" s="29" t="s">
        <v>1328</v>
      </c>
      <c r="C353" s="82" t="s">
        <v>1151</v>
      </c>
      <c r="D353" s="27" t="str">
        <f t="shared" si="12"/>
        <v>Perempuan</v>
      </c>
      <c r="E353" s="12">
        <f t="shared" ca="1" si="13"/>
        <v>30398</v>
      </c>
      <c r="F353" s="79" t="str">
        <f t="shared" ca="1" si="14"/>
        <v xml:space="preserve">38 Tahun </v>
      </c>
      <c r="G353" s="12" t="s">
        <v>19</v>
      </c>
      <c r="H353" s="12" t="s">
        <v>20</v>
      </c>
      <c r="I353" s="12" t="s">
        <v>277</v>
      </c>
      <c r="J353" s="82" t="s">
        <v>1329</v>
      </c>
      <c r="K353" s="12" t="s">
        <v>1133</v>
      </c>
      <c r="L353" s="83" t="s">
        <v>1330</v>
      </c>
      <c r="M353" s="81" t="s">
        <v>2344</v>
      </c>
      <c r="N353" s="104" t="s">
        <v>68</v>
      </c>
      <c r="O353" s="102">
        <v>12000</v>
      </c>
      <c r="P353" s="103">
        <f t="shared" si="11"/>
        <v>144000</v>
      </c>
    </row>
    <row r="354" spans="1:16" x14ac:dyDescent="0.25">
      <c r="A354" s="96">
        <v>353</v>
      </c>
      <c r="B354" s="29" t="s">
        <v>1331</v>
      </c>
      <c r="C354" s="82" t="s">
        <v>1332</v>
      </c>
      <c r="D354" s="27" t="str">
        <f t="shared" si="12"/>
        <v>Perempuan</v>
      </c>
      <c r="E354" s="12">
        <f t="shared" ca="1" si="13"/>
        <v>30864</v>
      </c>
      <c r="F354" s="79" t="str">
        <f t="shared" ca="1" si="14"/>
        <v xml:space="preserve">37 Tahun </v>
      </c>
      <c r="G354" s="12" t="s">
        <v>19</v>
      </c>
      <c r="H354" s="12" t="s">
        <v>20</v>
      </c>
      <c r="I354" s="12" t="s">
        <v>277</v>
      </c>
      <c r="J354" s="82" t="s">
        <v>1329</v>
      </c>
      <c r="K354" s="89" t="s">
        <v>1333</v>
      </c>
      <c r="L354" s="83" t="s">
        <v>1334</v>
      </c>
      <c r="M354" s="81" t="s">
        <v>2344</v>
      </c>
      <c r="N354" s="104" t="s">
        <v>68</v>
      </c>
      <c r="O354" s="105">
        <v>300000</v>
      </c>
      <c r="P354" s="105">
        <v>500000</v>
      </c>
    </row>
    <row r="355" spans="1:16" x14ac:dyDescent="0.25">
      <c r="A355" s="96">
        <v>354</v>
      </c>
      <c r="B355" s="29" t="s">
        <v>1335</v>
      </c>
      <c r="C355" s="82" t="s">
        <v>1336</v>
      </c>
      <c r="D355" s="27" t="str">
        <f t="shared" si="12"/>
        <v>Perempuan</v>
      </c>
      <c r="E355" s="12">
        <f t="shared" ca="1" si="13"/>
        <v>23924</v>
      </c>
      <c r="F355" s="79" t="str">
        <f t="shared" ca="1" si="14"/>
        <v xml:space="preserve">56 Tahun </v>
      </c>
      <c r="G355" s="12" t="s">
        <v>19</v>
      </c>
      <c r="H355" s="12" t="s">
        <v>20</v>
      </c>
      <c r="I355" s="12" t="s">
        <v>277</v>
      </c>
      <c r="J355" s="82" t="s">
        <v>1329</v>
      </c>
      <c r="K355" s="89" t="s">
        <v>1333</v>
      </c>
      <c r="L355" s="83" t="s">
        <v>1334</v>
      </c>
      <c r="M355" s="81" t="s">
        <v>2344</v>
      </c>
      <c r="N355" s="104" t="s">
        <v>68</v>
      </c>
      <c r="O355" s="103">
        <v>150000</v>
      </c>
      <c r="P355" s="103">
        <v>250000</v>
      </c>
    </row>
    <row r="356" spans="1:16" x14ac:dyDescent="0.25">
      <c r="A356" s="92">
        <v>355</v>
      </c>
      <c r="B356" s="29" t="s">
        <v>1337</v>
      </c>
      <c r="C356" s="82" t="s">
        <v>1338</v>
      </c>
      <c r="D356" s="27" t="str">
        <f t="shared" si="12"/>
        <v>Perempuan</v>
      </c>
      <c r="E356" s="12">
        <f t="shared" ca="1" si="13"/>
        <v>22624</v>
      </c>
      <c r="F356" s="79" t="str">
        <f t="shared" ca="1" si="14"/>
        <v xml:space="preserve">59 Tahun </v>
      </c>
      <c r="G356" s="12" t="s">
        <v>19</v>
      </c>
      <c r="H356" s="12" t="s">
        <v>20</v>
      </c>
      <c r="I356" s="12" t="s">
        <v>277</v>
      </c>
      <c r="J356" s="82" t="s">
        <v>1339</v>
      </c>
      <c r="K356" s="89" t="s">
        <v>1333</v>
      </c>
      <c r="L356" s="83" t="s">
        <v>1340</v>
      </c>
      <c r="M356" s="81" t="s">
        <v>2344</v>
      </c>
      <c r="N356" s="104" t="s">
        <v>68</v>
      </c>
      <c r="O356" s="103">
        <v>325000</v>
      </c>
      <c r="P356" s="103">
        <v>535000</v>
      </c>
    </row>
    <row r="357" spans="1:16" x14ac:dyDescent="0.25">
      <c r="A357" s="96">
        <v>356</v>
      </c>
      <c r="B357" s="29" t="s">
        <v>1341</v>
      </c>
      <c r="C357" s="82" t="s">
        <v>1342</v>
      </c>
      <c r="D357" s="27" t="str">
        <f t="shared" si="12"/>
        <v>Perempuan</v>
      </c>
      <c r="E357" s="12">
        <f t="shared" ca="1" si="13"/>
        <v>34397</v>
      </c>
      <c r="F357" s="79" t="str">
        <f t="shared" ca="1" si="14"/>
        <v xml:space="preserve">27 Tahun </v>
      </c>
      <c r="G357" s="12" t="s">
        <v>19</v>
      </c>
      <c r="H357" s="12" t="s">
        <v>20</v>
      </c>
      <c r="I357" s="12" t="s">
        <v>21</v>
      </c>
      <c r="J357" s="82" t="s">
        <v>1343</v>
      </c>
      <c r="K357" s="89" t="s">
        <v>1333</v>
      </c>
      <c r="L357" s="83" t="s">
        <v>1344</v>
      </c>
      <c r="M357" s="81" t="s">
        <v>2344</v>
      </c>
      <c r="N357" s="104" t="s">
        <v>68</v>
      </c>
      <c r="O357" s="103">
        <v>200000</v>
      </c>
      <c r="P357" s="103">
        <v>370000</v>
      </c>
    </row>
    <row r="358" spans="1:16" x14ac:dyDescent="0.25">
      <c r="A358" s="96">
        <v>357</v>
      </c>
      <c r="B358" s="29" t="s">
        <v>1345</v>
      </c>
      <c r="C358" s="82" t="s">
        <v>1346</v>
      </c>
      <c r="D358" s="27" t="str">
        <f t="shared" si="12"/>
        <v>Perempuan</v>
      </c>
      <c r="E358" s="12">
        <f t="shared" ca="1" si="13"/>
        <v>27328</v>
      </c>
      <c r="F358" s="79" t="str">
        <f t="shared" ca="1" si="14"/>
        <v xml:space="preserve">46 Tahun </v>
      </c>
      <c r="G358" s="12" t="s">
        <v>19</v>
      </c>
      <c r="H358" s="12" t="s">
        <v>20</v>
      </c>
      <c r="I358" s="12" t="s">
        <v>21</v>
      </c>
      <c r="J358" s="82" t="s">
        <v>1256</v>
      </c>
      <c r="K358" s="89" t="s">
        <v>1333</v>
      </c>
      <c r="L358" s="83" t="s">
        <v>1347</v>
      </c>
      <c r="M358" s="81" t="s">
        <v>2344</v>
      </c>
      <c r="N358" s="104" t="s">
        <v>68</v>
      </c>
      <c r="O358" s="103">
        <v>300000</v>
      </c>
      <c r="P358" s="103">
        <f>O358*12</f>
        <v>3600000</v>
      </c>
    </row>
    <row r="359" spans="1:16" x14ac:dyDescent="0.25">
      <c r="A359" s="92">
        <v>358</v>
      </c>
      <c r="B359" s="29" t="s">
        <v>1348</v>
      </c>
      <c r="C359" s="82" t="s">
        <v>1349</v>
      </c>
      <c r="D359" s="27" t="str">
        <f t="shared" si="12"/>
        <v>Perempuan</v>
      </c>
      <c r="E359" s="12">
        <f t="shared" ca="1" si="13"/>
        <v>23559</v>
      </c>
      <c r="F359" s="79" t="str">
        <f t="shared" ca="1" si="14"/>
        <v xml:space="preserve">57 Tahun </v>
      </c>
      <c r="G359" s="12" t="s">
        <v>19</v>
      </c>
      <c r="H359" s="12" t="s">
        <v>20</v>
      </c>
      <c r="I359" s="12" t="s">
        <v>21</v>
      </c>
      <c r="J359" s="82" t="s">
        <v>1256</v>
      </c>
      <c r="K359" s="89" t="s">
        <v>1333</v>
      </c>
      <c r="L359" s="83" t="s">
        <v>1350</v>
      </c>
      <c r="M359" s="81" t="s">
        <v>2344</v>
      </c>
      <c r="N359" s="104" t="s">
        <v>68</v>
      </c>
      <c r="O359" s="103">
        <v>400000</v>
      </c>
      <c r="P359" s="103">
        <f>O359*12</f>
        <v>4800000</v>
      </c>
    </row>
    <row r="360" spans="1:16" x14ac:dyDescent="0.25">
      <c r="A360" s="96">
        <v>359</v>
      </c>
      <c r="B360" s="29" t="s">
        <v>1351</v>
      </c>
      <c r="C360" s="82" t="s">
        <v>1352</v>
      </c>
      <c r="D360" s="27" t="str">
        <f t="shared" si="12"/>
        <v>Perempuan</v>
      </c>
      <c r="E360" s="12">
        <f t="shared" ca="1" si="13"/>
        <v>32039</v>
      </c>
      <c r="F360" s="79" t="str">
        <f t="shared" ca="1" si="14"/>
        <v xml:space="preserve">33 Tahun </v>
      </c>
      <c r="G360" s="12" t="s">
        <v>19</v>
      </c>
      <c r="H360" s="12" t="s">
        <v>20</v>
      </c>
      <c r="I360" s="12" t="s">
        <v>277</v>
      </c>
      <c r="J360" s="82" t="s">
        <v>1353</v>
      </c>
      <c r="K360" s="89" t="s">
        <v>1333</v>
      </c>
      <c r="L360" s="83" t="s">
        <v>1354</v>
      </c>
      <c r="M360" s="81" t="s">
        <v>2344</v>
      </c>
      <c r="N360" s="104" t="s">
        <v>68</v>
      </c>
      <c r="O360" s="103">
        <v>350000</v>
      </c>
      <c r="P360" s="103">
        <f>O360*12</f>
        <v>4200000</v>
      </c>
    </row>
    <row r="361" spans="1:16" x14ac:dyDescent="0.25">
      <c r="A361" s="96">
        <v>360</v>
      </c>
      <c r="B361" s="38" t="s">
        <v>1355</v>
      </c>
      <c r="C361" s="82" t="s">
        <v>1356</v>
      </c>
      <c r="D361" s="27" t="str">
        <f t="shared" si="12"/>
        <v>Laki-laki</v>
      </c>
      <c r="E361" s="12">
        <f t="shared" ca="1" si="13"/>
        <v>23318</v>
      </c>
      <c r="F361" s="79" t="str">
        <f t="shared" ca="1" si="14"/>
        <v xml:space="preserve">57 Tahun </v>
      </c>
      <c r="G361" s="12" t="s">
        <v>19</v>
      </c>
      <c r="H361" s="12" t="s">
        <v>20</v>
      </c>
      <c r="I361" s="12" t="s">
        <v>21</v>
      </c>
      <c r="J361" s="82" t="s">
        <v>1156</v>
      </c>
      <c r="K361" s="89" t="s">
        <v>1333</v>
      </c>
      <c r="L361" s="84" t="s">
        <v>1357</v>
      </c>
      <c r="M361" s="81" t="s">
        <v>2344</v>
      </c>
      <c r="N361" s="104" t="s">
        <v>68</v>
      </c>
      <c r="O361" s="103">
        <v>415000</v>
      </c>
      <c r="P361" s="103">
        <f>O361*12</f>
        <v>4980000</v>
      </c>
    </row>
    <row r="362" spans="1:16" x14ac:dyDescent="0.25">
      <c r="A362" s="92">
        <v>361</v>
      </c>
      <c r="B362" s="29" t="s">
        <v>1358</v>
      </c>
      <c r="C362" s="82" t="s">
        <v>1359</v>
      </c>
      <c r="D362" s="27" t="str">
        <f t="shared" si="12"/>
        <v>Perempuan</v>
      </c>
      <c r="E362" s="12">
        <f t="shared" ca="1" si="13"/>
        <v>33798</v>
      </c>
      <c r="F362" s="79" t="str">
        <f t="shared" ca="1" si="14"/>
        <v xml:space="preserve">28 Tahun </v>
      </c>
      <c r="G362" s="12" t="s">
        <v>19</v>
      </c>
      <c r="H362" s="12" t="s">
        <v>20</v>
      </c>
      <c r="I362" s="12" t="s">
        <v>277</v>
      </c>
      <c r="J362" s="82" t="s">
        <v>1360</v>
      </c>
      <c r="K362" s="89" t="s">
        <v>1333</v>
      </c>
      <c r="L362" s="83" t="s">
        <v>1361</v>
      </c>
      <c r="M362" s="81" t="s">
        <v>2344</v>
      </c>
      <c r="N362" s="104" t="s">
        <v>68</v>
      </c>
      <c r="O362" s="103">
        <v>500000</v>
      </c>
      <c r="P362" s="103">
        <f t="shared" ref="P362:P364" si="15">+O362*10</f>
        <v>5000000</v>
      </c>
    </row>
    <row r="363" spans="1:16" x14ac:dyDescent="0.25">
      <c r="A363" s="96">
        <v>362</v>
      </c>
      <c r="B363" s="29" t="s">
        <v>1362</v>
      </c>
      <c r="C363" s="82" t="s">
        <v>1363</v>
      </c>
      <c r="D363" s="27" t="str">
        <f t="shared" si="12"/>
        <v>Perempuan</v>
      </c>
      <c r="E363" s="12">
        <f t="shared" ca="1" si="13"/>
        <v>25933</v>
      </c>
      <c r="F363" s="79" t="str">
        <f t="shared" ca="1" si="14"/>
        <v xml:space="preserve">50 Tahun </v>
      </c>
      <c r="G363" s="12" t="s">
        <v>19</v>
      </c>
      <c r="H363" s="12" t="s">
        <v>20</v>
      </c>
      <c r="I363" s="12" t="s">
        <v>21</v>
      </c>
      <c r="J363" s="82" t="s">
        <v>1364</v>
      </c>
      <c r="K363" s="89" t="s">
        <v>1333</v>
      </c>
      <c r="L363" s="83" t="s">
        <v>1365</v>
      </c>
      <c r="M363" s="81" t="s">
        <v>2344</v>
      </c>
      <c r="N363" s="104" t="s">
        <v>68</v>
      </c>
      <c r="O363" s="103">
        <v>300000</v>
      </c>
      <c r="P363" s="103">
        <f t="shared" si="15"/>
        <v>3000000</v>
      </c>
    </row>
    <row r="364" spans="1:16" x14ac:dyDescent="0.25">
      <c r="A364" s="96">
        <v>363</v>
      </c>
      <c r="B364" s="29" t="s">
        <v>1366</v>
      </c>
      <c r="C364" s="82" t="s">
        <v>1367</v>
      </c>
      <c r="D364" s="27" t="str">
        <f t="shared" si="12"/>
        <v>Perempuan</v>
      </c>
      <c r="E364" s="12">
        <f t="shared" ca="1" si="13"/>
        <v>34062</v>
      </c>
      <c r="F364" s="79" t="str">
        <f t="shared" ca="1" si="14"/>
        <v xml:space="preserve">28 Tahun </v>
      </c>
      <c r="G364" s="12" t="s">
        <v>19</v>
      </c>
      <c r="H364" s="12" t="s">
        <v>20</v>
      </c>
      <c r="I364" s="12" t="s">
        <v>21</v>
      </c>
      <c r="J364" s="82" t="s">
        <v>1368</v>
      </c>
      <c r="K364" s="89" t="s">
        <v>1333</v>
      </c>
      <c r="L364" s="83" t="s">
        <v>1369</v>
      </c>
      <c r="M364" s="81" t="s">
        <v>2344</v>
      </c>
      <c r="N364" s="97" t="s">
        <v>25</v>
      </c>
      <c r="O364" s="103">
        <v>500000</v>
      </c>
      <c r="P364" s="103">
        <f t="shared" si="15"/>
        <v>5000000</v>
      </c>
    </row>
    <row r="365" spans="1:16" x14ac:dyDescent="0.25">
      <c r="A365" s="92">
        <v>364</v>
      </c>
      <c r="B365" s="29" t="s">
        <v>1370</v>
      </c>
      <c r="C365" s="82" t="s">
        <v>1371</v>
      </c>
      <c r="D365" s="27" t="str">
        <f t="shared" si="12"/>
        <v>Perempuan</v>
      </c>
      <c r="E365" s="12">
        <f t="shared" ca="1" si="13"/>
        <v>29637</v>
      </c>
      <c r="F365" s="79" t="str">
        <f t="shared" ca="1" si="14"/>
        <v xml:space="preserve">40 Tahun </v>
      </c>
      <c r="G365" s="12" t="s">
        <v>19</v>
      </c>
      <c r="H365" s="12" t="s">
        <v>20</v>
      </c>
      <c r="I365" s="12" t="s">
        <v>21</v>
      </c>
      <c r="J365" s="82" t="s">
        <v>1372</v>
      </c>
      <c r="K365" s="89" t="s">
        <v>1333</v>
      </c>
      <c r="L365" s="83" t="s">
        <v>1373</v>
      </c>
      <c r="M365" s="81" t="s">
        <v>2344</v>
      </c>
      <c r="N365" s="97" t="s">
        <v>25</v>
      </c>
      <c r="O365" s="103">
        <v>100000</v>
      </c>
      <c r="P365" s="103">
        <v>600000</v>
      </c>
    </row>
    <row r="366" spans="1:16" x14ac:dyDescent="0.25">
      <c r="A366" s="96">
        <v>365</v>
      </c>
      <c r="B366" s="29" t="s">
        <v>1374</v>
      </c>
      <c r="C366" s="82" t="s">
        <v>1375</v>
      </c>
      <c r="D366" s="27" t="str">
        <f t="shared" si="12"/>
        <v>Perempuan</v>
      </c>
      <c r="E366" s="12">
        <f t="shared" ca="1" si="13"/>
        <v>25307</v>
      </c>
      <c r="F366" s="79" t="str">
        <f t="shared" ca="1" si="14"/>
        <v xml:space="preserve">52 Tahun </v>
      </c>
      <c r="G366" s="12" t="s">
        <v>19</v>
      </c>
      <c r="H366" s="12" t="s">
        <v>20</v>
      </c>
      <c r="I366" s="12" t="s">
        <v>220</v>
      </c>
      <c r="J366" s="82" t="s">
        <v>1376</v>
      </c>
      <c r="K366" s="89" t="s">
        <v>1333</v>
      </c>
      <c r="L366" s="83" t="s">
        <v>1377</v>
      </c>
      <c r="M366" s="81" t="s">
        <v>2344</v>
      </c>
      <c r="N366" s="97" t="s">
        <v>25</v>
      </c>
      <c r="O366" s="103">
        <v>400000</v>
      </c>
      <c r="P366" s="103">
        <v>800000</v>
      </c>
    </row>
    <row r="367" spans="1:16" x14ac:dyDescent="0.25">
      <c r="A367" s="96">
        <v>366</v>
      </c>
      <c r="B367" s="29" t="s">
        <v>1378</v>
      </c>
      <c r="C367" s="82" t="s">
        <v>1379</v>
      </c>
      <c r="D367" s="27" t="str">
        <f t="shared" ref="D367:D429" si="16">IF(ABS(MID(B367,7,2))&gt;40,"Perempuan","Laki-laki")</f>
        <v>Perempuan</v>
      </c>
      <c r="E367" s="12">
        <f t="shared" ref="E367:E429" ca="1" si="17">DATE(IF(--MID(B367,11,2)+2000&gt;YEAR(TODAY()),19&amp;MID(B367,11,2),20&amp;MID(B367,11,2)),MID(B367,9,2),IF(--MID(B367,7,2)&gt;40,MID(B367,7,2)-40,MID(B367,7,2)))</f>
        <v>30600</v>
      </c>
      <c r="F367" s="79" t="str">
        <f t="shared" ca="1" si="14"/>
        <v xml:space="preserve">37 Tahun </v>
      </c>
      <c r="G367" s="12" t="s">
        <v>19</v>
      </c>
      <c r="H367" s="12" t="s">
        <v>20</v>
      </c>
      <c r="I367" s="12" t="s">
        <v>21</v>
      </c>
      <c r="J367" s="82" t="s">
        <v>1380</v>
      </c>
      <c r="K367" s="89" t="s">
        <v>1333</v>
      </c>
      <c r="L367" s="83" t="s">
        <v>1381</v>
      </c>
      <c r="M367" s="81" t="s">
        <v>2344</v>
      </c>
      <c r="N367" s="97" t="s">
        <v>25</v>
      </c>
      <c r="O367" s="103">
        <v>200000</v>
      </c>
      <c r="P367" s="103">
        <v>400000</v>
      </c>
    </row>
    <row r="368" spans="1:16" x14ac:dyDescent="0.25">
      <c r="A368" s="92">
        <v>367</v>
      </c>
      <c r="B368" s="29" t="s">
        <v>1382</v>
      </c>
      <c r="C368" s="82" t="s">
        <v>1383</v>
      </c>
      <c r="D368" s="27" t="str">
        <f t="shared" si="16"/>
        <v>Perempuan</v>
      </c>
      <c r="E368" s="12">
        <f t="shared" ca="1" si="17"/>
        <v>26809</v>
      </c>
      <c r="F368" s="79" t="str">
        <f t="shared" ca="1" si="14"/>
        <v xml:space="preserve">48 Tahun </v>
      </c>
      <c r="G368" s="12" t="s">
        <v>19</v>
      </c>
      <c r="H368" s="12" t="s">
        <v>20</v>
      </c>
      <c r="I368" s="12" t="s">
        <v>220</v>
      </c>
      <c r="J368" s="82" t="s">
        <v>1384</v>
      </c>
      <c r="K368" s="89" t="s">
        <v>1333</v>
      </c>
      <c r="L368" s="83" t="s">
        <v>1385</v>
      </c>
      <c r="M368" s="81" t="s">
        <v>2344</v>
      </c>
      <c r="N368" s="97" t="s">
        <v>25</v>
      </c>
      <c r="O368" s="103">
        <v>100000</v>
      </c>
      <c r="P368" s="103">
        <v>300000</v>
      </c>
    </row>
    <row r="369" spans="1:16" x14ac:dyDescent="0.25">
      <c r="A369" s="96">
        <v>368</v>
      </c>
      <c r="B369" s="29" t="s">
        <v>1386</v>
      </c>
      <c r="C369" s="82" t="s">
        <v>1387</v>
      </c>
      <c r="D369" s="27" t="str">
        <f t="shared" si="16"/>
        <v>Perempuan</v>
      </c>
      <c r="E369" s="12">
        <f t="shared" ca="1" si="17"/>
        <v>31490</v>
      </c>
      <c r="F369" s="79" t="str">
        <f t="shared" ca="1" si="14"/>
        <v xml:space="preserve">35 Tahun </v>
      </c>
      <c r="G369" s="12" t="s">
        <v>19</v>
      </c>
      <c r="H369" s="12" t="s">
        <v>20</v>
      </c>
      <c r="I369" s="12" t="s">
        <v>277</v>
      </c>
      <c r="J369" s="82" t="s">
        <v>1388</v>
      </c>
      <c r="K369" s="89" t="s">
        <v>1333</v>
      </c>
      <c r="L369" s="83" t="s">
        <v>1389</v>
      </c>
      <c r="M369" s="81" t="s">
        <v>2344</v>
      </c>
      <c r="N369" s="97" t="s">
        <v>25</v>
      </c>
      <c r="O369" s="103">
        <v>150000</v>
      </c>
      <c r="P369" s="103">
        <v>300000</v>
      </c>
    </row>
    <row r="370" spans="1:16" x14ac:dyDescent="0.25">
      <c r="A370" s="96">
        <v>369</v>
      </c>
      <c r="B370" s="29" t="s">
        <v>1390</v>
      </c>
      <c r="C370" s="82" t="s">
        <v>1016</v>
      </c>
      <c r="D370" s="27" t="str">
        <f t="shared" si="16"/>
        <v>Perempuan</v>
      </c>
      <c r="E370" s="12">
        <f t="shared" ca="1" si="17"/>
        <v>32049</v>
      </c>
      <c r="F370" s="79" t="str">
        <f t="shared" ca="1" si="14"/>
        <v xml:space="preserve">33 Tahun </v>
      </c>
      <c r="G370" s="12" t="s">
        <v>19</v>
      </c>
      <c r="H370" s="12" t="s">
        <v>20</v>
      </c>
      <c r="I370" s="12" t="s">
        <v>277</v>
      </c>
      <c r="J370" s="82" t="s">
        <v>1391</v>
      </c>
      <c r="K370" s="89" t="s">
        <v>1333</v>
      </c>
      <c r="L370" s="83" t="s">
        <v>1392</v>
      </c>
      <c r="M370" s="81" t="s">
        <v>2344</v>
      </c>
      <c r="N370" s="97" t="s">
        <v>25</v>
      </c>
      <c r="O370" s="103">
        <v>500000</v>
      </c>
      <c r="P370" s="103">
        <f>+O370*10</f>
        <v>5000000</v>
      </c>
    </row>
    <row r="371" spans="1:16" x14ac:dyDescent="0.25">
      <c r="A371" s="92">
        <v>370</v>
      </c>
      <c r="B371" s="29" t="s">
        <v>1393</v>
      </c>
      <c r="C371" s="82" t="s">
        <v>1394</v>
      </c>
      <c r="D371" s="27" t="str">
        <f t="shared" si="16"/>
        <v>Perempuan</v>
      </c>
      <c r="E371" s="12">
        <f t="shared" ca="1" si="17"/>
        <v>26331</v>
      </c>
      <c r="F371" s="79" t="str">
        <f t="shared" ca="1" si="14"/>
        <v xml:space="preserve">49 Tahun </v>
      </c>
      <c r="G371" s="12" t="s">
        <v>19</v>
      </c>
      <c r="H371" s="12" t="s">
        <v>20</v>
      </c>
      <c r="I371" s="12" t="s">
        <v>277</v>
      </c>
      <c r="J371" s="82" t="s">
        <v>1395</v>
      </c>
      <c r="K371" s="89" t="s">
        <v>1333</v>
      </c>
      <c r="L371" s="83" t="s">
        <v>1396</v>
      </c>
      <c r="M371" s="81" t="s">
        <v>2344</v>
      </c>
      <c r="N371" s="97" t="s">
        <v>25</v>
      </c>
      <c r="O371" s="103">
        <v>500000</v>
      </c>
      <c r="P371" s="103">
        <f t="shared" ref="P371:P373" si="18">+O371*10</f>
        <v>5000000</v>
      </c>
    </row>
    <row r="372" spans="1:16" x14ac:dyDescent="0.25">
      <c r="A372" s="96">
        <v>371</v>
      </c>
      <c r="B372" s="29" t="s">
        <v>1397</v>
      </c>
      <c r="C372" s="82" t="s">
        <v>1398</v>
      </c>
      <c r="D372" s="27" t="str">
        <f t="shared" si="16"/>
        <v>Perempuan</v>
      </c>
      <c r="E372" s="12">
        <f t="shared" ca="1" si="17"/>
        <v>23924</v>
      </c>
      <c r="F372" s="79" t="str">
        <f t="shared" ca="1" si="14"/>
        <v xml:space="preserve">56 Tahun </v>
      </c>
      <c r="G372" s="12" t="s">
        <v>19</v>
      </c>
      <c r="H372" s="12" t="s">
        <v>20</v>
      </c>
      <c r="I372" s="12" t="s">
        <v>277</v>
      </c>
      <c r="J372" s="82" t="s">
        <v>1399</v>
      </c>
      <c r="K372" s="89" t="s">
        <v>1333</v>
      </c>
      <c r="L372" s="83" t="s">
        <v>1400</v>
      </c>
      <c r="M372" s="81" t="s">
        <v>2344</v>
      </c>
      <c r="N372" s="97" t="s">
        <v>25</v>
      </c>
      <c r="O372" s="103">
        <v>500000</v>
      </c>
      <c r="P372" s="103">
        <f t="shared" si="18"/>
        <v>5000000</v>
      </c>
    </row>
    <row r="373" spans="1:16" x14ac:dyDescent="0.25">
      <c r="A373" s="96">
        <v>372</v>
      </c>
      <c r="B373" s="29" t="s">
        <v>1401</v>
      </c>
      <c r="C373" s="82" t="s">
        <v>1402</v>
      </c>
      <c r="D373" s="27" t="str">
        <f t="shared" si="16"/>
        <v>Perempuan</v>
      </c>
      <c r="E373" s="12">
        <f t="shared" ca="1" si="17"/>
        <v>36711</v>
      </c>
      <c r="F373" s="79" t="str">
        <f t="shared" ca="1" si="14"/>
        <v xml:space="preserve">20 Tahun </v>
      </c>
      <c r="G373" s="12" t="s">
        <v>19</v>
      </c>
      <c r="H373" s="12" t="s">
        <v>20</v>
      </c>
      <c r="I373" s="12" t="s">
        <v>322</v>
      </c>
      <c r="J373" s="82" t="s">
        <v>1403</v>
      </c>
      <c r="K373" s="89" t="s">
        <v>1333</v>
      </c>
      <c r="L373" s="83" t="s">
        <v>1404</v>
      </c>
      <c r="M373" s="81" t="s">
        <v>2344</v>
      </c>
      <c r="N373" s="97" t="s">
        <v>25</v>
      </c>
      <c r="O373" s="103">
        <v>500000</v>
      </c>
      <c r="P373" s="103">
        <f t="shared" si="18"/>
        <v>5000000</v>
      </c>
    </row>
    <row r="374" spans="1:16" x14ac:dyDescent="0.25">
      <c r="A374" s="92">
        <v>373</v>
      </c>
      <c r="B374" s="29" t="s">
        <v>1405</v>
      </c>
      <c r="C374" s="82" t="s">
        <v>1406</v>
      </c>
      <c r="D374" s="27" t="str">
        <f t="shared" si="16"/>
        <v>Perempuan</v>
      </c>
      <c r="E374" s="12">
        <f t="shared" ca="1" si="17"/>
        <v>33369</v>
      </c>
      <c r="F374" s="79" t="str">
        <f t="shared" ca="1" si="14"/>
        <v xml:space="preserve">30 Tahun </v>
      </c>
      <c r="G374" s="12" t="s">
        <v>19</v>
      </c>
      <c r="H374" s="12" t="s">
        <v>20</v>
      </c>
      <c r="I374" s="12" t="s">
        <v>21</v>
      </c>
      <c r="J374" s="82" t="s">
        <v>1407</v>
      </c>
      <c r="K374" s="89" t="s">
        <v>1333</v>
      </c>
      <c r="L374" s="83" t="s">
        <v>1408</v>
      </c>
      <c r="M374" s="81" t="s">
        <v>2344</v>
      </c>
      <c r="N374" s="97" t="s">
        <v>25</v>
      </c>
      <c r="O374" s="103">
        <v>300000</v>
      </c>
      <c r="P374" s="103">
        <v>3600000</v>
      </c>
    </row>
    <row r="375" spans="1:16" x14ac:dyDescent="0.25">
      <c r="A375" s="96">
        <v>374</v>
      </c>
      <c r="B375" s="29" t="s">
        <v>1409</v>
      </c>
      <c r="C375" s="82" t="s">
        <v>1410</v>
      </c>
      <c r="D375" s="27" t="str">
        <f t="shared" si="16"/>
        <v>Perempuan</v>
      </c>
      <c r="E375" s="12">
        <f t="shared" ca="1" si="17"/>
        <v>24107</v>
      </c>
      <c r="F375" s="79" t="str">
        <f t="shared" ca="1" si="14"/>
        <v xml:space="preserve">55 Tahun </v>
      </c>
      <c r="G375" s="12" t="s">
        <v>19</v>
      </c>
      <c r="H375" s="12" t="s">
        <v>20</v>
      </c>
      <c r="I375" s="12" t="s">
        <v>21</v>
      </c>
      <c r="J375" s="82" t="s">
        <v>1411</v>
      </c>
      <c r="K375" s="89" t="s">
        <v>1333</v>
      </c>
      <c r="L375" s="83" t="s">
        <v>1412</v>
      </c>
      <c r="M375" s="81" t="s">
        <v>2344</v>
      </c>
      <c r="N375" s="97" t="s">
        <v>25</v>
      </c>
      <c r="O375" s="103">
        <v>500000</v>
      </c>
      <c r="P375" s="103">
        <v>6000000</v>
      </c>
    </row>
    <row r="376" spans="1:16" x14ac:dyDescent="0.25">
      <c r="A376" s="96">
        <v>375</v>
      </c>
      <c r="B376" s="29" t="s">
        <v>1413</v>
      </c>
      <c r="C376" s="82" t="s">
        <v>1414</v>
      </c>
      <c r="D376" s="27" t="str">
        <f t="shared" si="16"/>
        <v>Laki-laki</v>
      </c>
      <c r="E376" s="12">
        <f t="shared" ca="1" si="17"/>
        <v>26170</v>
      </c>
      <c r="F376" s="79" t="str">
        <f t="shared" ca="1" si="14"/>
        <v xml:space="preserve">49 Tahun </v>
      </c>
      <c r="G376" s="12" t="s">
        <v>19</v>
      </c>
      <c r="H376" s="12" t="s">
        <v>20</v>
      </c>
      <c r="I376" s="12" t="s">
        <v>21</v>
      </c>
      <c r="J376" s="82" t="s">
        <v>1415</v>
      </c>
      <c r="K376" s="89" t="s">
        <v>1333</v>
      </c>
      <c r="L376" s="83" t="s">
        <v>1416</v>
      </c>
      <c r="M376" s="81" t="s">
        <v>2344</v>
      </c>
      <c r="N376" s="97" t="s">
        <v>25</v>
      </c>
      <c r="O376" s="103">
        <v>350000</v>
      </c>
      <c r="P376" s="103">
        <v>4200000</v>
      </c>
    </row>
    <row r="377" spans="1:16" x14ac:dyDescent="0.25">
      <c r="A377" s="92">
        <v>376</v>
      </c>
      <c r="B377" s="29" t="s">
        <v>1417</v>
      </c>
      <c r="C377" s="82" t="s">
        <v>1418</v>
      </c>
      <c r="D377" s="27" t="str">
        <f t="shared" si="16"/>
        <v>Perempuan</v>
      </c>
      <c r="E377" s="12">
        <f t="shared" ca="1" si="17"/>
        <v>32165</v>
      </c>
      <c r="F377" s="79" t="str">
        <f t="shared" ca="1" si="14"/>
        <v xml:space="preserve">33 Tahun </v>
      </c>
      <c r="G377" s="12" t="s">
        <v>19</v>
      </c>
      <c r="H377" s="12" t="s">
        <v>20</v>
      </c>
      <c r="I377" s="12" t="s">
        <v>277</v>
      </c>
      <c r="J377" s="82" t="s">
        <v>1419</v>
      </c>
      <c r="K377" s="89" t="s">
        <v>1333</v>
      </c>
      <c r="L377" s="83" t="s">
        <v>1420</v>
      </c>
      <c r="M377" s="81" t="s">
        <v>2344</v>
      </c>
      <c r="N377" s="97" t="s">
        <v>25</v>
      </c>
      <c r="O377" s="105">
        <v>416936.75889328099</v>
      </c>
      <c r="P377" s="105">
        <v>387500</v>
      </c>
    </row>
    <row r="378" spans="1:16" x14ac:dyDescent="0.25">
      <c r="A378" s="96">
        <v>377</v>
      </c>
      <c r="B378" s="29" t="s">
        <v>1421</v>
      </c>
      <c r="C378" s="82" t="s">
        <v>1422</v>
      </c>
      <c r="D378" s="27" t="str">
        <f t="shared" si="16"/>
        <v>Perempuan</v>
      </c>
      <c r="E378" s="12">
        <f t="shared" ca="1" si="17"/>
        <v>31437</v>
      </c>
      <c r="F378" s="79" t="str">
        <f t="shared" ca="1" si="14"/>
        <v xml:space="preserve">35 Tahun </v>
      </c>
      <c r="G378" s="12" t="s">
        <v>19</v>
      </c>
      <c r="H378" s="12" t="s">
        <v>20</v>
      </c>
      <c r="I378" s="12" t="s">
        <v>220</v>
      </c>
      <c r="J378" s="82" t="s">
        <v>1423</v>
      </c>
      <c r="K378" s="89" t="s">
        <v>1333</v>
      </c>
      <c r="L378" s="83" t="s">
        <v>1424</v>
      </c>
      <c r="M378" s="81" t="s">
        <v>2344</v>
      </c>
      <c r="N378" s="97" t="s">
        <v>25</v>
      </c>
      <c r="O378" s="103">
        <v>423275.69169960503</v>
      </c>
      <c r="P378" s="103">
        <v>377000</v>
      </c>
    </row>
    <row r="379" spans="1:16" x14ac:dyDescent="0.25">
      <c r="A379" s="96">
        <v>378</v>
      </c>
      <c r="B379" s="29" t="s">
        <v>1425</v>
      </c>
      <c r="C379" s="82" t="s">
        <v>1426</v>
      </c>
      <c r="D379" s="27" t="str">
        <f t="shared" si="16"/>
        <v>Perempuan</v>
      </c>
      <c r="E379" s="12">
        <f t="shared" ca="1" si="17"/>
        <v>25796</v>
      </c>
      <c r="F379" s="79" t="str">
        <f t="shared" ref="F379:F441" ca="1" si="19">INT((TODAY()-E379)/365)&amp; " Tahun "</f>
        <v xml:space="preserve">50 Tahun </v>
      </c>
      <c r="G379" s="12" t="s">
        <v>19</v>
      </c>
      <c r="H379" s="12" t="s">
        <v>20</v>
      </c>
      <c r="I379" s="12" t="s">
        <v>220</v>
      </c>
      <c r="J379" s="82" t="s">
        <v>1427</v>
      </c>
      <c r="K379" s="89" t="s">
        <v>1333</v>
      </c>
      <c r="L379" s="83" t="s">
        <v>1428</v>
      </c>
      <c r="M379" s="81" t="s">
        <v>2344</v>
      </c>
      <c r="N379" s="97" t="s">
        <v>25</v>
      </c>
      <c r="O379" s="103">
        <v>429614.62450592901</v>
      </c>
      <c r="P379" s="103">
        <v>366500</v>
      </c>
    </row>
    <row r="380" spans="1:16" x14ac:dyDescent="0.25">
      <c r="A380" s="92">
        <v>379</v>
      </c>
      <c r="B380" s="29" t="s">
        <v>1429</v>
      </c>
      <c r="C380" s="82" t="s">
        <v>1430</v>
      </c>
      <c r="D380" s="27" t="str">
        <f t="shared" si="16"/>
        <v>Perempuan</v>
      </c>
      <c r="E380" s="12">
        <f t="shared" ca="1" si="17"/>
        <v>28069</v>
      </c>
      <c r="F380" s="79" t="str">
        <f t="shared" ca="1" si="19"/>
        <v xml:space="preserve">44 Tahun </v>
      </c>
      <c r="G380" s="12" t="s">
        <v>19</v>
      </c>
      <c r="H380" s="12" t="s">
        <v>20</v>
      </c>
      <c r="I380" s="12" t="s">
        <v>21</v>
      </c>
      <c r="J380" s="82" t="s">
        <v>1431</v>
      </c>
      <c r="K380" s="89" t="s">
        <v>1333</v>
      </c>
      <c r="L380" s="83" t="s">
        <v>1432</v>
      </c>
      <c r="M380" s="81" t="s">
        <v>2344</v>
      </c>
      <c r="N380" s="104" t="s">
        <v>68</v>
      </c>
      <c r="O380" s="103">
        <v>435953.55731225299</v>
      </c>
      <c r="P380" s="103">
        <v>356000</v>
      </c>
    </row>
    <row r="381" spans="1:16" x14ac:dyDescent="0.25">
      <c r="A381" s="96">
        <v>380</v>
      </c>
      <c r="B381" s="29" t="s">
        <v>1433</v>
      </c>
      <c r="C381" s="82" t="s">
        <v>1434</v>
      </c>
      <c r="D381" s="27" t="str">
        <f t="shared" si="16"/>
        <v>Perempuan</v>
      </c>
      <c r="E381" s="12">
        <f t="shared" ca="1" si="17"/>
        <v>25933</v>
      </c>
      <c r="F381" s="79" t="str">
        <f t="shared" ca="1" si="19"/>
        <v xml:space="preserve">50 Tahun </v>
      </c>
      <c r="G381" s="12" t="s">
        <v>19</v>
      </c>
      <c r="H381" s="12" t="s">
        <v>20</v>
      </c>
      <c r="I381" s="12" t="s">
        <v>21</v>
      </c>
      <c r="J381" s="82" t="s">
        <v>1435</v>
      </c>
      <c r="K381" s="89" t="s">
        <v>1333</v>
      </c>
      <c r="L381" s="83" t="s">
        <v>1436</v>
      </c>
      <c r="M381" s="81" t="s">
        <v>2344</v>
      </c>
      <c r="N381" s="104" t="s">
        <v>68</v>
      </c>
      <c r="O381" s="103">
        <v>442292.49011857703</v>
      </c>
      <c r="P381" s="103">
        <f t="shared" ref="P381:P384" si="20">O381*12</f>
        <v>5307509.8814229239</v>
      </c>
    </row>
    <row r="382" spans="1:16" x14ac:dyDescent="0.25">
      <c r="A382" s="96">
        <v>381</v>
      </c>
      <c r="B382" s="29" t="s">
        <v>1437</v>
      </c>
      <c r="C382" s="82" t="s">
        <v>1438</v>
      </c>
      <c r="D382" s="27" t="str">
        <f t="shared" si="16"/>
        <v>Perempuan</v>
      </c>
      <c r="E382" s="12">
        <f t="shared" ca="1" si="17"/>
        <v>27936</v>
      </c>
      <c r="F382" s="79" t="str">
        <f t="shared" ca="1" si="19"/>
        <v xml:space="preserve">45 Tahun </v>
      </c>
      <c r="G382" s="12" t="s">
        <v>19</v>
      </c>
      <c r="H382" s="12" t="s">
        <v>20</v>
      </c>
      <c r="I382" s="12" t="s">
        <v>322</v>
      </c>
      <c r="J382" s="82" t="s">
        <v>1439</v>
      </c>
      <c r="K382" s="89" t="s">
        <v>1333</v>
      </c>
      <c r="L382" s="83" t="s">
        <v>1440</v>
      </c>
      <c r="M382" s="81" t="s">
        <v>2344</v>
      </c>
      <c r="N382" s="104" t="s">
        <v>68</v>
      </c>
      <c r="O382" s="103">
        <v>448631.42292490101</v>
      </c>
      <c r="P382" s="103">
        <f t="shared" si="20"/>
        <v>5383577.0750988126</v>
      </c>
    </row>
    <row r="383" spans="1:16" x14ac:dyDescent="0.25">
      <c r="A383" s="92">
        <v>382</v>
      </c>
      <c r="B383" s="29" t="s">
        <v>1441</v>
      </c>
      <c r="C383" s="82" t="s">
        <v>1442</v>
      </c>
      <c r="D383" s="27" t="str">
        <f t="shared" si="16"/>
        <v>Perempuan</v>
      </c>
      <c r="E383" s="12">
        <f t="shared" ca="1" si="17"/>
        <v>26687</v>
      </c>
      <c r="F383" s="79" t="str">
        <f t="shared" ca="1" si="19"/>
        <v xml:space="preserve">48 Tahun </v>
      </c>
      <c r="G383" s="12" t="s">
        <v>19</v>
      </c>
      <c r="H383" s="12" t="s">
        <v>20</v>
      </c>
      <c r="I383" s="12" t="s">
        <v>21</v>
      </c>
      <c r="J383" s="82" t="s">
        <v>1443</v>
      </c>
      <c r="K383" s="89" t="s">
        <v>1333</v>
      </c>
      <c r="L383" s="83" t="s">
        <v>1444</v>
      </c>
      <c r="M383" s="81" t="s">
        <v>2344</v>
      </c>
      <c r="N383" s="104" t="s">
        <v>68</v>
      </c>
      <c r="O383" s="103">
        <v>454970.35573122499</v>
      </c>
      <c r="P383" s="103">
        <f t="shared" si="20"/>
        <v>5459644.2687746994</v>
      </c>
    </row>
    <row r="384" spans="1:16" x14ac:dyDescent="0.25">
      <c r="A384" s="96">
        <v>383</v>
      </c>
      <c r="B384" s="29" t="s">
        <v>1445</v>
      </c>
      <c r="C384" s="82" t="s">
        <v>1446</v>
      </c>
      <c r="D384" s="27" t="str">
        <f t="shared" si="16"/>
        <v>Perempuan</v>
      </c>
      <c r="E384" s="12">
        <f t="shared" ca="1" si="17"/>
        <v>33807</v>
      </c>
      <c r="F384" s="79" t="str">
        <f t="shared" ca="1" si="19"/>
        <v xml:space="preserve">28 Tahun </v>
      </c>
      <c r="G384" s="12" t="s">
        <v>19</v>
      </c>
      <c r="H384" s="12" t="s">
        <v>20</v>
      </c>
      <c r="I384" s="12" t="s">
        <v>21</v>
      </c>
      <c r="J384" s="82" t="s">
        <v>1435</v>
      </c>
      <c r="K384" s="89" t="s">
        <v>1333</v>
      </c>
      <c r="L384" s="83" t="s">
        <v>1447</v>
      </c>
      <c r="M384" s="81" t="s">
        <v>2344</v>
      </c>
      <c r="N384" s="104" t="s">
        <v>68</v>
      </c>
      <c r="O384" s="103">
        <v>461309.28853754897</v>
      </c>
      <c r="P384" s="103">
        <f t="shared" si="20"/>
        <v>5535711.4624505881</v>
      </c>
    </row>
    <row r="385" spans="1:16" x14ac:dyDescent="0.25">
      <c r="A385" s="96">
        <v>384</v>
      </c>
      <c r="B385" s="29" t="s">
        <v>1451</v>
      </c>
      <c r="C385" s="82" t="s">
        <v>1452</v>
      </c>
      <c r="D385" s="27" t="str">
        <f t="shared" si="16"/>
        <v>Perempuan</v>
      </c>
      <c r="E385" s="12">
        <f t="shared" ca="1" si="17"/>
        <v>23924</v>
      </c>
      <c r="F385" s="79" t="str">
        <f t="shared" ca="1" si="19"/>
        <v xml:space="preserve">56 Tahun </v>
      </c>
      <c r="G385" s="12" t="s">
        <v>19</v>
      </c>
      <c r="H385" s="12" t="s">
        <v>20</v>
      </c>
      <c r="I385" s="12" t="s">
        <v>277</v>
      </c>
      <c r="J385" s="82" t="s">
        <v>1453</v>
      </c>
      <c r="K385" s="89" t="s">
        <v>1333</v>
      </c>
      <c r="L385" s="83" t="s">
        <v>1454</v>
      </c>
      <c r="M385" s="81" t="s">
        <v>2344</v>
      </c>
      <c r="N385" s="104" t="s">
        <v>68</v>
      </c>
      <c r="O385" s="103">
        <v>473987.15415019699</v>
      </c>
      <c r="P385" s="103">
        <f t="shared" ref="P385:P386" si="21">+O385*10</f>
        <v>4739871.54150197</v>
      </c>
    </row>
    <row r="386" spans="1:16" x14ac:dyDescent="0.25">
      <c r="A386" s="92">
        <v>385</v>
      </c>
      <c r="B386" s="29" t="s">
        <v>1455</v>
      </c>
      <c r="C386" s="82" t="s">
        <v>1456</v>
      </c>
      <c r="D386" s="27" t="str">
        <f t="shared" si="16"/>
        <v>Perempuan</v>
      </c>
      <c r="E386" s="12">
        <f t="shared" ca="1" si="17"/>
        <v>30797</v>
      </c>
      <c r="F386" s="79" t="str">
        <f t="shared" ca="1" si="19"/>
        <v xml:space="preserve">37 Tahun </v>
      </c>
      <c r="G386" s="12" t="s">
        <v>19</v>
      </c>
      <c r="H386" s="12" t="s">
        <v>20</v>
      </c>
      <c r="I386" s="12" t="s">
        <v>277</v>
      </c>
      <c r="J386" s="82" t="s">
        <v>1457</v>
      </c>
      <c r="K386" s="89" t="s">
        <v>1333</v>
      </c>
      <c r="L386" s="83" t="s">
        <v>1458</v>
      </c>
      <c r="M386" s="81" t="s">
        <v>2344</v>
      </c>
      <c r="N386" s="104" t="s">
        <v>68</v>
      </c>
      <c r="O386" s="103">
        <v>480326.08695652202</v>
      </c>
      <c r="P386" s="103">
        <f t="shared" si="21"/>
        <v>4803260.8695652205</v>
      </c>
    </row>
    <row r="387" spans="1:16" x14ac:dyDescent="0.25">
      <c r="A387" s="96">
        <v>386</v>
      </c>
      <c r="B387" s="29" t="s">
        <v>1459</v>
      </c>
      <c r="C387" s="82" t="s">
        <v>1460</v>
      </c>
      <c r="D387" s="27" t="str">
        <f t="shared" si="16"/>
        <v>Laki-laki</v>
      </c>
      <c r="E387" s="12">
        <f t="shared" ca="1" si="17"/>
        <v>32609</v>
      </c>
      <c r="F387" s="79" t="str">
        <f t="shared" ca="1" si="19"/>
        <v xml:space="preserve">32 Tahun </v>
      </c>
      <c r="G387" s="12" t="s">
        <v>19</v>
      </c>
      <c r="H387" s="12" t="s">
        <v>20</v>
      </c>
      <c r="I387" s="12" t="s">
        <v>277</v>
      </c>
      <c r="J387" s="82" t="s">
        <v>1461</v>
      </c>
      <c r="K387" s="89" t="s">
        <v>1333</v>
      </c>
      <c r="L387" s="83" t="s">
        <v>1462</v>
      </c>
      <c r="M387" s="81" t="s">
        <v>2344</v>
      </c>
      <c r="N387" s="104" t="s">
        <v>68</v>
      </c>
      <c r="O387" s="103">
        <v>486665.019762846</v>
      </c>
      <c r="P387" s="103">
        <v>150000</v>
      </c>
    </row>
    <row r="388" spans="1:16" x14ac:dyDescent="0.25">
      <c r="A388" s="96">
        <v>387</v>
      </c>
      <c r="B388" s="29" t="s">
        <v>1463</v>
      </c>
      <c r="C388" s="82" t="s">
        <v>1464</v>
      </c>
      <c r="D388" s="27" t="str">
        <f t="shared" si="16"/>
        <v>Perempuan</v>
      </c>
      <c r="E388" s="12">
        <f t="shared" ca="1" si="17"/>
        <v>31021</v>
      </c>
      <c r="F388" s="79" t="str">
        <f t="shared" ca="1" si="19"/>
        <v xml:space="preserve">36 Tahun </v>
      </c>
      <c r="G388" s="12" t="s">
        <v>19</v>
      </c>
      <c r="H388" s="12" t="s">
        <v>20</v>
      </c>
      <c r="I388" s="12" t="s">
        <v>322</v>
      </c>
      <c r="J388" s="82" t="s">
        <v>1465</v>
      </c>
      <c r="K388" s="89" t="s">
        <v>1333</v>
      </c>
      <c r="L388" s="83" t="s">
        <v>1466</v>
      </c>
      <c r="M388" s="81" t="s">
        <v>2344</v>
      </c>
      <c r="N388" s="104" t="s">
        <v>68</v>
      </c>
      <c r="O388" s="103">
        <v>493003.95256916998</v>
      </c>
      <c r="P388" s="103">
        <v>40000</v>
      </c>
    </row>
    <row r="389" spans="1:16" x14ac:dyDescent="0.25">
      <c r="A389" s="92">
        <v>388</v>
      </c>
      <c r="B389" s="29" t="s">
        <v>1467</v>
      </c>
      <c r="C389" s="82" t="s">
        <v>1468</v>
      </c>
      <c r="D389" s="27" t="str">
        <f t="shared" si="16"/>
        <v>Perempuan</v>
      </c>
      <c r="E389" s="12">
        <f t="shared" ca="1" si="17"/>
        <v>26775</v>
      </c>
      <c r="F389" s="79" t="str">
        <f t="shared" ca="1" si="19"/>
        <v xml:space="preserve">48 Tahun </v>
      </c>
      <c r="G389" s="12" t="s">
        <v>19</v>
      </c>
      <c r="H389" s="12" t="s">
        <v>20</v>
      </c>
      <c r="I389" s="12" t="s">
        <v>277</v>
      </c>
      <c r="J389" s="82" t="s">
        <v>1461</v>
      </c>
      <c r="K389" s="89" t="s">
        <v>1333</v>
      </c>
      <c r="L389" s="83" t="s">
        <v>1469</v>
      </c>
      <c r="M389" s="81" t="s">
        <v>2344</v>
      </c>
      <c r="N389" s="104" t="s">
        <v>68</v>
      </c>
      <c r="O389" s="103">
        <v>499342.88537549402</v>
      </c>
      <c r="P389" s="103">
        <v>70000</v>
      </c>
    </row>
    <row r="390" spans="1:16" x14ac:dyDescent="0.25">
      <c r="A390" s="96">
        <v>389</v>
      </c>
      <c r="B390" s="29" t="s">
        <v>1470</v>
      </c>
      <c r="C390" s="82" t="s">
        <v>1471</v>
      </c>
      <c r="D390" s="27" t="str">
        <f t="shared" si="16"/>
        <v>Perempuan</v>
      </c>
      <c r="E390" s="12">
        <f t="shared" ca="1" si="17"/>
        <v>31102</v>
      </c>
      <c r="F390" s="79" t="str">
        <f t="shared" ca="1" si="19"/>
        <v xml:space="preserve">36 Tahun </v>
      </c>
      <c r="G390" s="12" t="s">
        <v>19</v>
      </c>
      <c r="H390" s="12" t="s">
        <v>20</v>
      </c>
      <c r="I390" s="12" t="s">
        <v>21</v>
      </c>
      <c r="J390" s="82" t="s">
        <v>1472</v>
      </c>
      <c r="K390" s="89" t="s">
        <v>1333</v>
      </c>
      <c r="L390" s="83" t="s">
        <v>1473</v>
      </c>
      <c r="M390" s="81" t="s">
        <v>2344</v>
      </c>
      <c r="N390" s="104" t="s">
        <v>68</v>
      </c>
      <c r="O390" s="103">
        <v>505681.818181818</v>
      </c>
      <c r="P390" s="103">
        <v>180000</v>
      </c>
    </row>
    <row r="391" spans="1:16" x14ac:dyDescent="0.25">
      <c r="A391" s="96">
        <v>390</v>
      </c>
      <c r="B391" s="29" t="s">
        <v>1474</v>
      </c>
      <c r="C391" s="82" t="s">
        <v>1475</v>
      </c>
      <c r="D391" s="27" t="str">
        <f t="shared" si="16"/>
        <v>Laki-laki</v>
      </c>
      <c r="E391" s="12">
        <f t="shared" ca="1" si="17"/>
        <v>30329</v>
      </c>
      <c r="F391" s="79" t="str">
        <f t="shared" ca="1" si="19"/>
        <v xml:space="preserve">38 Tahun </v>
      </c>
      <c r="G391" s="12" t="s">
        <v>19</v>
      </c>
      <c r="H391" s="12" t="s">
        <v>20</v>
      </c>
      <c r="I391" s="12" t="s">
        <v>277</v>
      </c>
      <c r="J391" s="82" t="s">
        <v>1476</v>
      </c>
      <c r="K391" s="89" t="s">
        <v>1333</v>
      </c>
      <c r="L391" s="83" t="s">
        <v>1477</v>
      </c>
      <c r="M391" s="81" t="s">
        <v>2344</v>
      </c>
      <c r="N391" s="104" t="s">
        <v>68</v>
      </c>
      <c r="O391" s="103">
        <v>512020.75098814198</v>
      </c>
      <c r="P391" s="103">
        <v>290000</v>
      </c>
    </row>
    <row r="392" spans="1:16" x14ac:dyDescent="0.25">
      <c r="A392" s="92">
        <v>391</v>
      </c>
      <c r="B392" s="29" t="s">
        <v>1478</v>
      </c>
      <c r="C392" s="82" t="s">
        <v>1479</v>
      </c>
      <c r="D392" s="27" t="str">
        <f t="shared" si="16"/>
        <v>Perempuan</v>
      </c>
      <c r="E392" s="12">
        <f t="shared" ca="1" si="17"/>
        <v>30914</v>
      </c>
      <c r="F392" s="79" t="str">
        <f t="shared" ca="1" si="19"/>
        <v xml:space="preserve">36 Tahun </v>
      </c>
      <c r="G392" s="12" t="s">
        <v>19</v>
      </c>
      <c r="H392" s="12" t="s">
        <v>20</v>
      </c>
      <c r="I392" s="12" t="s">
        <v>21</v>
      </c>
      <c r="J392" s="82" t="s">
        <v>1480</v>
      </c>
      <c r="K392" s="89" t="s">
        <v>1333</v>
      </c>
      <c r="L392" s="83" t="s">
        <v>1481</v>
      </c>
      <c r="M392" s="81" t="s">
        <v>2344</v>
      </c>
      <c r="N392" s="104" t="s">
        <v>68</v>
      </c>
      <c r="O392" s="103">
        <v>518359.68379446602</v>
      </c>
      <c r="P392" s="103">
        <f t="shared" ref="P392:P395" si="22">+O392*10</f>
        <v>5183596.8379446603</v>
      </c>
    </row>
    <row r="393" spans="1:16" x14ac:dyDescent="0.25">
      <c r="A393" s="96">
        <v>392</v>
      </c>
      <c r="B393" s="29" t="s">
        <v>1482</v>
      </c>
      <c r="C393" s="82" t="s">
        <v>1483</v>
      </c>
      <c r="D393" s="27" t="str">
        <f t="shared" si="16"/>
        <v>Perempuan</v>
      </c>
      <c r="E393" s="12">
        <f t="shared" ca="1" si="17"/>
        <v>31386</v>
      </c>
      <c r="F393" s="79" t="str">
        <f t="shared" ca="1" si="19"/>
        <v xml:space="preserve">35 Tahun </v>
      </c>
      <c r="G393" s="12" t="s">
        <v>19</v>
      </c>
      <c r="H393" s="12" t="s">
        <v>20</v>
      </c>
      <c r="I393" s="12" t="s">
        <v>277</v>
      </c>
      <c r="J393" s="82" t="s">
        <v>1476</v>
      </c>
      <c r="K393" s="89" t="s">
        <v>1333</v>
      </c>
      <c r="L393" s="83" t="s">
        <v>1484</v>
      </c>
      <c r="M393" s="81" t="s">
        <v>2344</v>
      </c>
      <c r="N393" s="104" t="s">
        <v>68</v>
      </c>
      <c r="O393" s="103">
        <v>524698.61660078994</v>
      </c>
      <c r="P393" s="103">
        <f t="shared" si="22"/>
        <v>5246986.1660078997</v>
      </c>
    </row>
    <row r="394" spans="1:16" x14ac:dyDescent="0.25">
      <c r="A394" s="96">
        <v>393</v>
      </c>
      <c r="B394" s="29" t="s">
        <v>1485</v>
      </c>
      <c r="C394" s="82" t="s">
        <v>1486</v>
      </c>
      <c r="D394" s="27" t="str">
        <f t="shared" si="16"/>
        <v>Perempuan</v>
      </c>
      <c r="E394" s="12">
        <f t="shared" ca="1" si="17"/>
        <v>27553</v>
      </c>
      <c r="F394" s="79" t="str">
        <f t="shared" ca="1" si="19"/>
        <v xml:space="preserve">46 Tahun </v>
      </c>
      <c r="G394" s="12" t="s">
        <v>19</v>
      </c>
      <c r="H394" s="12" t="s">
        <v>20</v>
      </c>
      <c r="I394" s="12" t="s">
        <v>277</v>
      </c>
      <c r="J394" s="82" t="s">
        <v>1476</v>
      </c>
      <c r="K394" s="89" t="s">
        <v>1333</v>
      </c>
      <c r="L394" s="83" t="s">
        <v>1487</v>
      </c>
      <c r="M394" s="81" t="s">
        <v>2344</v>
      </c>
      <c r="N394" s="104" t="s">
        <v>68</v>
      </c>
      <c r="O394" s="103">
        <v>531037.54940711404</v>
      </c>
      <c r="P394" s="103">
        <f t="shared" si="22"/>
        <v>5310375.4940711409</v>
      </c>
    </row>
    <row r="395" spans="1:16" x14ac:dyDescent="0.25">
      <c r="A395" s="92">
        <v>394</v>
      </c>
      <c r="B395" s="29" t="s">
        <v>1488</v>
      </c>
      <c r="C395" s="82" t="s">
        <v>1489</v>
      </c>
      <c r="D395" s="27" t="str">
        <f t="shared" si="16"/>
        <v>Perempuan</v>
      </c>
      <c r="E395" s="12">
        <f t="shared" ca="1" si="17"/>
        <v>34881</v>
      </c>
      <c r="F395" s="79" t="str">
        <f t="shared" ca="1" si="19"/>
        <v xml:space="preserve">26 Tahun </v>
      </c>
      <c r="G395" s="12" t="s">
        <v>19</v>
      </c>
      <c r="H395" s="12" t="s">
        <v>20</v>
      </c>
      <c r="I395" s="12" t="s">
        <v>277</v>
      </c>
      <c r="J395" s="82" t="s">
        <v>1435</v>
      </c>
      <c r="K395" s="89" t="s">
        <v>1333</v>
      </c>
      <c r="L395" s="83" t="s">
        <v>1490</v>
      </c>
      <c r="M395" s="81" t="s">
        <v>2344</v>
      </c>
      <c r="N395" s="104" t="s">
        <v>68</v>
      </c>
      <c r="O395" s="103">
        <v>537376.48221343895</v>
      </c>
      <c r="P395" s="103">
        <f t="shared" si="22"/>
        <v>5373764.8221343895</v>
      </c>
    </row>
    <row r="396" spans="1:16" x14ac:dyDescent="0.25">
      <c r="A396" s="96">
        <v>395</v>
      </c>
      <c r="B396" s="29" t="s">
        <v>1491</v>
      </c>
      <c r="C396" s="82" t="s">
        <v>1492</v>
      </c>
      <c r="D396" s="27" t="str">
        <f t="shared" si="16"/>
        <v>Perempuan</v>
      </c>
      <c r="E396" s="12">
        <f t="shared" ca="1" si="17"/>
        <v>26148</v>
      </c>
      <c r="F396" s="79" t="str">
        <f t="shared" ca="1" si="19"/>
        <v xml:space="preserve">49 Tahun </v>
      </c>
      <c r="G396" s="12" t="s">
        <v>19</v>
      </c>
      <c r="H396" s="12" t="s">
        <v>20</v>
      </c>
      <c r="I396" s="12" t="s">
        <v>21</v>
      </c>
      <c r="J396" s="82" t="s">
        <v>1493</v>
      </c>
      <c r="K396" s="89" t="s">
        <v>1333</v>
      </c>
      <c r="L396" s="83" t="s">
        <v>1494</v>
      </c>
      <c r="M396" s="81" t="s">
        <v>2344</v>
      </c>
      <c r="N396" s="104" t="s">
        <v>68</v>
      </c>
      <c r="O396" s="103">
        <v>543715.41501976305</v>
      </c>
      <c r="P396" s="103">
        <v>5200000</v>
      </c>
    </row>
    <row r="397" spans="1:16" x14ac:dyDescent="0.25">
      <c r="A397" s="96">
        <v>396</v>
      </c>
      <c r="B397" s="29" t="s">
        <v>1495</v>
      </c>
      <c r="C397" s="82" t="s">
        <v>1496</v>
      </c>
      <c r="D397" s="27" t="str">
        <f t="shared" si="16"/>
        <v>Perempuan</v>
      </c>
      <c r="E397" s="12">
        <f t="shared" ca="1" si="17"/>
        <v>32957</v>
      </c>
      <c r="F397" s="79" t="str">
        <f t="shared" ca="1" si="19"/>
        <v xml:space="preserve">31 Tahun </v>
      </c>
      <c r="G397" s="12" t="s">
        <v>19</v>
      </c>
      <c r="H397" s="12" t="s">
        <v>20</v>
      </c>
      <c r="I397" s="12" t="s">
        <v>277</v>
      </c>
      <c r="J397" s="82" t="s">
        <v>1204</v>
      </c>
      <c r="K397" s="89" t="s">
        <v>1333</v>
      </c>
      <c r="L397" s="83" t="s">
        <v>1497</v>
      </c>
      <c r="M397" s="81" t="s">
        <v>2344</v>
      </c>
      <c r="N397" s="104" t="s">
        <v>68</v>
      </c>
      <c r="O397" s="103">
        <v>550054.34782608703</v>
      </c>
      <c r="P397" s="103">
        <v>5500000</v>
      </c>
    </row>
    <row r="398" spans="1:16" x14ac:dyDescent="0.25">
      <c r="A398" s="92">
        <v>397</v>
      </c>
      <c r="B398" s="29" t="s">
        <v>1498</v>
      </c>
      <c r="C398" s="82" t="s">
        <v>1499</v>
      </c>
      <c r="D398" s="27" t="str">
        <f t="shared" si="16"/>
        <v>Perempuan</v>
      </c>
      <c r="E398" s="12">
        <f t="shared" ca="1" si="17"/>
        <v>21492</v>
      </c>
      <c r="F398" s="79" t="str">
        <f t="shared" ca="1" si="19"/>
        <v xml:space="preserve">62 Tahun </v>
      </c>
      <c r="G398" s="12" t="s">
        <v>19</v>
      </c>
      <c r="H398" s="12" t="s">
        <v>20</v>
      </c>
      <c r="I398" s="12" t="s">
        <v>277</v>
      </c>
      <c r="J398" s="82" t="s">
        <v>1204</v>
      </c>
      <c r="K398" s="89" t="s">
        <v>1333</v>
      </c>
      <c r="L398" s="83" t="s">
        <v>1500</v>
      </c>
      <c r="M398" s="81" t="s">
        <v>2344</v>
      </c>
      <c r="N398" s="104" t="s">
        <v>68</v>
      </c>
      <c r="O398" s="103">
        <v>556393.28063241101</v>
      </c>
      <c r="P398" s="103">
        <v>5800000</v>
      </c>
    </row>
    <row r="399" spans="1:16" x14ac:dyDescent="0.25">
      <c r="A399" s="96">
        <v>398</v>
      </c>
      <c r="B399" s="29" t="s">
        <v>1501</v>
      </c>
      <c r="C399" s="82" t="s">
        <v>549</v>
      </c>
      <c r="D399" s="27" t="str">
        <f t="shared" si="16"/>
        <v>Perempuan</v>
      </c>
      <c r="E399" s="12">
        <f t="shared" ca="1" si="17"/>
        <v>21550</v>
      </c>
      <c r="F399" s="79" t="str">
        <f t="shared" ca="1" si="19"/>
        <v xml:space="preserve">62 Tahun </v>
      </c>
      <c r="G399" s="12" t="s">
        <v>19</v>
      </c>
      <c r="H399" s="12" t="s">
        <v>20</v>
      </c>
      <c r="I399" s="12" t="s">
        <v>21</v>
      </c>
      <c r="J399" s="82" t="s">
        <v>1449</v>
      </c>
      <c r="K399" s="89" t="s">
        <v>1333</v>
      </c>
      <c r="L399" s="83" t="s">
        <v>1502</v>
      </c>
      <c r="M399" s="81" t="s">
        <v>2344</v>
      </c>
      <c r="N399" s="104" t="s">
        <v>68</v>
      </c>
      <c r="O399" s="105">
        <v>562732.21343873499</v>
      </c>
      <c r="P399" s="105">
        <v>345500</v>
      </c>
    </row>
    <row r="400" spans="1:16" x14ac:dyDescent="0.25">
      <c r="A400" s="96">
        <v>399</v>
      </c>
      <c r="B400" s="29" t="s">
        <v>1503</v>
      </c>
      <c r="C400" s="82" t="s">
        <v>1504</v>
      </c>
      <c r="D400" s="27" t="str">
        <f t="shared" si="16"/>
        <v>Perempuan</v>
      </c>
      <c r="E400" s="12">
        <f t="shared" ca="1" si="17"/>
        <v>32562</v>
      </c>
      <c r="F400" s="79" t="str">
        <f t="shared" ca="1" si="19"/>
        <v xml:space="preserve">32 Tahun </v>
      </c>
      <c r="G400" s="12" t="s">
        <v>19</v>
      </c>
      <c r="H400" s="12" t="s">
        <v>20</v>
      </c>
      <c r="I400" s="12" t="s">
        <v>21</v>
      </c>
      <c r="J400" s="82" t="s">
        <v>1435</v>
      </c>
      <c r="K400" s="89" t="s">
        <v>1333</v>
      </c>
      <c r="L400" s="83" t="s">
        <v>1505</v>
      </c>
      <c r="M400" s="81" t="s">
        <v>2344</v>
      </c>
      <c r="N400" s="104" t="s">
        <v>68</v>
      </c>
      <c r="O400" s="103">
        <v>569071.14624505898</v>
      </c>
      <c r="P400" s="103">
        <v>335000</v>
      </c>
    </row>
    <row r="401" spans="1:16" x14ac:dyDescent="0.25">
      <c r="A401" s="92">
        <v>400</v>
      </c>
      <c r="B401" s="29" t="s">
        <v>1506</v>
      </c>
      <c r="C401" s="82" t="s">
        <v>1323</v>
      </c>
      <c r="D401" s="27" t="str">
        <f t="shared" si="16"/>
        <v>Perempuan</v>
      </c>
      <c r="E401" s="12">
        <f t="shared" ca="1" si="17"/>
        <v>27211</v>
      </c>
      <c r="F401" s="79" t="str">
        <f t="shared" ca="1" si="19"/>
        <v xml:space="preserve">47 Tahun </v>
      </c>
      <c r="G401" s="12" t="s">
        <v>19</v>
      </c>
      <c r="H401" s="12" t="s">
        <v>20</v>
      </c>
      <c r="I401" s="12" t="s">
        <v>21</v>
      </c>
      <c r="J401" s="82" t="s">
        <v>1435</v>
      </c>
      <c r="K401" s="89" t="s">
        <v>1333</v>
      </c>
      <c r="L401" s="83" t="s">
        <v>1507</v>
      </c>
      <c r="M401" s="81" t="s">
        <v>2344</v>
      </c>
      <c r="N401" s="104" t="s">
        <v>68</v>
      </c>
      <c r="O401" s="103">
        <v>575410.07905138296</v>
      </c>
      <c r="P401" s="103">
        <v>324500</v>
      </c>
    </row>
    <row r="402" spans="1:16" x14ac:dyDescent="0.25">
      <c r="A402" s="96">
        <v>401</v>
      </c>
      <c r="B402" s="29" t="s">
        <v>1508</v>
      </c>
      <c r="C402" s="82" t="s">
        <v>1509</v>
      </c>
      <c r="D402" s="27" t="str">
        <f t="shared" si="16"/>
        <v>Perempuan</v>
      </c>
      <c r="E402" s="12">
        <f t="shared" ca="1" si="17"/>
        <v>32970</v>
      </c>
      <c r="F402" s="79" t="str">
        <f t="shared" ca="1" si="19"/>
        <v xml:space="preserve">31 Tahun </v>
      </c>
      <c r="G402" s="12" t="s">
        <v>19</v>
      </c>
      <c r="H402" s="12" t="s">
        <v>20</v>
      </c>
      <c r="I402" s="12" t="s">
        <v>21</v>
      </c>
      <c r="J402" s="82" t="s">
        <v>1449</v>
      </c>
      <c r="K402" s="89" t="s">
        <v>1333</v>
      </c>
      <c r="L402" s="83" t="s">
        <v>1510</v>
      </c>
      <c r="M402" s="81" t="s">
        <v>2344</v>
      </c>
      <c r="N402" s="104" t="s">
        <v>68</v>
      </c>
      <c r="O402" s="103">
        <v>581749.01185770705</v>
      </c>
      <c r="P402" s="103">
        <v>314000</v>
      </c>
    </row>
    <row r="403" spans="1:16" x14ac:dyDescent="0.25">
      <c r="A403" s="96">
        <v>402</v>
      </c>
      <c r="B403" s="29" t="s">
        <v>1511</v>
      </c>
      <c r="C403" s="82" t="s">
        <v>1512</v>
      </c>
      <c r="D403" s="27" t="str">
        <f t="shared" si="16"/>
        <v>Perempuan</v>
      </c>
      <c r="E403" s="12">
        <f t="shared" ca="1" si="17"/>
        <v>29818</v>
      </c>
      <c r="F403" s="79" t="str">
        <f t="shared" ca="1" si="19"/>
        <v xml:space="preserve">39 Tahun </v>
      </c>
      <c r="G403" s="12" t="s">
        <v>19</v>
      </c>
      <c r="H403" s="12" t="s">
        <v>20</v>
      </c>
      <c r="I403" s="12" t="s">
        <v>21</v>
      </c>
      <c r="J403" s="82" t="s">
        <v>1493</v>
      </c>
      <c r="K403" s="89" t="s">
        <v>1333</v>
      </c>
      <c r="L403" s="83" t="s">
        <v>1513</v>
      </c>
      <c r="M403" s="81" t="s">
        <v>2344</v>
      </c>
      <c r="N403" s="104" t="s">
        <v>68</v>
      </c>
      <c r="O403" s="103">
        <v>588087.94466403103</v>
      </c>
      <c r="P403" s="103">
        <f t="shared" ref="P403:P406" si="23">O403*12</f>
        <v>7057055.3359683724</v>
      </c>
    </row>
    <row r="404" spans="1:16" x14ac:dyDescent="0.25">
      <c r="A404" s="92">
        <v>403</v>
      </c>
      <c r="B404" s="29" t="s">
        <v>1514</v>
      </c>
      <c r="C404" s="82" t="s">
        <v>1515</v>
      </c>
      <c r="D404" s="27" t="str">
        <f t="shared" si="16"/>
        <v>Perempuan</v>
      </c>
      <c r="E404" s="12">
        <f t="shared" ca="1" si="17"/>
        <v>30321</v>
      </c>
      <c r="F404" s="79" t="str">
        <f t="shared" ca="1" si="19"/>
        <v xml:space="preserve">38 Tahun </v>
      </c>
      <c r="G404" s="12" t="s">
        <v>19</v>
      </c>
      <c r="H404" s="12" t="s">
        <v>20</v>
      </c>
      <c r="I404" s="12" t="s">
        <v>21</v>
      </c>
      <c r="J404" s="82" t="s">
        <v>1516</v>
      </c>
      <c r="K404" s="89" t="s">
        <v>1333</v>
      </c>
      <c r="L404" s="83" t="s">
        <v>1517</v>
      </c>
      <c r="M404" s="81" t="s">
        <v>2344</v>
      </c>
      <c r="N404" s="104" t="s">
        <v>68</v>
      </c>
      <c r="O404" s="103">
        <v>594426.87747035595</v>
      </c>
      <c r="P404" s="103">
        <f t="shared" si="23"/>
        <v>7133122.5296442714</v>
      </c>
    </row>
    <row r="405" spans="1:16" x14ac:dyDescent="0.25">
      <c r="A405" s="96">
        <v>404</v>
      </c>
      <c r="B405" s="29" t="s">
        <v>1518</v>
      </c>
      <c r="C405" s="82" t="s">
        <v>1519</v>
      </c>
      <c r="D405" s="27" t="str">
        <f t="shared" si="16"/>
        <v>Perempuan</v>
      </c>
      <c r="E405" s="12">
        <f t="shared" ca="1" si="17"/>
        <v>31414</v>
      </c>
      <c r="F405" s="79" t="str">
        <f t="shared" ca="1" si="19"/>
        <v xml:space="preserve">35 Tahun </v>
      </c>
      <c r="G405" s="12" t="s">
        <v>19</v>
      </c>
      <c r="H405" s="12" t="s">
        <v>20</v>
      </c>
      <c r="I405" s="12" t="s">
        <v>21</v>
      </c>
      <c r="J405" s="82" t="s">
        <v>1493</v>
      </c>
      <c r="K405" s="89" t="s">
        <v>1333</v>
      </c>
      <c r="L405" s="83" t="s">
        <v>1520</v>
      </c>
      <c r="M405" s="81" t="s">
        <v>2344</v>
      </c>
      <c r="N405" s="104" t="s">
        <v>68</v>
      </c>
      <c r="O405" s="103">
        <v>600765.81027668004</v>
      </c>
      <c r="P405" s="103">
        <f t="shared" si="23"/>
        <v>7209189.7233201601</v>
      </c>
    </row>
    <row r="406" spans="1:16" x14ac:dyDescent="0.25">
      <c r="A406" s="96">
        <v>405</v>
      </c>
      <c r="B406" s="29" t="s">
        <v>1521</v>
      </c>
      <c r="C406" s="82" t="s">
        <v>1522</v>
      </c>
      <c r="D406" s="27" t="str">
        <f t="shared" si="16"/>
        <v>Perempuan</v>
      </c>
      <c r="E406" s="12">
        <f t="shared" ca="1" si="17"/>
        <v>23376</v>
      </c>
      <c r="F406" s="79" t="str">
        <f t="shared" ca="1" si="19"/>
        <v xml:space="preserve">57 Tahun </v>
      </c>
      <c r="G406" s="12" t="s">
        <v>19</v>
      </c>
      <c r="H406" s="12" t="s">
        <v>20</v>
      </c>
      <c r="I406" s="12" t="s">
        <v>21</v>
      </c>
      <c r="J406" s="82" t="s">
        <v>1493</v>
      </c>
      <c r="K406" s="89" t="s">
        <v>1333</v>
      </c>
      <c r="L406" s="83" t="s">
        <v>1523</v>
      </c>
      <c r="M406" s="81" t="s">
        <v>2344</v>
      </c>
      <c r="N406" s="104" t="s">
        <v>68</v>
      </c>
      <c r="O406" s="103">
        <v>607104.74308300402</v>
      </c>
      <c r="P406" s="103">
        <f t="shared" si="23"/>
        <v>7285256.9169960488</v>
      </c>
    </row>
    <row r="407" spans="1:16" x14ac:dyDescent="0.25">
      <c r="A407" s="92">
        <v>406</v>
      </c>
      <c r="B407" s="29" t="s">
        <v>1524</v>
      </c>
      <c r="C407" s="82" t="s">
        <v>1525</v>
      </c>
      <c r="D407" s="27" t="str">
        <f t="shared" si="16"/>
        <v>Perempuan</v>
      </c>
      <c r="E407" s="12">
        <f t="shared" ca="1" si="17"/>
        <v>28348</v>
      </c>
      <c r="F407" s="79" t="str">
        <f t="shared" ca="1" si="19"/>
        <v xml:space="preserve">43 Tahun </v>
      </c>
      <c r="G407" s="12" t="s">
        <v>19</v>
      </c>
      <c r="H407" s="12" t="s">
        <v>20</v>
      </c>
      <c r="I407" s="12" t="s">
        <v>21</v>
      </c>
      <c r="J407" s="82" t="s">
        <v>1526</v>
      </c>
      <c r="K407" s="89" t="s">
        <v>1333</v>
      </c>
      <c r="L407" s="83" t="s">
        <v>1527</v>
      </c>
      <c r="M407" s="81" t="s">
        <v>2344</v>
      </c>
      <c r="N407" s="104" t="s">
        <v>68</v>
      </c>
      <c r="O407" s="103">
        <v>613443.67588932801</v>
      </c>
      <c r="P407" s="103">
        <f t="shared" ref="P407:P409" si="24">+O407*10</f>
        <v>6134436.7588932803</v>
      </c>
    </row>
    <row r="408" spans="1:16" x14ac:dyDescent="0.25">
      <c r="A408" s="96">
        <v>407</v>
      </c>
      <c r="B408" s="29" t="s">
        <v>1528</v>
      </c>
      <c r="C408" s="82" t="s">
        <v>1529</v>
      </c>
      <c r="D408" s="27" t="str">
        <f t="shared" si="16"/>
        <v>Perempuan</v>
      </c>
      <c r="E408" s="12">
        <f t="shared" ca="1" si="17"/>
        <v>28804</v>
      </c>
      <c r="F408" s="79" t="str">
        <f t="shared" ca="1" si="19"/>
        <v xml:space="preserve">42 Tahun </v>
      </c>
      <c r="G408" s="12" t="s">
        <v>19</v>
      </c>
      <c r="H408" s="12" t="s">
        <v>20</v>
      </c>
      <c r="I408" s="12" t="s">
        <v>220</v>
      </c>
      <c r="J408" s="82" t="s">
        <v>1530</v>
      </c>
      <c r="K408" s="89" t="s">
        <v>1333</v>
      </c>
      <c r="L408" s="83" t="s">
        <v>1531</v>
      </c>
      <c r="M408" s="81" t="s">
        <v>2344</v>
      </c>
      <c r="N408" s="104" t="s">
        <v>68</v>
      </c>
      <c r="O408" s="103">
        <v>619782.60869565199</v>
      </c>
      <c r="P408" s="103">
        <f t="shared" si="24"/>
        <v>6197826.0869565196</v>
      </c>
    </row>
    <row r="409" spans="1:16" x14ac:dyDescent="0.25">
      <c r="A409" s="96">
        <v>408</v>
      </c>
      <c r="B409" s="29" t="s">
        <v>1532</v>
      </c>
      <c r="C409" s="82" t="s">
        <v>1533</v>
      </c>
      <c r="D409" s="27" t="str">
        <f t="shared" si="16"/>
        <v>Perempuan</v>
      </c>
      <c r="E409" s="12">
        <f t="shared" ca="1" si="17"/>
        <v>33118</v>
      </c>
      <c r="F409" s="79" t="str">
        <f t="shared" ca="1" si="19"/>
        <v xml:space="preserve">30 Tahun </v>
      </c>
      <c r="G409" s="12" t="s">
        <v>19</v>
      </c>
      <c r="H409" s="12" t="s">
        <v>20</v>
      </c>
      <c r="I409" s="12" t="s">
        <v>21</v>
      </c>
      <c r="J409" s="82" t="s">
        <v>1534</v>
      </c>
      <c r="K409" s="89" t="s">
        <v>1333</v>
      </c>
      <c r="L409" s="83" t="s">
        <v>1535</v>
      </c>
      <c r="M409" s="81" t="s">
        <v>2344</v>
      </c>
      <c r="N409" s="104" t="s">
        <v>68</v>
      </c>
      <c r="O409" s="103">
        <v>626121.54150197597</v>
      </c>
      <c r="P409" s="103">
        <f t="shared" si="24"/>
        <v>6261215.4150197599</v>
      </c>
    </row>
    <row r="410" spans="1:16" x14ac:dyDescent="0.25">
      <c r="A410" s="92">
        <v>409</v>
      </c>
      <c r="B410" s="29" t="s">
        <v>1536</v>
      </c>
      <c r="C410" s="82" t="s">
        <v>86</v>
      </c>
      <c r="D410" s="27" t="str">
        <f t="shared" si="16"/>
        <v>Perempuan</v>
      </c>
      <c r="E410" s="12">
        <f t="shared" ca="1" si="17"/>
        <v>30659</v>
      </c>
      <c r="F410" s="79" t="str">
        <f t="shared" ca="1" si="19"/>
        <v xml:space="preserve">37 Tahun </v>
      </c>
      <c r="G410" s="12" t="s">
        <v>19</v>
      </c>
      <c r="H410" s="12" t="s">
        <v>20</v>
      </c>
      <c r="I410" s="12" t="s">
        <v>277</v>
      </c>
      <c r="J410" s="82" t="s">
        <v>1537</v>
      </c>
      <c r="K410" s="89" t="s">
        <v>1333</v>
      </c>
      <c r="L410" s="83" t="s">
        <v>1538</v>
      </c>
      <c r="M410" s="81" t="s">
        <v>2344</v>
      </c>
      <c r="N410" s="104" t="s">
        <v>68</v>
      </c>
      <c r="O410" s="103">
        <v>638799.40711462405</v>
      </c>
      <c r="P410" s="103">
        <v>510000</v>
      </c>
    </row>
    <row r="411" spans="1:16" x14ac:dyDescent="0.25">
      <c r="A411" s="96">
        <v>410</v>
      </c>
      <c r="B411" s="29" t="s">
        <v>1539</v>
      </c>
      <c r="C411" s="82" t="s">
        <v>1540</v>
      </c>
      <c r="D411" s="27" t="str">
        <f t="shared" si="16"/>
        <v>Perempuan</v>
      </c>
      <c r="E411" s="12">
        <f t="shared" ca="1" si="17"/>
        <v>22624</v>
      </c>
      <c r="F411" s="79" t="str">
        <f t="shared" ca="1" si="19"/>
        <v xml:space="preserve">59 Tahun </v>
      </c>
      <c r="G411" s="12" t="s">
        <v>19</v>
      </c>
      <c r="H411" s="12" t="s">
        <v>20</v>
      </c>
      <c r="I411" s="12" t="s">
        <v>277</v>
      </c>
      <c r="J411" s="82" t="s">
        <v>1476</v>
      </c>
      <c r="K411" s="89" t="s">
        <v>1333</v>
      </c>
      <c r="L411" s="83" t="s">
        <v>1541</v>
      </c>
      <c r="M411" s="81" t="s">
        <v>2344</v>
      </c>
      <c r="N411" s="104" t="s">
        <v>68</v>
      </c>
      <c r="O411" s="103">
        <v>645138.33992094803</v>
      </c>
      <c r="P411" s="103">
        <v>620000</v>
      </c>
    </row>
    <row r="412" spans="1:16" x14ac:dyDescent="0.25">
      <c r="A412" s="96">
        <v>411</v>
      </c>
      <c r="B412" s="29" t="s">
        <v>1542</v>
      </c>
      <c r="C412" s="82" t="s">
        <v>1543</v>
      </c>
      <c r="D412" s="27" t="str">
        <f t="shared" si="16"/>
        <v>Perempuan</v>
      </c>
      <c r="E412" s="12">
        <f t="shared" ca="1" si="17"/>
        <v>23559</v>
      </c>
      <c r="F412" s="79" t="str">
        <f t="shared" ca="1" si="19"/>
        <v xml:space="preserve">57 Tahun </v>
      </c>
      <c r="G412" s="12" t="s">
        <v>19</v>
      </c>
      <c r="H412" s="12" t="s">
        <v>20</v>
      </c>
      <c r="I412" s="12" t="s">
        <v>277</v>
      </c>
      <c r="J412" s="82" t="s">
        <v>1476</v>
      </c>
      <c r="K412" s="89" t="s">
        <v>1333</v>
      </c>
      <c r="L412" s="83" t="s">
        <v>1544</v>
      </c>
      <c r="M412" s="81" t="s">
        <v>2344</v>
      </c>
      <c r="N412" s="104" t="s">
        <v>68</v>
      </c>
      <c r="O412" s="103">
        <v>651477.27272727306</v>
      </c>
      <c r="P412" s="103">
        <v>730000</v>
      </c>
    </row>
    <row r="413" spans="1:16" x14ac:dyDescent="0.25">
      <c r="A413" s="92">
        <v>412</v>
      </c>
      <c r="B413" s="29" t="s">
        <v>1545</v>
      </c>
      <c r="C413" s="82" t="s">
        <v>1546</v>
      </c>
      <c r="D413" s="27" t="str">
        <f t="shared" si="16"/>
        <v>Perempuan</v>
      </c>
      <c r="E413" s="12">
        <f t="shared" ca="1" si="17"/>
        <v>33464</v>
      </c>
      <c r="F413" s="79" t="str">
        <f t="shared" ca="1" si="19"/>
        <v xml:space="preserve">29 Tahun </v>
      </c>
      <c r="G413" s="12" t="s">
        <v>19</v>
      </c>
      <c r="H413" s="12" t="s">
        <v>20</v>
      </c>
      <c r="I413" s="12" t="s">
        <v>277</v>
      </c>
      <c r="J413" s="82" t="s">
        <v>1476</v>
      </c>
      <c r="K413" s="89" t="s">
        <v>1333</v>
      </c>
      <c r="L413" s="83" t="s">
        <v>1544</v>
      </c>
      <c r="M413" s="81" t="s">
        <v>2344</v>
      </c>
      <c r="N413" s="104" t="s">
        <v>68</v>
      </c>
      <c r="O413" s="103">
        <v>657816.20553359704</v>
      </c>
      <c r="P413" s="103">
        <v>840000</v>
      </c>
    </row>
    <row r="414" spans="1:16" x14ac:dyDescent="0.25">
      <c r="A414" s="96">
        <v>413</v>
      </c>
      <c r="B414" s="29" t="s">
        <v>1547</v>
      </c>
      <c r="C414" s="82" t="s">
        <v>1548</v>
      </c>
      <c r="D414" s="27" t="str">
        <f t="shared" si="16"/>
        <v>Perempuan</v>
      </c>
      <c r="E414" s="12">
        <f t="shared" ca="1" si="17"/>
        <v>23924</v>
      </c>
      <c r="F414" s="79" t="str">
        <f t="shared" ca="1" si="19"/>
        <v xml:space="preserve">56 Tahun </v>
      </c>
      <c r="G414" s="12" t="s">
        <v>19</v>
      </c>
      <c r="H414" s="12" t="s">
        <v>20</v>
      </c>
      <c r="I414" s="12" t="s">
        <v>277</v>
      </c>
      <c r="J414" s="82" t="s">
        <v>1476</v>
      </c>
      <c r="K414" s="89" t="s">
        <v>1333</v>
      </c>
      <c r="L414" s="83" t="s">
        <v>1549</v>
      </c>
      <c r="M414" s="81" t="s">
        <v>2344</v>
      </c>
      <c r="N414" s="104" t="s">
        <v>68</v>
      </c>
      <c r="O414" s="103">
        <v>664155.13833992102</v>
      </c>
      <c r="P414" s="103">
        <f t="shared" ref="P414:P417" si="25">+O414*10</f>
        <v>6641551.3833992099</v>
      </c>
    </row>
    <row r="415" spans="1:16" x14ac:dyDescent="0.25">
      <c r="A415" s="96">
        <v>414</v>
      </c>
      <c r="B415" s="29" t="s">
        <v>1550</v>
      </c>
      <c r="C415" s="82" t="s">
        <v>1551</v>
      </c>
      <c r="D415" s="27" t="str">
        <f t="shared" si="16"/>
        <v>Laki-laki</v>
      </c>
      <c r="E415" s="12">
        <f t="shared" ca="1" si="17"/>
        <v>25588</v>
      </c>
      <c r="F415" s="79" t="str">
        <f t="shared" ca="1" si="19"/>
        <v xml:space="preserve">51 Tahun </v>
      </c>
      <c r="G415" s="12" t="s">
        <v>19</v>
      </c>
      <c r="H415" s="12" t="s">
        <v>20</v>
      </c>
      <c r="I415" s="12" t="s">
        <v>322</v>
      </c>
      <c r="J415" s="82" t="s">
        <v>1552</v>
      </c>
      <c r="K415" s="89" t="s">
        <v>1333</v>
      </c>
      <c r="L415" s="83" t="s">
        <v>1553</v>
      </c>
      <c r="M415" s="81" t="s">
        <v>2344</v>
      </c>
      <c r="N415" s="104" t="s">
        <v>68</v>
      </c>
      <c r="O415" s="103">
        <v>670494.071146245</v>
      </c>
      <c r="P415" s="103">
        <f t="shared" si="25"/>
        <v>6704940.7114624502</v>
      </c>
    </row>
    <row r="416" spans="1:16" x14ac:dyDescent="0.25">
      <c r="A416" s="92">
        <v>415</v>
      </c>
      <c r="B416" s="29" t="s">
        <v>1554</v>
      </c>
      <c r="C416" s="82" t="s">
        <v>1226</v>
      </c>
      <c r="D416" s="27" t="str">
        <f t="shared" si="16"/>
        <v>Perempuan</v>
      </c>
      <c r="E416" s="12">
        <f t="shared" ca="1" si="17"/>
        <v>31720</v>
      </c>
      <c r="F416" s="79" t="str">
        <f t="shared" ca="1" si="19"/>
        <v xml:space="preserve">34 Tahun </v>
      </c>
      <c r="G416" s="12" t="s">
        <v>19</v>
      </c>
      <c r="H416" s="12" t="s">
        <v>20</v>
      </c>
      <c r="I416" s="12" t="s">
        <v>277</v>
      </c>
      <c r="J416" s="82" t="s">
        <v>1555</v>
      </c>
      <c r="K416" s="89" t="s">
        <v>1333</v>
      </c>
      <c r="L416" s="83" t="s">
        <v>1556</v>
      </c>
      <c r="M416" s="81" t="s">
        <v>2344</v>
      </c>
      <c r="N416" s="104" t="s">
        <v>68</v>
      </c>
      <c r="O416" s="103">
        <v>676833.00395256898</v>
      </c>
      <c r="P416" s="103">
        <f t="shared" si="25"/>
        <v>6768330.0395256896</v>
      </c>
    </row>
    <row r="417" spans="1:16" x14ac:dyDescent="0.25">
      <c r="A417" s="96">
        <v>416</v>
      </c>
      <c r="B417" s="29" t="s">
        <v>1557</v>
      </c>
      <c r="C417" s="82" t="s">
        <v>1558</v>
      </c>
      <c r="D417" s="27" t="str">
        <f t="shared" si="16"/>
        <v>Perempuan</v>
      </c>
      <c r="E417" s="12">
        <f t="shared" ca="1" si="17"/>
        <v>27614</v>
      </c>
      <c r="F417" s="79" t="str">
        <f t="shared" ca="1" si="19"/>
        <v xml:space="preserve">45 Tahun </v>
      </c>
      <c r="G417" s="12" t="s">
        <v>19</v>
      </c>
      <c r="H417" s="12" t="s">
        <v>20</v>
      </c>
      <c r="I417" s="12" t="s">
        <v>277</v>
      </c>
      <c r="J417" s="82" t="s">
        <v>1476</v>
      </c>
      <c r="K417" s="89" t="s">
        <v>1333</v>
      </c>
      <c r="L417" s="83" t="s">
        <v>1559</v>
      </c>
      <c r="M417" s="81" t="s">
        <v>2344</v>
      </c>
      <c r="N417" s="104" t="s">
        <v>68</v>
      </c>
      <c r="O417" s="103">
        <v>683171.93675889296</v>
      </c>
      <c r="P417" s="103">
        <f t="shared" si="25"/>
        <v>6831719.3675889298</v>
      </c>
    </row>
    <row r="418" spans="1:16" x14ac:dyDescent="0.25">
      <c r="A418" s="96">
        <v>417</v>
      </c>
      <c r="B418" s="29" t="s">
        <v>1560</v>
      </c>
      <c r="C418" s="82" t="s">
        <v>1561</v>
      </c>
      <c r="D418" s="27" t="str">
        <f t="shared" si="16"/>
        <v>Perempuan</v>
      </c>
      <c r="E418" s="12">
        <f t="shared" ca="1" si="17"/>
        <v>21948</v>
      </c>
      <c r="F418" s="79" t="str">
        <f t="shared" ca="1" si="19"/>
        <v xml:space="preserve">61 Tahun </v>
      </c>
      <c r="G418" s="12" t="s">
        <v>19</v>
      </c>
      <c r="H418" s="12" t="s">
        <v>20</v>
      </c>
      <c r="I418" s="12" t="s">
        <v>277</v>
      </c>
      <c r="J418" s="82" t="s">
        <v>1204</v>
      </c>
      <c r="K418" s="89" t="s">
        <v>1333</v>
      </c>
      <c r="L418" s="83" t="s">
        <v>1562</v>
      </c>
      <c r="M418" s="81" t="s">
        <v>2344</v>
      </c>
      <c r="N418" s="104" t="s">
        <v>68</v>
      </c>
      <c r="O418" s="103">
        <v>689510.86956521706</v>
      </c>
      <c r="P418" s="103">
        <v>6100000</v>
      </c>
    </row>
    <row r="419" spans="1:16" x14ac:dyDescent="0.25">
      <c r="A419" s="92">
        <v>418</v>
      </c>
      <c r="B419" s="29" t="s">
        <v>1563</v>
      </c>
      <c r="C419" s="82" t="s">
        <v>1564</v>
      </c>
      <c r="D419" s="27" t="str">
        <f t="shared" si="16"/>
        <v>Perempuan</v>
      </c>
      <c r="E419" s="12">
        <f t="shared" ca="1" si="17"/>
        <v>27863</v>
      </c>
      <c r="F419" s="79" t="str">
        <f t="shared" ca="1" si="19"/>
        <v xml:space="preserve">45 Tahun </v>
      </c>
      <c r="G419" s="12" t="s">
        <v>19</v>
      </c>
      <c r="H419" s="12" t="s">
        <v>20</v>
      </c>
      <c r="I419" s="12" t="s">
        <v>277</v>
      </c>
      <c r="J419" s="82" t="s">
        <v>1204</v>
      </c>
      <c r="K419" s="89" t="s">
        <v>1333</v>
      </c>
      <c r="L419" s="83" t="s">
        <v>1177</v>
      </c>
      <c r="M419" s="81" t="s">
        <v>2344</v>
      </c>
      <c r="N419" s="104" t="s">
        <v>68</v>
      </c>
      <c r="O419" s="103">
        <v>695849.80237154104</v>
      </c>
      <c r="P419" s="103">
        <v>6400000</v>
      </c>
    </row>
    <row r="420" spans="1:16" x14ac:dyDescent="0.25">
      <c r="A420" s="96">
        <v>419</v>
      </c>
      <c r="B420" s="29" t="s">
        <v>1565</v>
      </c>
      <c r="C420" s="82" t="s">
        <v>1566</v>
      </c>
      <c r="D420" s="27" t="str">
        <f t="shared" si="16"/>
        <v>Perempuan</v>
      </c>
      <c r="E420" s="12">
        <f t="shared" ca="1" si="17"/>
        <v>29470</v>
      </c>
      <c r="F420" s="79" t="str">
        <f t="shared" ca="1" si="19"/>
        <v xml:space="preserve">40 Tahun </v>
      </c>
      <c r="G420" s="12" t="s">
        <v>19</v>
      </c>
      <c r="H420" s="12" t="s">
        <v>20</v>
      </c>
      <c r="I420" s="12" t="s">
        <v>277</v>
      </c>
      <c r="J420" s="82" t="s">
        <v>1204</v>
      </c>
      <c r="K420" s="89" t="s">
        <v>1333</v>
      </c>
      <c r="L420" s="83" t="s">
        <v>1567</v>
      </c>
      <c r="M420" s="81" t="s">
        <v>2344</v>
      </c>
      <c r="N420" s="104" t="s">
        <v>68</v>
      </c>
      <c r="O420" s="103">
        <v>702188.73517786502</v>
      </c>
      <c r="P420" s="103">
        <v>6700000</v>
      </c>
    </row>
    <row r="421" spans="1:16" x14ac:dyDescent="0.25">
      <c r="A421" s="96">
        <v>420</v>
      </c>
      <c r="B421" s="29" t="s">
        <v>1568</v>
      </c>
      <c r="C421" s="82" t="s">
        <v>1569</v>
      </c>
      <c r="D421" s="27" t="str">
        <f t="shared" si="16"/>
        <v>Perempuan</v>
      </c>
      <c r="E421" s="12">
        <f t="shared" ca="1" si="17"/>
        <v>33762</v>
      </c>
      <c r="F421" s="79" t="str">
        <f t="shared" ca="1" si="19"/>
        <v xml:space="preserve">29 Tahun </v>
      </c>
      <c r="G421" s="12" t="s">
        <v>19</v>
      </c>
      <c r="H421" s="12" t="s">
        <v>20</v>
      </c>
      <c r="I421" s="12" t="s">
        <v>277</v>
      </c>
      <c r="J421" s="82" t="s">
        <v>1476</v>
      </c>
      <c r="K421" s="89" t="s">
        <v>1333</v>
      </c>
      <c r="L421" s="83" t="s">
        <v>1570</v>
      </c>
      <c r="M421" s="81" t="s">
        <v>2344</v>
      </c>
      <c r="N421" s="104" t="s">
        <v>68</v>
      </c>
      <c r="O421" s="105">
        <v>708527.66798419005</v>
      </c>
      <c r="P421" s="105">
        <v>303500</v>
      </c>
    </row>
    <row r="422" spans="1:16" x14ac:dyDescent="0.25">
      <c r="A422" s="92">
        <v>421</v>
      </c>
      <c r="B422" s="29" t="s">
        <v>1571</v>
      </c>
      <c r="C422" s="82" t="s">
        <v>1572</v>
      </c>
      <c r="D422" s="27" t="str">
        <f t="shared" si="16"/>
        <v>Perempuan</v>
      </c>
      <c r="E422" s="12">
        <f t="shared" ca="1" si="17"/>
        <v>30657</v>
      </c>
      <c r="F422" s="79" t="str">
        <f t="shared" ca="1" si="19"/>
        <v xml:space="preserve">37 Tahun </v>
      </c>
      <c r="G422" s="12" t="s">
        <v>19</v>
      </c>
      <c r="H422" s="12" t="s">
        <v>20</v>
      </c>
      <c r="I422" s="12" t="s">
        <v>277</v>
      </c>
      <c r="J422" s="82" t="s">
        <v>1573</v>
      </c>
      <c r="K422" s="89" t="s">
        <v>1333</v>
      </c>
      <c r="L422" s="83" t="s">
        <v>1574</v>
      </c>
      <c r="M422" s="81" t="s">
        <v>2344</v>
      </c>
      <c r="N422" s="104" t="s">
        <v>68</v>
      </c>
      <c r="O422" s="103">
        <v>714866.60079051403</v>
      </c>
      <c r="P422" s="103">
        <v>293000</v>
      </c>
    </row>
    <row r="423" spans="1:16" x14ac:dyDescent="0.25">
      <c r="A423" s="96">
        <v>422</v>
      </c>
      <c r="B423" s="29" t="s">
        <v>1575</v>
      </c>
      <c r="C423" s="82" t="s">
        <v>1576</v>
      </c>
      <c r="D423" s="27" t="str">
        <f t="shared" si="16"/>
        <v>Perempuan</v>
      </c>
      <c r="E423" s="12">
        <f t="shared" ca="1" si="17"/>
        <v>31498</v>
      </c>
      <c r="F423" s="79" t="str">
        <f t="shared" ca="1" si="19"/>
        <v xml:space="preserve">35 Tahun </v>
      </c>
      <c r="G423" s="12" t="s">
        <v>19</v>
      </c>
      <c r="H423" s="12" t="s">
        <v>20</v>
      </c>
      <c r="I423" s="12" t="s">
        <v>21</v>
      </c>
      <c r="J423" s="82" t="s">
        <v>1493</v>
      </c>
      <c r="K423" s="89" t="s">
        <v>1333</v>
      </c>
      <c r="L423" s="83" t="s">
        <v>1577</v>
      </c>
      <c r="M423" s="81" t="s">
        <v>2344</v>
      </c>
      <c r="N423" s="104" t="s">
        <v>68</v>
      </c>
      <c r="O423" s="103">
        <v>721205.53359683801</v>
      </c>
      <c r="P423" s="103">
        <v>282500</v>
      </c>
    </row>
    <row r="424" spans="1:16" x14ac:dyDescent="0.25">
      <c r="A424" s="96">
        <v>423</v>
      </c>
      <c r="B424" s="29" t="s">
        <v>1578</v>
      </c>
      <c r="C424" s="82" t="s">
        <v>1579</v>
      </c>
      <c r="D424" s="27" t="str">
        <f t="shared" si="16"/>
        <v>Perempuan</v>
      </c>
      <c r="E424" s="12">
        <f t="shared" ca="1" si="17"/>
        <v>28490</v>
      </c>
      <c r="F424" s="79" t="str">
        <f t="shared" ca="1" si="19"/>
        <v xml:space="preserve">43 Tahun </v>
      </c>
      <c r="G424" s="12" t="s">
        <v>19</v>
      </c>
      <c r="H424" s="12" t="s">
        <v>20</v>
      </c>
      <c r="I424" s="12" t="s">
        <v>21</v>
      </c>
      <c r="J424" s="82" t="s">
        <v>1493</v>
      </c>
      <c r="K424" s="89" t="s">
        <v>1333</v>
      </c>
      <c r="L424" s="83" t="s">
        <v>1577</v>
      </c>
      <c r="M424" s="81" t="s">
        <v>2344</v>
      </c>
      <c r="N424" s="104" t="s">
        <v>68</v>
      </c>
      <c r="O424" s="103">
        <v>727544.46640316199</v>
      </c>
      <c r="P424" s="103">
        <v>272000</v>
      </c>
    </row>
    <row r="425" spans="1:16" x14ac:dyDescent="0.25">
      <c r="A425" s="92">
        <v>424</v>
      </c>
      <c r="B425" s="29" t="s">
        <v>1580</v>
      </c>
      <c r="C425" s="82" t="s">
        <v>1581</v>
      </c>
      <c r="D425" s="27" t="str">
        <f t="shared" si="16"/>
        <v>Perempuan</v>
      </c>
      <c r="E425" s="12">
        <f t="shared" ca="1" si="17"/>
        <v>29838</v>
      </c>
      <c r="F425" s="79" t="str">
        <f t="shared" ca="1" si="19"/>
        <v xml:space="preserve">39 Tahun </v>
      </c>
      <c r="G425" s="12" t="s">
        <v>19</v>
      </c>
      <c r="H425" s="12" t="s">
        <v>20</v>
      </c>
      <c r="I425" s="12" t="s">
        <v>21</v>
      </c>
      <c r="J425" s="82" t="s">
        <v>1435</v>
      </c>
      <c r="K425" s="89" t="s">
        <v>1333</v>
      </c>
      <c r="L425" s="83" t="s">
        <v>1582</v>
      </c>
      <c r="M425" s="81" t="s">
        <v>2344</v>
      </c>
      <c r="N425" s="104" t="s">
        <v>68</v>
      </c>
      <c r="O425" s="103">
        <v>733883.39920948597</v>
      </c>
      <c r="P425" s="103">
        <f t="shared" ref="P425:P428" si="26">O425*12</f>
        <v>8806600.7905138321</v>
      </c>
    </row>
    <row r="426" spans="1:16" x14ac:dyDescent="0.25">
      <c r="A426" s="96">
        <v>425</v>
      </c>
      <c r="B426" s="29" t="s">
        <v>1583</v>
      </c>
      <c r="C426" s="82" t="s">
        <v>1584</v>
      </c>
      <c r="D426" s="27" t="str">
        <f t="shared" si="16"/>
        <v>Perempuan</v>
      </c>
      <c r="E426" s="12">
        <f t="shared" ca="1" si="17"/>
        <v>32905</v>
      </c>
      <c r="F426" s="79" t="str">
        <f t="shared" ca="1" si="19"/>
        <v xml:space="preserve">31 Tahun </v>
      </c>
      <c r="G426" s="12" t="s">
        <v>19</v>
      </c>
      <c r="H426" s="12" t="s">
        <v>20</v>
      </c>
      <c r="I426" s="12" t="s">
        <v>21</v>
      </c>
      <c r="J426" s="82" t="s">
        <v>1435</v>
      </c>
      <c r="K426" s="89" t="s">
        <v>1333</v>
      </c>
      <c r="L426" s="83" t="s">
        <v>1585</v>
      </c>
      <c r="M426" s="81" t="s">
        <v>2344</v>
      </c>
      <c r="N426" s="104" t="s">
        <v>68</v>
      </c>
      <c r="O426" s="103">
        <v>740222.33201580995</v>
      </c>
      <c r="P426" s="103">
        <f t="shared" si="26"/>
        <v>8882667.984189719</v>
      </c>
    </row>
    <row r="427" spans="1:16" x14ac:dyDescent="0.25">
      <c r="A427" s="96">
        <v>426</v>
      </c>
      <c r="B427" s="29" t="s">
        <v>1586</v>
      </c>
      <c r="C427" s="82" t="s">
        <v>1587</v>
      </c>
      <c r="D427" s="27" t="str">
        <f t="shared" si="16"/>
        <v>Perempuan</v>
      </c>
      <c r="E427" s="12">
        <f t="shared" ca="1" si="17"/>
        <v>31940</v>
      </c>
      <c r="F427" s="79" t="str">
        <f t="shared" ca="1" si="19"/>
        <v xml:space="preserve">34 Tahun </v>
      </c>
      <c r="G427" s="12" t="s">
        <v>19</v>
      </c>
      <c r="H427" s="12" t="s">
        <v>20</v>
      </c>
      <c r="I427" s="12" t="s">
        <v>322</v>
      </c>
      <c r="J427" s="82" t="s">
        <v>1588</v>
      </c>
      <c r="K427" s="89" t="s">
        <v>1333</v>
      </c>
      <c r="L427" s="83" t="s">
        <v>1589</v>
      </c>
      <c r="M427" s="81" t="s">
        <v>2344</v>
      </c>
      <c r="N427" s="104" t="s">
        <v>68</v>
      </c>
      <c r="O427" s="103">
        <v>746561.26482213405</v>
      </c>
      <c r="P427" s="103">
        <f t="shared" si="26"/>
        <v>8958735.1778656095</v>
      </c>
    </row>
    <row r="428" spans="1:16" x14ac:dyDescent="0.25">
      <c r="A428" s="92">
        <v>427</v>
      </c>
      <c r="B428" s="29" t="s">
        <v>1590</v>
      </c>
      <c r="C428" s="82" t="s">
        <v>1591</v>
      </c>
      <c r="D428" s="27" t="str">
        <f t="shared" si="16"/>
        <v>Perempuan</v>
      </c>
      <c r="E428" s="12">
        <f t="shared" ca="1" si="17"/>
        <v>31409</v>
      </c>
      <c r="F428" s="79" t="str">
        <f t="shared" ca="1" si="19"/>
        <v xml:space="preserve">35 Tahun </v>
      </c>
      <c r="G428" s="12" t="s">
        <v>19</v>
      </c>
      <c r="H428" s="12" t="s">
        <v>20</v>
      </c>
      <c r="I428" s="12" t="s">
        <v>277</v>
      </c>
      <c r="J428" s="82" t="s">
        <v>1204</v>
      </c>
      <c r="K428" s="89" t="s">
        <v>1333</v>
      </c>
      <c r="L428" s="83" t="s">
        <v>1592</v>
      </c>
      <c r="M428" s="81" t="s">
        <v>2344</v>
      </c>
      <c r="N428" s="104" t="s">
        <v>68</v>
      </c>
      <c r="O428" s="103">
        <v>752900.19762845803</v>
      </c>
      <c r="P428" s="103">
        <f t="shared" si="26"/>
        <v>9034802.3715414964</v>
      </c>
    </row>
    <row r="429" spans="1:16" x14ac:dyDescent="0.25">
      <c r="A429" s="96">
        <v>428</v>
      </c>
      <c r="B429" s="29" t="s">
        <v>1593</v>
      </c>
      <c r="C429" s="82" t="s">
        <v>1594</v>
      </c>
      <c r="D429" s="27" t="str">
        <f t="shared" si="16"/>
        <v>Perempuan</v>
      </c>
      <c r="E429" s="12">
        <f t="shared" ca="1" si="17"/>
        <v>35836</v>
      </c>
      <c r="F429" s="79" t="str">
        <f t="shared" ca="1" si="19"/>
        <v xml:space="preserve">23 Tahun </v>
      </c>
      <c r="G429" s="12" t="s">
        <v>19</v>
      </c>
      <c r="H429" s="12" t="s">
        <v>20</v>
      </c>
      <c r="I429" s="12" t="s">
        <v>21</v>
      </c>
      <c r="J429" s="82" t="s">
        <v>1595</v>
      </c>
      <c r="K429" s="89" t="s">
        <v>1333</v>
      </c>
      <c r="L429" s="83" t="s">
        <v>1596</v>
      </c>
      <c r="M429" s="81" t="s">
        <v>2344</v>
      </c>
      <c r="N429" s="104" t="s">
        <v>68</v>
      </c>
      <c r="O429" s="103">
        <v>759239.13043478201</v>
      </c>
      <c r="P429" s="103">
        <f t="shared" ref="P429:P431" si="27">+O429*10</f>
        <v>7592391.3043478206</v>
      </c>
    </row>
    <row r="430" spans="1:16" x14ac:dyDescent="0.25">
      <c r="A430" s="96">
        <v>429</v>
      </c>
      <c r="B430" s="29" t="s">
        <v>1597</v>
      </c>
      <c r="C430" s="82" t="s">
        <v>1598</v>
      </c>
      <c r="D430" s="27" t="str">
        <f t="shared" ref="D430:D493" si="28">IF(ABS(MID(B430,7,2))&gt;40,"Perempuan","Laki-laki")</f>
        <v>Laki-laki</v>
      </c>
      <c r="E430" s="12">
        <f t="shared" ref="E430:E493" ca="1" si="29">DATE(IF(--MID(B430,11,2)+2000&gt;YEAR(TODAY()),19&amp;MID(B430,11,2),20&amp;MID(B430,11,2)),MID(B430,9,2),IF(--MID(B430,7,2)&gt;40,MID(B430,7,2)-40,MID(B430,7,2)))</f>
        <v>31020</v>
      </c>
      <c r="F430" s="79" t="str">
        <f t="shared" ca="1" si="19"/>
        <v xml:space="preserve">36 Tahun </v>
      </c>
      <c r="G430" s="12" t="s">
        <v>19</v>
      </c>
      <c r="H430" s="12" t="s">
        <v>20</v>
      </c>
      <c r="I430" s="12" t="s">
        <v>21</v>
      </c>
      <c r="J430" s="82" t="s">
        <v>1599</v>
      </c>
      <c r="K430" s="89" t="s">
        <v>1333</v>
      </c>
      <c r="L430" s="83" t="s">
        <v>1600</v>
      </c>
      <c r="M430" s="81" t="s">
        <v>2344</v>
      </c>
      <c r="N430" s="97" t="s">
        <v>25</v>
      </c>
      <c r="O430" s="103">
        <v>765578.06324110704</v>
      </c>
      <c r="P430" s="103">
        <f t="shared" si="27"/>
        <v>7655780.6324110702</v>
      </c>
    </row>
    <row r="431" spans="1:16" x14ac:dyDescent="0.25">
      <c r="A431" s="92">
        <v>430</v>
      </c>
      <c r="B431" s="29" t="s">
        <v>1601</v>
      </c>
      <c r="C431" s="82" t="s">
        <v>1602</v>
      </c>
      <c r="D431" s="27" t="str">
        <f t="shared" si="28"/>
        <v>Perempuan</v>
      </c>
      <c r="E431" s="12">
        <f t="shared" ca="1" si="29"/>
        <v>28578</v>
      </c>
      <c r="F431" s="79" t="str">
        <f t="shared" ca="1" si="19"/>
        <v xml:space="preserve">43 Tahun </v>
      </c>
      <c r="G431" s="12" t="s">
        <v>19</v>
      </c>
      <c r="H431" s="12" t="s">
        <v>20</v>
      </c>
      <c r="I431" s="12" t="s">
        <v>21</v>
      </c>
      <c r="J431" s="82" t="s">
        <v>1493</v>
      </c>
      <c r="K431" s="89" t="s">
        <v>1333</v>
      </c>
      <c r="L431" s="83" t="s">
        <v>1603</v>
      </c>
      <c r="M431" s="81" t="s">
        <v>2344</v>
      </c>
      <c r="N431" s="97" t="s">
        <v>25</v>
      </c>
      <c r="O431" s="103">
        <v>771916.99604743102</v>
      </c>
      <c r="P431" s="103">
        <f t="shared" si="27"/>
        <v>7719169.9604743104</v>
      </c>
    </row>
    <row r="432" spans="1:16" x14ac:dyDescent="0.25">
      <c r="A432" s="96">
        <v>431</v>
      </c>
      <c r="B432" s="29" t="s">
        <v>1604</v>
      </c>
      <c r="C432" s="82" t="s">
        <v>1605</v>
      </c>
      <c r="D432" s="27" t="str">
        <f t="shared" si="28"/>
        <v>Perempuan</v>
      </c>
      <c r="E432" s="12">
        <f t="shared" ca="1" si="29"/>
        <v>30853</v>
      </c>
      <c r="F432" s="79" t="str">
        <f t="shared" ca="1" si="19"/>
        <v xml:space="preserve">37 Tahun </v>
      </c>
      <c r="G432" s="12" t="s">
        <v>19</v>
      </c>
      <c r="H432" s="12" t="s">
        <v>20</v>
      </c>
      <c r="I432" s="12" t="s">
        <v>21</v>
      </c>
      <c r="J432" s="82" t="s">
        <v>1493</v>
      </c>
      <c r="K432" s="89" t="s">
        <v>1333</v>
      </c>
      <c r="L432" s="83" t="s">
        <v>1606</v>
      </c>
      <c r="M432" s="81" t="s">
        <v>2345</v>
      </c>
      <c r="N432" s="97" t="s">
        <v>25</v>
      </c>
      <c r="O432" s="103">
        <v>778255.928853755</v>
      </c>
      <c r="P432" s="103">
        <v>950000</v>
      </c>
    </row>
    <row r="433" spans="1:16" x14ac:dyDescent="0.25">
      <c r="A433" s="96">
        <v>432</v>
      </c>
      <c r="B433" s="29" t="s">
        <v>1607</v>
      </c>
      <c r="C433" s="82" t="s">
        <v>1608</v>
      </c>
      <c r="D433" s="27" t="str">
        <f t="shared" si="28"/>
        <v>Perempuan</v>
      </c>
      <c r="E433" s="12">
        <f t="shared" ca="1" si="29"/>
        <v>35542</v>
      </c>
      <c r="F433" s="79" t="str">
        <f t="shared" ca="1" si="19"/>
        <v xml:space="preserve">24 Tahun </v>
      </c>
      <c r="G433" s="12" t="s">
        <v>19</v>
      </c>
      <c r="H433" s="12" t="s">
        <v>20</v>
      </c>
      <c r="I433" s="12" t="s">
        <v>21</v>
      </c>
      <c r="J433" s="82" t="s">
        <v>1493</v>
      </c>
      <c r="K433" s="89" t="s">
        <v>1333</v>
      </c>
      <c r="L433" s="83" t="s">
        <v>1609</v>
      </c>
      <c r="M433" s="81" t="s">
        <v>2344</v>
      </c>
      <c r="N433" s="97" t="s">
        <v>25</v>
      </c>
      <c r="O433" s="103">
        <v>784594.86166007898</v>
      </c>
      <c r="P433" s="103">
        <v>1060000</v>
      </c>
    </row>
    <row r="434" spans="1:16" x14ac:dyDescent="0.25">
      <c r="A434" s="92">
        <v>433</v>
      </c>
      <c r="B434" s="29" t="s">
        <v>1610</v>
      </c>
      <c r="C434" s="82" t="s">
        <v>1611</v>
      </c>
      <c r="D434" s="27" t="str">
        <f t="shared" si="28"/>
        <v>Perempuan</v>
      </c>
      <c r="E434" s="12">
        <f t="shared" ca="1" si="29"/>
        <v>29150</v>
      </c>
      <c r="F434" s="79" t="str">
        <f t="shared" ca="1" si="19"/>
        <v xml:space="preserve">41 Tahun </v>
      </c>
      <c r="G434" s="12" t="s">
        <v>19</v>
      </c>
      <c r="H434" s="12" t="s">
        <v>20</v>
      </c>
      <c r="I434" s="12" t="s">
        <v>21</v>
      </c>
      <c r="J434" s="82" t="s">
        <v>1493</v>
      </c>
      <c r="K434" s="89" t="s">
        <v>1333</v>
      </c>
      <c r="L434" s="83">
        <v>82231763719</v>
      </c>
      <c r="M434" s="81" t="s">
        <v>2344</v>
      </c>
      <c r="N434" s="97" t="s">
        <v>25</v>
      </c>
      <c r="O434" s="103">
        <v>790933.79446640296</v>
      </c>
      <c r="P434" s="103">
        <v>1170000</v>
      </c>
    </row>
    <row r="435" spans="1:16" x14ac:dyDescent="0.25">
      <c r="A435" s="96">
        <v>434</v>
      </c>
      <c r="B435" s="29" t="s">
        <v>1612</v>
      </c>
      <c r="C435" s="82" t="s">
        <v>1613</v>
      </c>
      <c r="D435" s="27" t="str">
        <f t="shared" si="28"/>
        <v>Perempuan</v>
      </c>
      <c r="E435" s="12">
        <f t="shared" ca="1" si="29"/>
        <v>27340</v>
      </c>
      <c r="F435" s="79" t="str">
        <f t="shared" ca="1" si="19"/>
        <v xml:space="preserve">46 Tahun </v>
      </c>
      <c r="G435" s="12" t="s">
        <v>19</v>
      </c>
      <c r="H435" s="12" t="s">
        <v>20</v>
      </c>
      <c r="I435" s="12" t="s">
        <v>21</v>
      </c>
      <c r="J435" s="82" t="s">
        <v>1435</v>
      </c>
      <c r="K435" s="89" t="s">
        <v>1333</v>
      </c>
      <c r="L435" s="83" t="s">
        <v>1614</v>
      </c>
      <c r="M435" s="81" t="s">
        <v>2344</v>
      </c>
      <c r="N435" s="97" t="s">
        <v>25</v>
      </c>
      <c r="O435" s="103">
        <v>797272.72727272694</v>
      </c>
      <c r="P435" s="103">
        <v>1280000</v>
      </c>
    </row>
    <row r="436" spans="1:16" x14ac:dyDescent="0.25">
      <c r="A436" s="96">
        <v>435</v>
      </c>
      <c r="B436" s="29" t="s">
        <v>1615</v>
      </c>
      <c r="C436" s="82" t="s">
        <v>1616</v>
      </c>
      <c r="D436" s="27" t="str">
        <f t="shared" si="28"/>
        <v>Perempuan</v>
      </c>
      <c r="E436" s="12">
        <f t="shared" ca="1" si="29"/>
        <v>20089</v>
      </c>
      <c r="F436" s="79" t="str">
        <f t="shared" ca="1" si="19"/>
        <v xml:space="preserve">66 Tahun </v>
      </c>
      <c r="G436" s="12" t="s">
        <v>19</v>
      </c>
      <c r="H436" s="12" t="s">
        <v>20</v>
      </c>
      <c r="I436" s="12" t="s">
        <v>21</v>
      </c>
      <c r="J436" s="82" t="s">
        <v>1435</v>
      </c>
      <c r="K436" s="89" t="s">
        <v>1333</v>
      </c>
      <c r="L436" s="83" t="s">
        <v>1617</v>
      </c>
      <c r="M436" s="81" t="s">
        <v>2344</v>
      </c>
      <c r="N436" s="97" t="s">
        <v>25</v>
      </c>
      <c r="O436" s="103">
        <v>803611.66007905104</v>
      </c>
      <c r="P436" s="103">
        <v>1390000</v>
      </c>
    </row>
    <row r="437" spans="1:16" x14ac:dyDescent="0.25">
      <c r="A437" s="92">
        <v>436</v>
      </c>
      <c r="B437" s="29" t="s">
        <v>1618</v>
      </c>
      <c r="C437" s="82" t="s">
        <v>1619</v>
      </c>
      <c r="D437" s="27" t="str">
        <f t="shared" si="28"/>
        <v>Perempuan</v>
      </c>
      <c r="E437" s="12">
        <f t="shared" ca="1" si="29"/>
        <v>32964</v>
      </c>
      <c r="F437" s="79" t="str">
        <f t="shared" ca="1" si="19"/>
        <v xml:space="preserve">31 Tahun </v>
      </c>
      <c r="G437" s="12" t="s">
        <v>19</v>
      </c>
      <c r="H437" s="12" t="s">
        <v>20</v>
      </c>
      <c r="I437" s="12" t="s">
        <v>21</v>
      </c>
      <c r="J437" s="82" t="s">
        <v>1620</v>
      </c>
      <c r="K437" s="89" t="s">
        <v>1333</v>
      </c>
      <c r="L437" s="83" t="s">
        <v>1621</v>
      </c>
      <c r="M437" s="81" t="s">
        <v>2345</v>
      </c>
      <c r="N437" s="97" t="s">
        <v>25</v>
      </c>
      <c r="O437" s="103">
        <v>809950.59288537502</v>
      </c>
      <c r="P437" s="103">
        <f t="shared" ref="P437:P440" si="30">+O437*10</f>
        <v>8099505.9288537502</v>
      </c>
    </row>
    <row r="438" spans="1:16" x14ac:dyDescent="0.25">
      <c r="A438" s="96">
        <v>437</v>
      </c>
      <c r="B438" s="38" t="s">
        <v>1622</v>
      </c>
      <c r="C438" s="82" t="s">
        <v>495</v>
      </c>
      <c r="D438" s="27" t="str">
        <f t="shared" si="28"/>
        <v>Perempuan</v>
      </c>
      <c r="E438" s="12">
        <f t="shared" ca="1" si="29"/>
        <v>29586</v>
      </c>
      <c r="F438" s="79" t="str">
        <f t="shared" ca="1" si="19"/>
        <v xml:space="preserve">40 Tahun </v>
      </c>
      <c r="G438" s="12" t="s">
        <v>19</v>
      </c>
      <c r="H438" s="12" t="s">
        <v>20</v>
      </c>
      <c r="I438" s="12" t="s">
        <v>21</v>
      </c>
      <c r="J438" s="82" t="s">
        <v>1156</v>
      </c>
      <c r="K438" s="89" t="s">
        <v>1333</v>
      </c>
      <c r="L438" s="84" t="s">
        <v>1623</v>
      </c>
      <c r="M438" s="81" t="s">
        <v>2344</v>
      </c>
      <c r="N438" s="97" t="s">
        <v>25</v>
      </c>
      <c r="O438" s="103">
        <v>816289.525691699</v>
      </c>
      <c r="P438" s="103">
        <f t="shared" si="30"/>
        <v>8162895.2569169905</v>
      </c>
    </row>
    <row r="439" spans="1:16" x14ac:dyDescent="0.25">
      <c r="A439" s="96">
        <v>438</v>
      </c>
      <c r="B439" s="29" t="s">
        <v>1624</v>
      </c>
      <c r="C439" s="82" t="s">
        <v>1625</v>
      </c>
      <c r="D439" s="27" t="str">
        <f t="shared" si="28"/>
        <v>Perempuan</v>
      </c>
      <c r="E439" s="12">
        <f t="shared" ca="1" si="29"/>
        <v>30256</v>
      </c>
      <c r="F439" s="79" t="str">
        <f t="shared" ca="1" si="19"/>
        <v xml:space="preserve">38 Tahun </v>
      </c>
      <c r="G439" s="12" t="s">
        <v>19</v>
      </c>
      <c r="H439" s="12" t="s">
        <v>20</v>
      </c>
      <c r="I439" s="12" t="s">
        <v>322</v>
      </c>
      <c r="J439" s="82" t="s">
        <v>1626</v>
      </c>
      <c r="K439" s="89" t="s">
        <v>1333</v>
      </c>
      <c r="L439" s="83" t="s">
        <v>1627</v>
      </c>
      <c r="M439" s="81" t="s">
        <v>2344</v>
      </c>
      <c r="N439" s="97" t="s">
        <v>25</v>
      </c>
      <c r="O439" s="103">
        <v>822628.45849802403</v>
      </c>
      <c r="P439" s="103">
        <f t="shared" si="30"/>
        <v>8226284.5849802401</v>
      </c>
    </row>
    <row r="440" spans="1:16" x14ac:dyDescent="0.25">
      <c r="A440" s="92">
        <v>439</v>
      </c>
      <c r="B440" s="29" t="s">
        <v>1628</v>
      </c>
      <c r="C440" s="82" t="s">
        <v>1629</v>
      </c>
      <c r="D440" s="27" t="str">
        <f t="shared" si="28"/>
        <v>Perempuan</v>
      </c>
      <c r="E440" s="12">
        <f t="shared" ca="1" si="29"/>
        <v>32631</v>
      </c>
      <c r="F440" s="79" t="str">
        <f t="shared" ca="1" si="19"/>
        <v xml:space="preserve">32 Tahun </v>
      </c>
      <c r="G440" s="12" t="s">
        <v>19</v>
      </c>
      <c r="H440" s="12" t="s">
        <v>20</v>
      </c>
      <c r="I440" s="12" t="s">
        <v>21</v>
      </c>
      <c r="J440" s="82" t="s">
        <v>1435</v>
      </c>
      <c r="K440" s="89" t="s">
        <v>1333</v>
      </c>
      <c r="L440" s="83" t="s">
        <v>1630</v>
      </c>
      <c r="M440" s="81" t="s">
        <v>2344</v>
      </c>
      <c r="N440" s="97" t="s">
        <v>25</v>
      </c>
      <c r="O440" s="103">
        <v>828967.39130434801</v>
      </c>
      <c r="P440" s="103">
        <f t="shared" si="30"/>
        <v>8289673.9130434804</v>
      </c>
    </row>
    <row r="441" spans="1:16" x14ac:dyDescent="0.25">
      <c r="A441" s="96">
        <v>440</v>
      </c>
      <c r="B441" s="29" t="s">
        <v>1631</v>
      </c>
      <c r="C441" s="82" t="s">
        <v>1632</v>
      </c>
      <c r="D441" s="27" t="str">
        <f t="shared" si="28"/>
        <v>Perempuan</v>
      </c>
      <c r="E441" s="12">
        <f t="shared" ca="1" si="29"/>
        <v>30648</v>
      </c>
      <c r="F441" s="79" t="str">
        <f t="shared" ca="1" si="19"/>
        <v xml:space="preserve">37 Tahun </v>
      </c>
      <c r="G441" s="12" t="s">
        <v>19</v>
      </c>
      <c r="H441" s="12" t="s">
        <v>20</v>
      </c>
      <c r="I441" s="12" t="s">
        <v>21</v>
      </c>
      <c r="J441" s="82" t="s">
        <v>1435</v>
      </c>
      <c r="K441" s="89" t="s">
        <v>1333</v>
      </c>
      <c r="L441" s="83" t="s">
        <v>1633</v>
      </c>
      <c r="M441" s="81" t="s">
        <v>2344</v>
      </c>
      <c r="N441" s="97" t="s">
        <v>25</v>
      </c>
      <c r="O441" s="103">
        <v>835306.32411067199</v>
      </c>
      <c r="P441" s="103">
        <v>7000000</v>
      </c>
    </row>
    <row r="442" spans="1:16" x14ac:dyDescent="0.25">
      <c r="A442" s="96">
        <v>441</v>
      </c>
      <c r="B442" s="29" t="s">
        <v>1634</v>
      </c>
      <c r="C442" s="82" t="s">
        <v>1448</v>
      </c>
      <c r="D442" s="27" t="str">
        <f t="shared" si="28"/>
        <v>Perempuan</v>
      </c>
      <c r="E442" s="12">
        <f t="shared" ca="1" si="29"/>
        <v>25751</v>
      </c>
      <c r="F442" s="79" t="str">
        <f t="shared" ref="F442:F505" ca="1" si="31">INT((TODAY()-E442)/365)&amp; " Tahun "</f>
        <v xml:space="preserve">51 Tahun </v>
      </c>
      <c r="G442" s="12" t="s">
        <v>19</v>
      </c>
      <c r="H442" s="12" t="s">
        <v>20</v>
      </c>
      <c r="I442" s="12" t="s">
        <v>277</v>
      </c>
      <c r="J442" s="82" t="s">
        <v>1635</v>
      </c>
      <c r="K442" s="89" t="s">
        <v>1333</v>
      </c>
      <c r="L442" s="83">
        <v>85310769418</v>
      </c>
      <c r="M442" s="81" t="s">
        <v>2344</v>
      </c>
      <c r="N442" s="97" t="s">
        <v>25</v>
      </c>
      <c r="O442" s="103">
        <v>841645.25691699598</v>
      </c>
      <c r="P442" s="103">
        <v>7300000</v>
      </c>
    </row>
    <row r="443" spans="1:16" x14ac:dyDescent="0.25">
      <c r="A443" s="92">
        <v>442</v>
      </c>
      <c r="B443" s="29" t="s">
        <v>1636</v>
      </c>
      <c r="C443" s="82" t="s">
        <v>1637</v>
      </c>
      <c r="D443" s="27" t="str">
        <f t="shared" si="28"/>
        <v>Laki-laki</v>
      </c>
      <c r="E443" s="12">
        <f t="shared" ca="1" si="29"/>
        <v>21830</v>
      </c>
      <c r="F443" s="79" t="str">
        <f t="shared" ca="1" si="31"/>
        <v xml:space="preserve">61 Tahun </v>
      </c>
      <c r="G443" s="12" t="s">
        <v>19</v>
      </c>
      <c r="H443" s="12" t="s">
        <v>20</v>
      </c>
      <c r="I443" s="12" t="s">
        <v>21</v>
      </c>
      <c r="J443" s="82" t="s">
        <v>1599</v>
      </c>
      <c r="K443" s="89" t="s">
        <v>1333</v>
      </c>
      <c r="L443" s="83" t="s">
        <v>1638</v>
      </c>
      <c r="M443" s="81" t="s">
        <v>2344</v>
      </c>
      <c r="N443" s="97" t="s">
        <v>25</v>
      </c>
      <c r="O443" s="103">
        <v>847984.18972331996</v>
      </c>
      <c r="P443" s="103">
        <v>7600000</v>
      </c>
    </row>
    <row r="444" spans="1:16" x14ac:dyDescent="0.25">
      <c r="A444" s="96">
        <v>443</v>
      </c>
      <c r="B444" s="29" t="s">
        <v>1639</v>
      </c>
      <c r="C444" s="82" t="s">
        <v>1640</v>
      </c>
      <c r="D444" s="27" t="str">
        <f t="shared" si="28"/>
        <v>Perempuan</v>
      </c>
      <c r="E444" s="12">
        <f t="shared" ca="1" si="29"/>
        <v>23742</v>
      </c>
      <c r="F444" s="79" t="str">
        <f t="shared" ca="1" si="31"/>
        <v xml:space="preserve">56 Tahun </v>
      </c>
      <c r="G444" s="12" t="s">
        <v>19</v>
      </c>
      <c r="H444" s="12" t="s">
        <v>20</v>
      </c>
      <c r="I444" s="12" t="s">
        <v>21</v>
      </c>
      <c r="J444" s="82" t="s">
        <v>1641</v>
      </c>
      <c r="K444" s="89" t="s">
        <v>1333</v>
      </c>
      <c r="L444" s="83" t="s">
        <v>1642</v>
      </c>
      <c r="M444" s="81" t="s">
        <v>2344</v>
      </c>
      <c r="N444" s="97" t="s">
        <v>25</v>
      </c>
      <c r="O444" s="105">
        <v>854323.12252964405</v>
      </c>
      <c r="P444" s="105">
        <v>261500</v>
      </c>
    </row>
    <row r="445" spans="1:16" x14ac:dyDescent="0.25">
      <c r="A445" s="96">
        <v>444</v>
      </c>
      <c r="B445" s="29" t="s">
        <v>1643</v>
      </c>
      <c r="C445" s="82" t="s">
        <v>1644</v>
      </c>
      <c r="D445" s="27" t="str">
        <f t="shared" si="28"/>
        <v>Perempuan</v>
      </c>
      <c r="E445" s="12">
        <f t="shared" ca="1" si="29"/>
        <v>28637</v>
      </c>
      <c r="F445" s="79" t="str">
        <f t="shared" ca="1" si="31"/>
        <v xml:space="preserve">43 Tahun </v>
      </c>
      <c r="G445" s="12" t="s">
        <v>19</v>
      </c>
      <c r="H445" s="12" t="s">
        <v>20</v>
      </c>
      <c r="I445" s="12" t="s">
        <v>21</v>
      </c>
      <c r="J445" s="82" t="s">
        <v>1641</v>
      </c>
      <c r="K445" s="89" t="s">
        <v>1333</v>
      </c>
      <c r="L445" s="83" t="s">
        <v>1645</v>
      </c>
      <c r="M445" s="81" t="s">
        <v>2345</v>
      </c>
      <c r="N445" s="97" t="s">
        <v>25</v>
      </c>
      <c r="O445" s="103">
        <v>860662.05533596803</v>
      </c>
      <c r="P445" s="103">
        <v>251000</v>
      </c>
    </row>
    <row r="446" spans="1:16" x14ac:dyDescent="0.25">
      <c r="A446" s="92">
        <v>445</v>
      </c>
      <c r="B446" s="29" t="s">
        <v>1646</v>
      </c>
      <c r="C446" s="82" t="s">
        <v>1647</v>
      </c>
      <c r="D446" s="27" t="str">
        <f t="shared" si="28"/>
        <v>Perempuan</v>
      </c>
      <c r="E446" s="12">
        <f t="shared" ca="1" si="29"/>
        <v>20015</v>
      </c>
      <c r="F446" s="79" t="str">
        <f t="shared" ca="1" si="31"/>
        <v xml:space="preserve">66 Tahun </v>
      </c>
      <c r="G446" s="12" t="s">
        <v>19</v>
      </c>
      <c r="H446" s="12" t="s">
        <v>20</v>
      </c>
      <c r="I446" s="12" t="s">
        <v>322</v>
      </c>
      <c r="J446" s="82" t="s">
        <v>1648</v>
      </c>
      <c r="K446" s="89" t="s">
        <v>1333</v>
      </c>
      <c r="L446" s="83" t="s">
        <v>1649</v>
      </c>
      <c r="M446" s="81" t="s">
        <v>2345</v>
      </c>
      <c r="N446" s="104" t="s">
        <v>68</v>
      </c>
      <c r="O446" s="103">
        <v>867000.98814229202</v>
      </c>
      <c r="P446" s="103">
        <v>240500</v>
      </c>
    </row>
    <row r="447" spans="1:16" x14ac:dyDescent="0.25">
      <c r="A447" s="96">
        <v>446</v>
      </c>
      <c r="B447" s="29" t="s">
        <v>1650</v>
      </c>
      <c r="C447" s="82" t="s">
        <v>1651</v>
      </c>
      <c r="D447" s="27" t="str">
        <f t="shared" si="28"/>
        <v>Perempuan</v>
      </c>
      <c r="E447" s="12">
        <f t="shared" ca="1" si="29"/>
        <v>27247</v>
      </c>
      <c r="F447" s="79" t="str">
        <f t="shared" ca="1" si="31"/>
        <v xml:space="preserve">46 Tahun </v>
      </c>
      <c r="G447" s="12" t="s">
        <v>19</v>
      </c>
      <c r="H447" s="12" t="s">
        <v>20</v>
      </c>
      <c r="I447" s="12" t="s">
        <v>322</v>
      </c>
      <c r="J447" s="82" t="s">
        <v>1648</v>
      </c>
      <c r="K447" s="89" t="s">
        <v>1333</v>
      </c>
      <c r="L447" s="83" t="s">
        <v>1649</v>
      </c>
      <c r="M447" s="81" t="s">
        <v>2345</v>
      </c>
      <c r="N447" s="104" t="s">
        <v>68</v>
      </c>
      <c r="O447" s="103">
        <v>873339.920948616</v>
      </c>
      <c r="P447" s="103">
        <v>230000</v>
      </c>
    </row>
    <row r="448" spans="1:16" x14ac:dyDescent="0.25">
      <c r="A448" s="96">
        <v>447</v>
      </c>
      <c r="B448" s="29" t="s">
        <v>1652</v>
      </c>
      <c r="C448" s="82" t="s">
        <v>1653</v>
      </c>
      <c r="D448" s="27" t="str">
        <f t="shared" si="28"/>
        <v>Perempuan</v>
      </c>
      <c r="E448" s="12">
        <f t="shared" ca="1" si="29"/>
        <v>30069</v>
      </c>
      <c r="F448" s="79" t="str">
        <f t="shared" ca="1" si="31"/>
        <v xml:space="preserve">39 Tahun </v>
      </c>
      <c r="G448" s="12" t="s">
        <v>19</v>
      </c>
      <c r="H448" s="12" t="s">
        <v>20</v>
      </c>
      <c r="I448" s="12" t="s">
        <v>322</v>
      </c>
      <c r="J448" s="82" t="s">
        <v>1654</v>
      </c>
      <c r="K448" s="89" t="s">
        <v>1333</v>
      </c>
      <c r="L448" s="83" t="s">
        <v>1649</v>
      </c>
      <c r="M448" s="81" t="s">
        <v>2344</v>
      </c>
      <c r="N448" s="104" t="s">
        <v>68</v>
      </c>
      <c r="O448" s="103">
        <v>879678.85375494102</v>
      </c>
      <c r="P448" s="103">
        <f t="shared" ref="P448:P451" si="32">O448*12</f>
        <v>10556146.245059293</v>
      </c>
    </row>
    <row r="449" spans="1:16" x14ac:dyDescent="0.25">
      <c r="A449" s="92">
        <v>448</v>
      </c>
      <c r="B449" s="29" t="s">
        <v>1655</v>
      </c>
      <c r="C449" s="82" t="s">
        <v>1656</v>
      </c>
      <c r="D449" s="27" t="str">
        <f t="shared" si="28"/>
        <v>Laki-laki</v>
      </c>
      <c r="E449" s="12">
        <f t="shared" ca="1" si="29"/>
        <v>32961</v>
      </c>
      <c r="F449" s="79" t="str">
        <f t="shared" ca="1" si="31"/>
        <v xml:space="preserve">31 Tahun </v>
      </c>
      <c r="G449" s="12" t="s">
        <v>19</v>
      </c>
      <c r="H449" s="12" t="s">
        <v>20</v>
      </c>
      <c r="I449" s="12" t="s">
        <v>322</v>
      </c>
      <c r="J449" s="82" t="s">
        <v>1648</v>
      </c>
      <c r="K449" s="89" t="s">
        <v>1333</v>
      </c>
      <c r="L449" s="83" t="s">
        <v>1649</v>
      </c>
      <c r="M449" s="81" t="s">
        <v>2344</v>
      </c>
      <c r="N449" s="104" t="s">
        <v>68</v>
      </c>
      <c r="O449" s="103">
        <v>886017.78656126501</v>
      </c>
      <c r="P449" s="103">
        <f t="shared" si="32"/>
        <v>10632213.43873518</v>
      </c>
    </row>
    <row r="450" spans="1:16" x14ac:dyDescent="0.25">
      <c r="A450" s="96">
        <v>449</v>
      </c>
      <c r="B450" s="29" t="s">
        <v>1657</v>
      </c>
      <c r="C450" s="82" t="s">
        <v>1658</v>
      </c>
      <c r="D450" s="27" t="str">
        <f t="shared" si="28"/>
        <v>Laki-laki</v>
      </c>
      <c r="E450" s="12">
        <f t="shared" ca="1" si="29"/>
        <v>25024</v>
      </c>
      <c r="F450" s="79" t="str">
        <f t="shared" ca="1" si="31"/>
        <v xml:space="preserve">53 Tahun </v>
      </c>
      <c r="G450" s="12" t="s">
        <v>19</v>
      </c>
      <c r="H450" s="12" t="s">
        <v>20</v>
      </c>
      <c r="I450" s="12" t="s">
        <v>21</v>
      </c>
      <c r="J450" s="82" t="s">
        <v>1641</v>
      </c>
      <c r="K450" s="89" t="s">
        <v>1333</v>
      </c>
      <c r="L450" s="83" t="s">
        <v>1659</v>
      </c>
      <c r="M450" s="81" t="s">
        <v>2344</v>
      </c>
      <c r="N450" s="104" t="s">
        <v>68</v>
      </c>
      <c r="O450" s="103">
        <v>892356.71936758899</v>
      </c>
      <c r="P450" s="103">
        <f t="shared" si="32"/>
        <v>10708280.632411068</v>
      </c>
    </row>
    <row r="451" spans="1:16" x14ac:dyDescent="0.25">
      <c r="A451" s="96">
        <v>450</v>
      </c>
      <c r="B451" s="29" t="s">
        <v>1660</v>
      </c>
      <c r="C451" s="82" t="s">
        <v>1661</v>
      </c>
      <c r="D451" s="27" t="str">
        <f t="shared" si="28"/>
        <v>Perempuan</v>
      </c>
      <c r="E451" s="12">
        <f t="shared" ca="1" si="29"/>
        <v>22281</v>
      </c>
      <c r="F451" s="79" t="str">
        <f t="shared" ca="1" si="31"/>
        <v xml:space="preserve">60 Tahun </v>
      </c>
      <c r="G451" s="12" t="s">
        <v>19</v>
      </c>
      <c r="H451" s="12" t="s">
        <v>20</v>
      </c>
      <c r="I451" s="12" t="s">
        <v>21</v>
      </c>
      <c r="J451" s="82" t="s">
        <v>1662</v>
      </c>
      <c r="K451" s="89" t="s">
        <v>1333</v>
      </c>
      <c r="L451" s="83" t="s">
        <v>1642</v>
      </c>
      <c r="M451" s="81" t="s">
        <v>2344</v>
      </c>
      <c r="N451" s="104" t="s">
        <v>68</v>
      </c>
      <c r="O451" s="103">
        <v>898695.65217391297</v>
      </c>
      <c r="P451" s="103">
        <f t="shared" si="32"/>
        <v>10784347.826086955</v>
      </c>
    </row>
    <row r="452" spans="1:16" x14ac:dyDescent="0.25">
      <c r="A452" s="92">
        <v>451</v>
      </c>
      <c r="B452" s="29" t="s">
        <v>1663</v>
      </c>
      <c r="C452" s="82" t="s">
        <v>1664</v>
      </c>
      <c r="D452" s="27" t="str">
        <f t="shared" si="28"/>
        <v>Perempuan</v>
      </c>
      <c r="E452" s="12">
        <f t="shared" ca="1" si="29"/>
        <v>23866</v>
      </c>
      <c r="F452" s="79" t="str">
        <f t="shared" ca="1" si="31"/>
        <v xml:space="preserve">56 Tahun </v>
      </c>
      <c r="G452" s="12" t="s">
        <v>19</v>
      </c>
      <c r="H452" s="12" t="s">
        <v>20</v>
      </c>
      <c r="I452" s="12" t="s">
        <v>21</v>
      </c>
      <c r="J452" s="82" t="s">
        <v>1599</v>
      </c>
      <c r="K452" s="89" t="s">
        <v>1333</v>
      </c>
      <c r="L452" s="83" t="s">
        <v>1665</v>
      </c>
      <c r="M452" s="81" t="s">
        <v>2344</v>
      </c>
      <c r="N452" s="104" t="s">
        <v>68</v>
      </c>
      <c r="O452" s="103">
        <v>905034.58498023695</v>
      </c>
      <c r="P452" s="103">
        <f t="shared" ref="P452:P454" si="33">+O452*10</f>
        <v>9050345.8498023693</v>
      </c>
    </row>
    <row r="453" spans="1:16" x14ac:dyDescent="0.25">
      <c r="A453" s="96">
        <v>452</v>
      </c>
      <c r="B453" s="29" t="s">
        <v>1666</v>
      </c>
      <c r="C453" s="82" t="s">
        <v>1667</v>
      </c>
      <c r="D453" s="27" t="str">
        <f t="shared" si="28"/>
        <v>Perempuan</v>
      </c>
      <c r="E453" s="12">
        <f t="shared" ca="1" si="29"/>
        <v>33210</v>
      </c>
      <c r="F453" s="79" t="str">
        <f t="shared" ca="1" si="31"/>
        <v xml:space="preserve">30 Tahun </v>
      </c>
      <c r="G453" s="12" t="s">
        <v>19</v>
      </c>
      <c r="H453" s="12" t="s">
        <v>20</v>
      </c>
      <c r="I453" s="12" t="s">
        <v>21</v>
      </c>
      <c r="J453" s="82" t="s">
        <v>1668</v>
      </c>
      <c r="K453" s="89" t="s">
        <v>1333</v>
      </c>
      <c r="L453" s="83" t="s">
        <v>1669</v>
      </c>
      <c r="M453" s="81" t="s">
        <v>2344</v>
      </c>
      <c r="N453" s="104" t="s">
        <v>68</v>
      </c>
      <c r="O453" s="103">
        <v>911373.51778656105</v>
      </c>
      <c r="P453" s="103">
        <f t="shared" si="33"/>
        <v>9113735.1778656095</v>
      </c>
    </row>
    <row r="454" spans="1:16" x14ac:dyDescent="0.25">
      <c r="A454" s="96">
        <v>453</v>
      </c>
      <c r="B454" s="29" t="s">
        <v>1670</v>
      </c>
      <c r="C454" s="82" t="s">
        <v>1671</v>
      </c>
      <c r="D454" s="27" t="str">
        <f t="shared" si="28"/>
        <v>Perempuan</v>
      </c>
      <c r="E454" s="12">
        <f t="shared" ca="1" si="29"/>
        <v>30164</v>
      </c>
      <c r="F454" s="79" t="str">
        <f t="shared" ca="1" si="31"/>
        <v xml:space="preserve">38 Tahun </v>
      </c>
      <c r="G454" s="12" t="s">
        <v>19</v>
      </c>
      <c r="H454" s="12" t="s">
        <v>20</v>
      </c>
      <c r="I454" s="12" t="s">
        <v>21</v>
      </c>
      <c r="J454" s="82" t="s">
        <v>1641</v>
      </c>
      <c r="K454" s="89" t="s">
        <v>1333</v>
      </c>
      <c r="L454" s="83" t="s">
        <v>1645</v>
      </c>
      <c r="M454" s="81" t="s">
        <v>2344</v>
      </c>
      <c r="N454" s="104" t="s">
        <v>68</v>
      </c>
      <c r="O454" s="103">
        <v>917712.45059288503</v>
      </c>
      <c r="P454" s="103">
        <f t="shared" si="33"/>
        <v>9177124.5059288498</v>
      </c>
    </row>
    <row r="455" spans="1:16" x14ac:dyDescent="0.25">
      <c r="A455" s="92">
        <v>454</v>
      </c>
      <c r="B455" s="29" t="s">
        <v>1672</v>
      </c>
      <c r="C455" s="82" t="s">
        <v>1673</v>
      </c>
      <c r="D455" s="27" t="str">
        <f t="shared" si="28"/>
        <v>Laki-laki</v>
      </c>
      <c r="E455" s="12">
        <f t="shared" ca="1" si="29"/>
        <v>32271</v>
      </c>
      <c r="F455" s="79" t="str">
        <f t="shared" ca="1" si="31"/>
        <v xml:space="preserve">33 Tahun </v>
      </c>
      <c r="G455" s="12" t="s">
        <v>19</v>
      </c>
      <c r="H455" s="12" t="s">
        <v>20</v>
      </c>
      <c r="I455" s="12" t="s">
        <v>277</v>
      </c>
      <c r="J455" s="82" t="s">
        <v>1461</v>
      </c>
      <c r="K455" s="89" t="s">
        <v>1333</v>
      </c>
      <c r="L455" s="83" t="s">
        <v>1674</v>
      </c>
      <c r="M455" s="81" t="s">
        <v>2344</v>
      </c>
      <c r="N455" s="104" t="s">
        <v>68</v>
      </c>
      <c r="O455" s="103">
        <v>924051.38339920901</v>
      </c>
      <c r="P455" s="103">
        <v>1500000</v>
      </c>
    </row>
    <row r="456" spans="1:16" x14ac:dyDescent="0.25">
      <c r="A456" s="96">
        <v>455</v>
      </c>
      <c r="B456" s="29" t="s">
        <v>1675</v>
      </c>
      <c r="C456" s="82" t="s">
        <v>1676</v>
      </c>
      <c r="D456" s="27" t="str">
        <f t="shared" si="28"/>
        <v>Perempuan</v>
      </c>
      <c r="E456" s="12">
        <f t="shared" ca="1" si="29"/>
        <v>25568</v>
      </c>
      <c r="F456" s="79" t="str">
        <f t="shared" ca="1" si="31"/>
        <v xml:space="preserve">51 Tahun </v>
      </c>
      <c r="G456" s="12" t="s">
        <v>19</v>
      </c>
      <c r="H456" s="12" t="s">
        <v>20</v>
      </c>
      <c r="I456" s="12" t="s">
        <v>21</v>
      </c>
      <c r="J456" s="82" t="s">
        <v>1677</v>
      </c>
      <c r="K456" s="89" t="s">
        <v>1333</v>
      </c>
      <c r="L456" s="83" t="s">
        <v>1678</v>
      </c>
      <c r="M456" s="81" t="s">
        <v>2344</v>
      </c>
      <c r="N456" s="104" t="s">
        <v>68</v>
      </c>
      <c r="O456" s="103">
        <v>930390.31620553299</v>
      </c>
      <c r="P456" s="103">
        <v>1610000</v>
      </c>
    </row>
    <row r="457" spans="1:16" x14ac:dyDescent="0.25">
      <c r="A457" s="96">
        <v>456</v>
      </c>
      <c r="B457" s="29" t="s">
        <v>1679</v>
      </c>
      <c r="C457" s="82" t="s">
        <v>154</v>
      </c>
      <c r="D457" s="27" t="str">
        <f t="shared" si="28"/>
        <v>Perempuan</v>
      </c>
      <c r="E457" s="12">
        <f t="shared" ca="1" si="29"/>
        <v>33057</v>
      </c>
      <c r="F457" s="79" t="str">
        <f t="shared" ca="1" si="31"/>
        <v xml:space="preserve">31 Tahun </v>
      </c>
      <c r="G457" s="12" t="s">
        <v>19</v>
      </c>
      <c r="H457" s="12" t="s">
        <v>20</v>
      </c>
      <c r="I457" s="12" t="s">
        <v>277</v>
      </c>
      <c r="J457" s="82" t="s">
        <v>1573</v>
      </c>
      <c r="K457" s="89" t="s">
        <v>1333</v>
      </c>
      <c r="L457" s="83" t="s">
        <v>1680</v>
      </c>
      <c r="M457" s="81" t="s">
        <v>2344</v>
      </c>
      <c r="N457" s="104" t="s">
        <v>68</v>
      </c>
      <c r="O457" s="103">
        <v>936729.24901185802</v>
      </c>
      <c r="P457" s="103">
        <v>1720000</v>
      </c>
    </row>
    <row r="458" spans="1:16" x14ac:dyDescent="0.25">
      <c r="A458" s="92">
        <v>457</v>
      </c>
      <c r="B458" s="29" t="s">
        <v>1681</v>
      </c>
      <c r="C458" s="82" t="s">
        <v>914</v>
      </c>
      <c r="D458" s="27" t="str">
        <f t="shared" si="28"/>
        <v>Perempuan</v>
      </c>
      <c r="E458" s="12">
        <f t="shared" ca="1" si="29"/>
        <v>35558</v>
      </c>
      <c r="F458" s="79" t="str">
        <f t="shared" ca="1" si="31"/>
        <v xml:space="preserve">24 Tahun </v>
      </c>
      <c r="G458" s="12" t="s">
        <v>19</v>
      </c>
      <c r="H458" s="12" t="s">
        <v>20</v>
      </c>
      <c r="I458" s="12" t="s">
        <v>21</v>
      </c>
      <c r="J458" s="82" t="s">
        <v>1435</v>
      </c>
      <c r="K458" s="89" t="s">
        <v>1333</v>
      </c>
      <c r="L458" s="83" t="s">
        <v>1682</v>
      </c>
      <c r="M458" s="81" t="s">
        <v>2345</v>
      </c>
      <c r="N458" s="104" t="s">
        <v>68</v>
      </c>
      <c r="O458" s="103">
        <v>943068.181818182</v>
      </c>
      <c r="P458" s="103">
        <v>1830000</v>
      </c>
    </row>
    <row r="459" spans="1:16" x14ac:dyDescent="0.25">
      <c r="A459" s="96">
        <v>458</v>
      </c>
      <c r="B459" s="29" t="s">
        <v>1683</v>
      </c>
      <c r="C459" s="82" t="s">
        <v>1684</v>
      </c>
      <c r="D459" s="27" t="str">
        <f t="shared" si="28"/>
        <v>Laki-laki</v>
      </c>
      <c r="E459" s="12">
        <f t="shared" ca="1" si="29"/>
        <v>28188</v>
      </c>
      <c r="F459" s="79" t="str">
        <f t="shared" ca="1" si="31"/>
        <v xml:space="preserve">44 Tahun </v>
      </c>
      <c r="G459" s="12" t="s">
        <v>19</v>
      </c>
      <c r="H459" s="12" t="s">
        <v>20</v>
      </c>
      <c r="I459" s="12" t="s">
        <v>277</v>
      </c>
      <c r="J459" s="82" t="s">
        <v>1573</v>
      </c>
      <c r="K459" s="89" t="s">
        <v>1333</v>
      </c>
      <c r="L459" s="83" t="s">
        <v>1685</v>
      </c>
      <c r="M459" s="81" t="s">
        <v>2344</v>
      </c>
      <c r="N459" s="104" t="s">
        <v>68</v>
      </c>
      <c r="O459" s="103">
        <v>949407.11462450598</v>
      </c>
      <c r="P459" s="103">
        <v>1940000</v>
      </c>
    </row>
    <row r="460" spans="1:16" x14ac:dyDescent="0.25">
      <c r="A460" s="96">
        <v>459</v>
      </c>
      <c r="B460" s="29" t="s">
        <v>1686</v>
      </c>
      <c r="C460" s="82" t="s">
        <v>791</v>
      </c>
      <c r="D460" s="27" t="str">
        <f t="shared" si="28"/>
        <v>Perempuan</v>
      </c>
      <c r="E460" s="12">
        <f t="shared" ca="1" si="29"/>
        <v>27759</v>
      </c>
      <c r="F460" s="79" t="str">
        <f t="shared" ca="1" si="31"/>
        <v xml:space="preserve">45 Tahun </v>
      </c>
      <c r="G460" s="12" t="s">
        <v>19</v>
      </c>
      <c r="H460" s="12" t="s">
        <v>20</v>
      </c>
      <c r="I460" s="12" t="s">
        <v>21</v>
      </c>
      <c r="J460" s="82" t="s">
        <v>1687</v>
      </c>
      <c r="K460" s="89" t="s">
        <v>1333</v>
      </c>
      <c r="L460" s="83" t="s">
        <v>793</v>
      </c>
      <c r="M460" s="81" t="s">
        <v>2344</v>
      </c>
      <c r="N460" s="104" t="s">
        <v>68</v>
      </c>
      <c r="O460" s="103">
        <v>955746.04743082996</v>
      </c>
      <c r="P460" s="103">
        <f t="shared" ref="P460:P463" si="34">+O460*10</f>
        <v>9557460.4743082989</v>
      </c>
    </row>
    <row r="461" spans="1:16" x14ac:dyDescent="0.25">
      <c r="A461" s="92">
        <v>460</v>
      </c>
      <c r="B461" s="29" t="s">
        <v>1688</v>
      </c>
      <c r="C461" s="82" t="s">
        <v>1689</v>
      </c>
      <c r="D461" s="27" t="str">
        <f t="shared" si="28"/>
        <v>Perempuan</v>
      </c>
      <c r="E461" s="12">
        <f t="shared" ca="1" si="29"/>
        <v>34538</v>
      </c>
      <c r="F461" s="79" t="str">
        <f t="shared" ca="1" si="31"/>
        <v xml:space="preserve">26 Tahun </v>
      </c>
      <c r="G461" s="12" t="s">
        <v>19</v>
      </c>
      <c r="H461" s="12" t="s">
        <v>20</v>
      </c>
      <c r="I461" s="12" t="s">
        <v>21</v>
      </c>
      <c r="J461" s="82" t="s">
        <v>1690</v>
      </c>
      <c r="K461" s="89" t="s">
        <v>1333</v>
      </c>
      <c r="L461" s="83" t="s">
        <v>1691</v>
      </c>
      <c r="M461" s="81" t="s">
        <v>2344</v>
      </c>
      <c r="N461" s="104" t="s">
        <v>68</v>
      </c>
      <c r="O461" s="103">
        <v>962084.98023715406</v>
      </c>
      <c r="P461" s="103">
        <f t="shared" si="34"/>
        <v>9620849.802371541</v>
      </c>
    </row>
    <row r="462" spans="1:16" x14ac:dyDescent="0.25">
      <c r="A462" s="96">
        <v>461</v>
      </c>
      <c r="B462" s="29" t="s">
        <v>1692</v>
      </c>
      <c r="C462" s="82" t="s">
        <v>1693</v>
      </c>
      <c r="D462" s="27" t="str">
        <f t="shared" si="28"/>
        <v>Perempuan</v>
      </c>
      <c r="E462" s="12">
        <f t="shared" ca="1" si="29"/>
        <v>31674</v>
      </c>
      <c r="F462" s="79" t="str">
        <f t="shared" ca="1" si="31"/>
        <v xml:space="preserve">34 Tahun </v>
      </c>
      <c r="G462" s="12" t="s">
        <v>19</v>
      </c>
      <c r="H462" s="12" t="s">
        <v>20</v>
      </c>
      <c r="I462" s="12" t="s">
        <v>322</v>
      </c>
      <c r="J462" s="82" t="s">
        <v>1694</v>
      </c>
      <c r="K462" s="89" t="s">
        <v>1333</v>
      </c>
      <c r="L462" s="83" t="s">
        <v>1695</v>
      </c>
      <c r="M462" s="81" t="s">
        <v>2344</v>
      </c>
      <c r="N462" s="104" t="s">
        <v>68</v>
      </c>
      <c r="O462" s="103">
        <v>968423.91304347804</v>
      </c>
      <c r="P462" s="103">
        <f t="shared" si="34"/>
        <v>9684239.1304347813</v>
      </c>
    </row>
    <row r="463" spans="1:16" x14ac:dyDescent="0.25">
      <c r="A463" s="96">
        <v>462</v>
      </c>
      <c r="B463" s="29" t="s">
        <v>1696</v>
      </c>
      <c r="C463" s="82" t="s">
        <v>1697</v>
      </c>
      <c r="D463" s="27" t="str">
        <f t="shared" si="28"/>
        <v>Perempuan</v>
      </c>
      <c r="E463" s="12">
        <f t="shared" ca="1" si="29"/>
        <v>25786</v>
      </c>
      <c r="F463" s="79" t="str">
        <f t="shared" ca="1" si="31"/>
        <v xml:space="preserve">50 Tahun </v>
      </c>
      <c r="G463" s="12" t="s">
        <v>19</v>
      </c>
      <c r="H463" s="12" t="s">
        <v>20</v>
      </c>
      <c r="I463" s="12" t="s">
        <v>21</v>
      </c>
      <c r="J463" s="82" t="s">
        <v>1435</v>
      </c>
      <c r="K463" s="89" t="s">
        <v>1333</v>
      </c>
      <c r="L463" s="83" t="s">
        <v>1698</v>
      </c>
      <c r="M463" s="81" t="s">
        <v>2344</v>
      </c>
      <c r="N463" s="104" t="s">
        <v>68</v>
      </c>
      <c r="O463" s="103">
        <v>974762.84584980202</v>
      </c>
      <c r="P463" s="103">
        <f t="shared" si="34"/>
        <v>9747628.4584980197</v>
      </c>
    </row>
    <row r="464" spans="1:16" x14ac:dyDescent="0.25">
      <c r="A464" s="92">
        <v>463</v>
      </c>
      <c r="B464" s="29" t="s">
        <v>1699</v>
      </c>
      <c r="C464" s="82" t="s">
        <v>1564</v>
      </c>
      <c r="D464" s="27" t="str">
        <f t="shared" si="28"/>
        <v>Perempuan</v>
      </c>
      <c r="E464" s="12">
        <f t="shared" ca="1" si="29"/>
        <v>31387</v>
      </c>
      <c r="F464" s="79" t="str">
        <f t="shared" ca="1" si="31"/>
        <v xml:space="preserve">35 Tahun </v>
      </c>
      <c r="G464" s="12" t="s">
        <v>19</v>
      </c>
      <c r="H464" s="12" t="s">
        <v>20</v>
      </c>
      <c r="I464" s="12" t="s">
        <v>21</v>
      </c>
      <c r="J464" s="82" t="s">
        <v>1435</v>
      </c>
      <c r="K464" s="89" t="s">
        <v>1333</v>
      </c>
      <c r="L464" s="83" t="s">
        <v>1700</v>
      </c>
      <c r="M464" s="81" t="s">
        <v>2344</v>
      </c>
      <c r="N464" s="104" t="s">
        <v>68</v>
      </c>
      <c r="O464" s="103">
        <v>981101.778656126</v>
      </c>
      <c r="P464" s="103">
        <v>7900000</v>
      </c>
    </row>
    <row r="465" spans="1:16" x14ac:dyDescent="0.25">
      <c r="A465" s="96">
        <v>464</v>
      </c>
      <c r="B465" s="29" t="s">
        <v>1701</v>
      </c>
      <c r="C465" s="82" t="s">
        <v>1702</v>
      </c>
      <c r="D465" s="27" t="str">
        <f t="shared" si="28"/>
        <v>Perempuan</v>
      </c>
      <c r="E465" s="12">
        <f t="shared" ca="1" si="29"/>
        <v>25203</v>
      </c>
      <c r="F465" s="79" t="str">
        <f t="shared" ca="1" si="31"/>
        <v xml:space="preserve">52 Tahun </v>
      </c>
      <c r="G465" s="12" t="s">
        <v>19</v>
      </c>
      <c r="H465" s="12" t="s">
        <v>20</v>
      </c>
      <c r="I465" s="12" t="s">
        <v>21</v>
      </c>
      <c r="J465" s="82" t="s">
        <v>1677</v>
      </c>
      <c r="K465" s="89" t="s">
        <v>1333</v>
      </c>
      <c r="L465" s="83" t="s">
        <v>1585</v>
      </c>
      <c r="M465" s="81" t="s">
        <v>2344</v>
      </c>
      <c r="N465" s="104" t="s">
        <v>68</v>
      </c>
      <c r="O465" s="103">
        <v>987440.71146244998</v>
      </c>
      <c r="P465" s="103">
        <v>8200000</v>
      </c>
    </row>
    <row r="466" spans="1:16" x14ac:dyDescent="0.25">
      <c r="A466" s="96">
        <v>465</v>
      </c>
      <c r="B466" s="29" t="s">
        <v>1703</v>
      </c>
      <c r="C466" s="82" t="s">
        <v>1704</v>
      </c>
      <c r="D466" s="27" t="str">
        <f t="shared" si="28"/>
        <v>Perempuan</v>
      </c>
      <c r="E466" s="12">
        <f t="shared" ca="1" si="29"/>
        <v>26298</v>
      </c>
      <c r="F466" s="79" t="str">
        <f t="shared" ca="1" si="31"/>
        <v xml:space="preserve">49 Tahun </v>
      </c>
      <c r="G466" s="12" t="s">
        <v>19</v>
      </c>
      <c r="H466" s="12" t="s">
        <v>20</v>
      </c>
      <c r="I466" s="12" t="s">
        <v>21</v>
      </c>
      <c r="J466" s="82" t="s">
        <v>1435</v>
      </c>
      <c r="K466" s="89" t="s">
        <v>1333</v>
      </c>
      <c r="L466" s="83" t="s">
        <v>1705</v>
      </c>
      <c r="M466" s="81" t="s">
        <v>2344</v>
      </c>
      <c r="N466" s="104" t="s">
        <v>68</v>
      </c>
      <c r="O466" s="103">
        <v>993779.64426877396</v>
      </c>
      <c r="P466" s="103">
        <v>8500000</v>
      </c>
    </row>
    <row r="467" spans="1:16" x14ac:dyDescent="0.25">
      <c r="A467" s="92">
        <v>466</v>
      </c>
      <c r="B467" s="29" t="s">
        <v>1706</v>
      </c>
      <c r="C467" s="82" t="s">
        <v>1707</v>
      </c>
      <c r="D467" s="27" t="str">
        <f t="shared" si="28"/>
        <v>Perempuan</v>
      </c>
      <c r="E467" s="12">
        <f t="shared" ca="1" si="29"/>
        <v>30081</v>
      </c>
      <c r="F467" s="79" t="str">
        <f t="shared" ca="1" si="31"/>
        <v xml:space="preserve">39 Tahun </v>
      </c>
      <c r="G467" s="12" t="s">
        <v>19</v>
      </c>
      <c r="H467" s="12" t="s">
        <v>20</v>
      </c>
      <c r="I467" s="12" t="s">
        <v>21</v>
      </c>
      <c r="J467" s="82" t="s">
        <v>1435</v>
      </c>
      <c r="K467" s="89" t="s">
        <v>1333</v>
      </c>
      <c r="L467" s="83" t="s">
        <v>1708</v>
      </c>
      <c r="M467" s="81" t="s">
        <v>2344</v>
      </c>
      <c r="N467" s="97" t="s">
        <v>25</v>
      </c>
      <c r="O467" s="105">
        <v>1000118.5770751</v>
      </c>
      <c r="P467" s="105">
        <v>219500</v>
      </c>
    </row>
    <row r="468" spans="1:16" x14ac:dyDescent="0.25">
      <c r="A468" s="96">
        <v>467</v>
      </c>
      <c r="B468" s="29" t="s">
        <v>1709</v>
      </c>
      <c r="C468" s="82" t="s">
        <v>1710</v>
      </c>
      <c r="D468" s="27" t="str">
        <f t="shared" si="28"/>
        <v>Perempuan</v>
      </c>
      <c r="E468" s="12">
        <f t="shared" ca="1" si="29"/>
        <v>27759</v>
      </c>
      <c r="F468" s="79" t="str">
        <f t="shared" ca="1" si="31"/>
        <v xml:space="preserve">45 Tahun </v>
      </c>
      <c r="G468" s="12" t="s">
        <v>19</v>
      </c>
      <c r="H468" s="12" t="s">
        <v>20</v>
      </c>
      <c r="I468" s="12" t="s">
        <v>21</v>
      </c>
      <c r="J468" s="82" t="s">
        <v>1435</v>
      </c>
      <c r="K468" s="89" t="s">
        <v>1333</v>
      </c>
      <c r="L468" s="83" t="s">
        <v>1711</v>
      </c>
      <c r="M468" s="81" t="s">
        <v>2344</v>
      </c>
      <c r="N468" s="97" t="s">
        <v>25</v>
      </c>
      <c r="O468" s="103">
        <v>1006457.5098814199</v>
      </c>
      <c r="P468" s="103">
        <v>209000</v>
      </c>
    </row>
    <row r="469" spans="1:16" x14ac:dyDescent="0.25">
      <c r="A469" s="96">
        <v>468</v>
      </c>
      <c r="B469" s="29" t="s">
        <v>1712</v>
      </c>
      <c r="C469" s="82" t="s">
        <v>1713</v>
      </c>
      <c r="D469" s="27" t="str">
        <f t="shared" si="28"/>
        <v>Perempuan</v>
      </c>
      <c r="E469" s="12">
        <f t="shared" ca="1" si="29"/>
        <v>30681</v>
      </c>
      <c r="F469" s="79" t="str">
        <f t="shared" ca="1" si="31"/>
        <v xml:space="preserve">37 Tahun </v>
      </c>
      <c r="G469" s="12" t="s">
        <v>19</v>
      </c>
      <c r="H469" s="12" t="s">
        <v>20</v>
      </c>
      <c r="I469" s="12" t="s">
        <v>21</v>
      </c>
      <c r="J469" s="82" t="s">
        <v>1435</v>
      </c>
      <c r="K469" s="89" t="s">
        <v>1333</v>
      </c>
      <c r="L469" s="83" t="s">
        <v>1714</v>
      </c>
      <c r="M469" s="81" t="s">
        <v>2344</v>
      </c>
      <c r="N469" s="97" t="s">
        <v>25</v>
      </c>
      <c r="O469" s="103">
        <v>1012796.44268775</v>
      </c>
      <c r="P469" s="103">
        <v>198500</v>
      </c>
    </row>
    <row r="470" spans="1:16" x14ac:dyDescent="0.25">
      <c r="A470" s="92">
        <v>469</v>
      </c>
      <c r="B470" s="29" t="s">
        <v>1715</v>
      </c>
      <c r="C470" s="82" t="s">
        <v>1716</v>
      </c>
      <c r="D470" s="27" t="str">
        <f t="shared" si="28"/>
        <v>Perempuan</v>
      </c>
      <c r="E470" s="12">
        <f t="shared" ca="1" si="29"/>
        <v>26385</v>
      </c>
      <c r="F470" s="79" t="str">
        <f t="shared" ca="1" si="31"/>
        <v xml:space="preserve">49 Tahun </v>
      </c>
      <c r="G470" s="12" t="s">
        <v>19</v>
      </c>
      <c r="H470" s="12" t="s">
        <v>20</v>
      </c>
      <c r="I470" s="12" t="s">
        <v>277</v>
      </c>
      <c r="J470" s="82" t="s">
        <v>1717</v>
      </c>
      <c r="K470" s="89" t="s">
        <v>1333</v>
      </c>
      <c r="L470" s="83" t="s">
        <v>1718</v>
      </c>
      <c r="M470" s="81" t="s">
        <v>2344</v>
      </c>
      <c r="N470" s="97" t="s">
        <v>25</v>
      </c>
      <c r="O470" s="103">
        <v>1019135.37549407</v>
      </c>
      <c r="P470" s="103">
        <v>188000</v>
      </c>
    </row>
    <row r="471" spans="1:16" x14ac:dyDescent="0.25">
      <c r="A471" s="96">
        <v>470</v>
      </c>
      <c r="B471" s="29" t="s">
        <v>1719</v>
      </c>
      <c r="C471" s="82" t="s">
        <v>1720</v>
      </c>
      <c r="D471" s="27" t="str">
        <f t="shared" si="28"/>
        <v>Perempuan</v>
      </c>
      <c r="E471" s="12">
        <f t="shared" ca="1" si="29"/>
        <v>31710</v>
      </c>
      <c r="F471" s="79" t="str">
        <f t="shared" ca="1" si="31"/>
        <v xml:space="preserve">34 Tahun </v>
      </c>
      <c r="G471" s="12" t="s">
        <v>19</v>
      </c>
      <c r="H471" s="12" t="s">
        <v>20</v>
      </c>
      <c r="I471" s="12" t="s">
        <v>21</v>
      </c>
      <c r="J471" s="82" t="s">
        <v>1435</v>
      </c>
      <c r="K471" s="89" t="s">
        <v>1333</v>
      </c>
      <c r="L471" s="83" t="s">
        <v>1721</v>
      </c>
      <c r="M471" s="81" t="s">
        <v>2344</v>
      </c>
      <c r="N471" s="97" t="s">
        <v>25</v>
      </c>
      <c r="O471" s="103">
        <v>1025474.3083004</v>
      </c>
      <c r="P471" s="103">
        <f t="shared" ref="P471:P474" si="35">O471*12</f>
        <v>12305691.6996048</v>
      </c>
    </row>
    <row r="472" spans="1:16" x14ac:dyDescent="0.25">
      <c r="A472" s="96">
        <v>471</v>
      </c>
      <c r="B472" s="29" t="s">
        <v>1722</v>
      </c>
      <c r="C472" s="82" t="s">
        <v>1723</v>
      </c>
      <c r="D472" s="27" t="str">
        <f t="shared" si="28"/>
        <v>Perempuan</v>
      </c>
      <c r="E472" s="12">
        <f t="shared" ca="1" si="29"/>
        <v>27394</v>
      </c>
      <c r="F472" s="79" t="str">
        <f t="shared" ca="1" si="31"/>
        <v xml:space="preserve">46 Tahun </v>
      </c>
      <c r="G472" s="12" t="s">
        <v>19</v>
      </c>
      <c r="H472" s="12" t="s">
        <v>20</v>
      </c>
      <c r="I472" s="12" t="s">
        <v>21</v>
      </c>
      <c r="J472" s="82" t="s">
        <v>1435</v>
      </c>
      <c r="K472" s="89" t="s">
        <v>1333</v>
      </c>
      <c r="L472" s="83" t="s">
        <v>1724</v>
      </c>
      <c r="M472" s="81" t="s">
        <v>2345</v>
      </c>
      <c r="N472" s="97" t="s">
        <v>25</v>
      </c>
      <c r="O472" s="103">
        <v>1031813.2411067199</v>
      </c>
      <c r="P472" s="103">
        <f t="shared" si="35"/>
        <v>12381758.89328064</v>
      </c>
    </row>
    <row r="473" spans="1:16" x14ac:dyDescent="0.25">
      <c r="A473" s="92">
        <v>472</v>
      </c>
      <c r="B473" s="29" t="s">
        <v>1725</v>
      </c>
      <c r="C473" s="82" t="s">
        <v>1726</v>
      </c>
      <c r="D473" s="27" t="str">
        <f t="shared" si="28"/>
        <v>Perempuan</v>
      </c>
      <c r="E473" s="12">
        <f t="shared" ca="1" si="29"/>
        <v>32670</v>
      </c>
      <c r="F473" s="79" t="str">
        <f t="shared" ca="1" si="31"/>
        <v xml:space="preserve">32 Tahun </v>
      </c>
      <c r="G473" s="12" t="s">
        <v>19</v>
      </c>
      <c r="H473" s="12" t="s">
        <v>20</v>
      </c>
      <c r="I473" s="12" t="s">
        <v>21</v>
      </c>
      <c r="J473" s="82" t="s">
        <v>1435</v>
      </c>
      <c r="K473" s="89" t="s">
        <v>1333</v>
      </c>
      <c r="L473" s="83" t="s">
        <v>1727</v>
      </c>
      <c r="M473" s="81" t="s">
        <v>2344</v>
      </c>
      <c r="N473" s="97" t="s">
        <v>25</v>
      </c>
      <c r="O473" s="103">
        <v>1038152.17391304</v>
      </c>
      <c r="P473" s="103">
        <f t="shared" si="35"/>
        <v>12457826.086956479</v>
      </c>
    </row>
    <row r="474" spans="1:16" x14ac:dyDescent="0.25">
      <c r="A474" s="96">
        <v>473</v>
      </c>
      <c r="B474" s="29" t="s">
        <v>1728</v>
      </c>
      <c r="C474" s="82" t="s">
        <v>1729</v>
      </c>
      <c r="D474" s="27" t="str">
        <f t="shared" si="28"/>
        <v>Perempuan</v>
      </c>
      <c r="E474" s="12">
        <f t="shared" ca="1" si="29"/>
        <v>29220</v>
      </c>
      <c r="F474" s="79" t="str">
        <f t="shared" ca="1" si="31"/>
        <v xml:space="preserve">41 Tahun </v>
      </c>
      <c r="G474" s="12" t="s">
        <v>19</v>
      </c>
      <c r="H474" s="12" t="s">
        <v>20</v>
      </c>
      <c r="I474" s="12" t="s">
        <v>21</v>
      </c>
      <c r="J474" s="82" t="s">
        <v>1435</v>
      </c>
      <c r="K474" s="89" t="s">
        <v>1333</v>
      </c>
      <c r="L474" s="83" t="s">
        <v>1730</v>
      </c>
      <c r="M474" s="81" t="s">
        <v>2344</v>
      </c>
      <c r="N474" s="97" t="s">
        <v>25</v>
      </c>
      <c r="O474" s="103">
        <v>1044491.10671937</v>
      </c>
      <c r="P474" s="103">
        <f t="shared" si="35"/>
        <v>12533893.28063244</v>
      </c>
    </row>
    <row r="475" spans="1:16" x14ac:dyDescent="0.25">
      <c r="A475" s="96">
        <v>474</v>
      </c>
      <c r="B475" s="29" t="s">
        <v>1731</v>
      </c>
      <c r="C475" s="82" t="s">
        <v>1732</v>
      </c>
      <c r="D475" s="27" t="str">
        <f t="shared" si="28"/>
        <v>Perempuan</v>
      </c>
      <c r="E475" s="12">
        <f t="shared" ca="1" si="29"/>
        <v>30287</v>
      </c>
      <c r="F475" s="79" t="str">
        <f t="shared" ca="1" si="31"/>
        <v xml:space="preserve">38 Tahun </v>
      </c>
      <c r="G475" s="12" t="s">
        <v>19</v>
      </c>
      <c r="H475" s="12" t="s">
        <v>20</v>
      </c>
      <c r="I475" s="12" t="s">
        <v>21</v>
      </c>
      <c r="J475" s="82" t="s">
        <v>1435</v>
      </c>
      <c r="K475" s="89" t="s">
        <v>1333</v>
      </c>
      <c r="L475" s="83" t="s">
        <v>1733</v>
      </c>
      <c r="M475" s="81" t="s">
        <v>2344</v>
      </c>
      <c r="N475" s="97" t="s">
        <v>25</v>
      </c>
      <c r="O475" s="103">
        <v>1050830.03952569</v>
      </c>
      <c r="P475" s="103">
        <f t="shared" ref="P475:P477" si="36">+O475*10</f>
        <v>10508300.395256899</v>
      </c>
    </row>
    <row r="476" spans="1:16" x14ac:dyDescent="0.25">
      <c r="A476" s="92">
        <v>475</v>
      </c>
      <c r="B476" s="29" t="s">
        <v>1734</v>
      </c>
      <c r="C476" s="82" t="s">
        <v>1735</v>
      </c>
      <c r="D476" s="27" t="str">
        <f t="shared" si="28"/>
        <v>Perempuan</v>
      </c>
      <c r="E476" s="12">
        <f t="shared" ca="1" si="29"/>
        <v>24837</v>
      </c>
      <c r="F476" s="79" t="str">
        <f t="shared" ca="1" si="31"/>
        <v xml:space="preserve">53 Tahun </v>
      </c>
      <c r="G476" s="12" t="s">
        <v>19</v>
      </c>
      <c r="H476" s="12" t="s">
        <v>20</v>
      </c>
      <c r="I476" s="12" t="s">
        <v>21</v>
      </c>
      <c r="J476" s="82" t="s">
        <v>1435</v>
      </c>
      <c r="K476" s="89" t="s">
        <v>1333</v>
      </c>
      <c r="L476" s="83" t="s">
        <v>1736</v>
      </c>
      <c r="M476" s="81" t="s">
        <v>2344</v>
      </c>
      <c r="N476" s="97" t="s">
        <v>25</v>
      </c>
      <c r="O476" s="103">
        <v>1057168.9723320201</v>
      </c>
      <c r="P476" s="103">
        <f t="shared" si="36"/>
        <v>10571689.723320201</v>
      </c>
    </row>
    <row r="477" spans="1:16" x14ac:dyDescent="0.25">
      <c r="A477" s="96">
        <v>476</v>
      </c>
      <c r="B477" s="29" t="s">
        <v>1737</v>
      </c>
      <c r="C477" s="82" t="s">
        <v>1738</v>
      </c>
      <c r="D477" s="27" t="str">
        <f t="shared" si="28"/>
        <v>Laki-laki</v>
      </c>
      <c r="E477" s="12">
        <f t="shared" ca="1" si="29"/>
        <v>26135</v>
      </c>
      <c r="F477" s="79" t="str">
        <f t="shared" ca="1" si="31"/>
        <v xml:space="preserve">49 Tahun </v>
      </c>
      <c r="G477" s="12" t="s">
        <v>19</v>
      </c>
      <c r="H477" s="12" t="s">
        <v>20</v>
      </c>
      <c r="I477" s="12" t="s">
        <v>21</v>
      </c>
      <c r="J477" s="82" t="s">
        <v>1739</v>
      </c>
      <c r="K477" s="89" t="s">
        <v>1333</v>
      </c>
      <c r="L477" s="83">
        <v>85261855833</v>
      </c>
      <c r="M477" s="81" t="s">
        <v>2345</v>
      </c>
      <c r="N477" s="97" t="s">
        <v>25</v>
      </c>
      <c r="O477" s="103">
        <v>1063507.9051383401</v>
      </c>
      <c r="P477" s="103">
        <f t="shared" si="36"/>
        <v>10635079.0513834</v>
      </c>
    </row>
    <row r="478" spans="1:16" x14ac:dyDescent="0.25">
      <c r="A478" s="96">
        <v>477</v>
      </c>
      <c r="B478" s="29" t="s">
        <v>1740</v>
      </c>
      <c r="C478" s="82" t="s">
        <v>1741</v>
      </c>
      <c r="D478" s="27" t="str">
        <f t="shared" si="28"/>
        <v>Perempuan</v>
      </c>
      <c r="E478" s="12">
        <f t="shared" ca="1" si="29"/>
        <v>31412</v>
      </c>
      <c r="F478" s="79" t="str">
        <f t="shared" ca="1" si="31"/>
        <v xml:space="preserve">35 Tahun </v>
      </c>
      <c r="G478" s="12" t="s">
        <v>19</v>
      </c>
      <c r="H478" s="12" t="s">
        <v>20</v>
      </c>
      <c r="I478" s="12" t="s">
        <v>21</v>
      </c>
      <c r="J478" s="82" t="s">
        <v>1435</v>
      </c>
      <c r="K478" s="89" t="s">
        <v>1333</v>
      </c>
      <c r="L478" s="83" t="s">
        <v>1742</v>
      </c>
      <c r="M478" s="81" t="s">
        <v>2344</v>
      </c>
      <c r="N478" s="97" t="s">
        <v>25</v>
      </c>
      <c r="O478" s="103">
        <v>1069846.8379446601</v>
      </c>
      <c r="P478" s="103">
        <v>2050000</v>
      </c>
    </row>
    <row r="479" spans="1:16" x14ac:dyDescent="0.25">
      <c r="A479" s="92">
        <v>478</v>
      </c>
      <c r="B479" s="29" t="s">
        <v>1743</v>
      </c>
      <c r="C479" s="82" t="s">
        <v>1492</v>
      </c>
      <c r="D479" s="27" t="str">
        <f t="shared" si="28"/>
        <v>Perempuan</v>
      </c>
      <c r="E479" s="12">
        <f t="shared" ca="1" si="29"/>
        <v>31861</v>
      </c>
      <c r="F479" s="79" t="str">
        <f t="shared" ca="1" si="31"/>
        <v xml:space="preserve">34 Tahun </v>
      </c>
      <c r="G479" s="12" t="s">
        <v>19</v>
      </c>
      <c r="H479" s="12" t="s">
        <v>20</v>
      </c>
      <c r="I479" s="12" t="s">
        <v>21</v>
      </c>
      <c r="J479" s="82" t="s">
        <v>205</v>
      </c>
      <c r="K479" s="89" t="s">
        <v>1333</v>
      </c>
      <c r="L479" s="83">
        <v>85371277615</v>
      </c>
      <c r="M479" s="81" t="s">
        <v>2344</v>
      </c>
      <c r="N479" s="97" t="s">
        <v>25</v>
      </c>
      <c r="O479" s="103">
        <v>1076185.7707509899</v>
      </c>
      <c r="P479" s="103">
        <v>2160000</v>
      </c>
    </row>
    <row r="480" spans="1:16" x14ac:dyDescent="0.25">
      <c r="A480" s="96">
        <v>479</v>
      </c>
      <c r="B480" s="29" t="s">
        <v>1744</v>
      </c>
      <c r="C480" s="82" t="s">
        <v>1745</v>
      </c>
      <c r="D480" s="27" t="str">
        <f t="shared" si="28"/>
        <v>Laki-laki</v>
      </c>
      <c r="E480" s="12">
        <f t="shared" ca="1" si="29"/>
        <v>34929</v>
      </c>
      <c r="F480" s="79" t="str">
        <f t="shared" ca="1" si="31"/>
        <v xml:space="preserve">25 Tahun </v>
      </c>
      <c r="G480" s="12" t="s">
        <v>19</v>
      </c>
      <c r="H480" s="12" t="s">
        <v>20</v>
      </c>
      <c r="I480" s="12" t="s">
        <v>21</v>
      </c>
      <c r="J480" s="82" t="s">
        <v>1746</v>
      </c>
      <c r="K480" s="89" t="s">
        <v>1333</v>
      </c>
      <c r="L480" s="83">
        <v>82272945663</v>
      </c>
      <c r="M480" s="81" t="s">
        <v>2344</v>
      </c>
      <c r="N480" s="97" t="s">
        <v>25</v>
      </c>
      <c r="O480" s="103">
        <v>1082524.7035573099</v>
      </c>
      <c r="P480" s="103">
        <v>2270000</v>
      </c>
    </row>
    <row r="481" spans="1:16" x14ac:dyDescent="0.25">
      <c r="A481" s="96">
        <v>480</v>
      </c>
      <c r="B481" s="29" t="s">
        <v>1747</v>
      </c>
      <c r="C481" s="82" t="s">
        <v>1748</v>
      </c>
      <c r="D481" s="27" t="str">
        <f t="shared" si="28"/>
        <v>Perempuan</v>
      </c>
      <c r="E481" s="12">
        <f t="shared" ca="1" si="29"/>
        <v>36283</v>
      </c>
      <c r="F481" s="79" t="str">
        <f t="shared" ca="1" si="31"/>
        <v xml:space="preserve">22 Tahun </v>
      </c>
      <c r="G481" s="12" t="s">
        <v>19</v>
      </c>
      <c r="H481" s="12" t="s">
        <v>20</v>
      </c>
      <c r="I481" s="12" t="s">
        <v>21</v>
      </c>
      <c r="J481" s="82" t="s">
        <v>1749</v>
      </c>
      <c r="K481" s="89" t="s">
        <v>1333</v>
      </c>
      <c r="L481" s="83">
        <v>82269505452</v>
      </c>
      <c r="M481" s="81" t="s">
        <v>2344</v>
      </c>
      <c r="N481" s="97" t="s">
        <v>25</v>
      </c>
      <c r="O481" s="103">
        <v>1088863.63636364</v>
      </c>
      <c r="P481" s="103">
        <v>2380000</v>
      </c>
    </row>
    <row r="482" spans="1:16" x14ac:dyDescent="0.25">
      <c r="A482" s="92">
        <v>481</v>
      </c>
      <c r="B482" s="29" t="s">
        <v>1750</v>
      </c>
      <c r="C482" s="82" t="s">
        <v>1751</v>
      </c>
      <c r="D482" s="27" t="str">
        <f t="shared" si="28"/>
        <v>Perempuan</v>
      </c>
      <c r="E482" s="12">
        <f t="shared" ca="1" si="29"/>
        <v>32142</v>
      </c>
      <c r="F482" s="79" t="str">
        <f t="shared" ca="1" si="31"/>
        <v xml:space="preserve">33 Tahun </v>
      </c>
      <c r="G482" s="12" t="s">
        <v>19</v>
      </c>
      <c r="H482" s="12" t="s">
        <v>20</v>
      </c>
      <c r="I482" s="12" t="s">
        <v>21</v>
      </c>
      <c r="J482" s="82" t="s">
        <v>1752</v>
      </c>
      <c r="K482" s="89" t="s">
        <v>1333</v>
      </c>
      <c r="L482" s="83">
        <v>82276038821</v>
      </c>
      <c r="M482" s="81" t="s">
        <v>2345</v>
      </c>
      <c r="N482" s="97" t="s">
        <v>25</v>
      </c>
      <c r="O482" s="103">
        <v>1095202.56916996</v>
      </c>
      <c r="P482" s="103">
        <v>2490000</v>
      </c>
    </row>
    <row r="483" spans="1:16" x14ac:dyDescent="0.25">
      <c r="A483" s="96">
        <v>482</v>
      </c>
      <c r="B483" s="29" t="s">
        <v>1753</v>
      </c>
      <c r="C483" s="82" t="s">
        <v>1754</v>
      </c>
      <c r="D483" s="27" t="str">
        <f t="shared" si="28"/>
        <v>Perempuan</v>
      </c>
      <c r="E483" s="12">
        <f t="shared" ca="1" si="29"/>
        <v>26664</v>
      </c>
      <c r="F483" s="79" t="str">
        <f t="shared" ca="1" si="31"/>
        <v xml:space="preserve">48 Tahun </v>
      </c>
      <c r="G483" s="12" t="s">
        <v>19</v>
      </c>
      <c r="H483" s="12" t="s">
        <v>20</v>
      </c>
      <c r="I483" s="12" t="s">
        <v>21</v>
      </c>
      <c r="J483" s="82" t="s">
        <v>1435</v>
      </c>
      <c r="K483" s="89" t="s">
        <v>1333</v>
      </c>
      <c r="L483" s="83" t="s">
        <v>1755</v>
      </c>
      <c r="M483" s="81" t="s">
        <v>2344</v>
      </c>
      <c r="N483" s="104" t="s">
        <v>68</v>
      </c>
      <c r="O483" s="103">
        <v>1101541.50197628</v>
      </c>
      <c r="P483" s="103">
        <f t="shared" ref="P483:P486" si="37">+O483*10</f>
        <v>11015415.019762799</v>
      </c>
    </row>
    <row r="484" spans="1:16" x14ac:dyDescent="0.25">
      <c r="A484" s="96">
        <v>483</v>
      </c>
      <c r="B484" s="29" t="s">
        <v>1756</v>
      </c>
      <c r="C484" s="82" t="s">
        <v>86</v>
      </c>
      <c r="D484" s="27" t="str">
        <f t="shared" si="28"/>
        <v>Perempuan</v>
      </c>
      <c r="E484" s="12">
        <f t="shared" ca="1" si="29"/>
        <v>25933</v>
      </c>
      <c r="F484" s="79" t="str">
        <f t="shared" ca="1" si="31"/>
        <v xml:space="preserve">50 Tahun </v>
      </c>
      <c r="G484" s="12" t="s">
        <v>19</v>
      </c>
      <c r="H484" s="12" t="s">
        <v>20</v>
      </c>
      <c r="I484" s="12" t="s">
        <v>21</v>
      </c>
      <c r="J484" s="82" t="s">
        <v>1435</v>
      </c>
      <c r="K484" s="89" t="s">
        <v>1333</v>
      </c>
      <c r="L484" s="83" t="s">
        <v>1757</v>
      </c>
      <c r="M484" s="81" t="s">
        <v>2344</v>
      </c>
      <c r="N484" s="104" t="s">
        <v>68</v>
      </c>
      <c r="O484" s="103">
        <v>1107880.43478261</v>
      </c>
      <c r="P484" s="103">
        <f t="shared" si="37"/>
        <v>11078804.347826101</v>
      </c>
    </row>
    <row r="485" spans="1:16" x14ac:dyDescent="0.25">
      <c r="A485" s="92">
        <v>484</v>
      </c>
      <c r="B485" s="29" t="s">
        <v>1758</v>
      </c>
      <c r="C485" s="82" t="s">
        <v>1759</v>
      </c>
      <c r="D485" s="27" t="str">
        <f t="shared" si="28"/>
        <v>Laki-laki</v>
      </c>
      <c r="E485" s="12">
        <f t="shared" ca="1" si="29"/>
        <v>32606</v>
      </c>
      <c r="F485" s="79" t="str">
        <f t="shared" ca="1" si="31"/>
        <v xml:space="preserve">32 Tahun </v>
      </c>
      <c r="G485" s="12" t="s">
        <v>19</v>
      </c>
      <c r="H485" s="12" t="s">
        <v>20</v>
      </c>
      <c r="I485" s="12" t="s">
        <v>21</v>
      </c>
      <c r="J485" s="82" t="s">
        <v>1435</v>
      </c>
      <c r="K485" s="89" t="s">
        <v>1333</v>
      </c>
      <c r="L485" s="83" t="s">
        <v>1760</v>
      </c>
      <c r="M485" s="81" t="s">
        <v>2344</v>
      </c>
      <c r="N485" s="104" t="s">
        <v>68</v>
      </c>
      <c r="O485" s="103">
        <v>1114219.3675889301</v>
      </c>
      <c r="P485" s="103">
        <f t="shared" si="37"/>
        <v>11142193.6758893</v>
      </c>
    </row>
    <row r="486" spans="1:16" x14ac:dyDescent="0.25">
      <c r="A486" s="96">
        <v>485</v>
      </c>
      <c r="B486" s="29" t="s">
        <v>1761</v>
      </c>
      <c r="C486" s="82" t="s">
        <v>1762</v>
      </c>
      <c r="D486" s="27" t="str">
        <f t="shared" si="28"/>
        <v>Perempuan</v>
      </c>
      <c r="E486" s="12">
        <f t="shared" ca="1" si="29"/>
        <v>29573</v>
      </c>
      <c r="F486" s="79" t="str">
        <f t="shared" ca="1" si="31"/>
        <v xml:space="preserve">40 Tahun </v>
      </c>
      <c r="G486" s="12" t="s">
        <v>19</v>
      </c>
      <c r="H486" s="12" t="s">
        <v>20</v>
      </c>
      <c r="I486" s="12" t="s">
        <v>21</v>
      </c>
      <c r="J486" s="82" t="s">
        <v>205</v>
      </c>
      <c r="K486" s="89" t="s">
        <v>1333</v>
      </c>
      <c r="L486" s="83">
        <v>83172088390</v>
      </c>
      <c r="M486" s="81" t="s">
        <v>2344</v>
      </c>
      <c r="N486" s="104" t="s">
        <v>68</v>
      </c>
      <c r="O486" s="103">
        <v>1120558.3003952601</v>
      </c>
      <c r="P486" s="103">
        <f t="shared" si="37"/>
        <v>11205583.0039526</v>
      </c>
    </row>
    <row r="487" spans="1:16" x14ac:dyDescent="0.25">
      <c r="A487" s="96">
        <v>486</v>
      </c>
      <c r="B487" s="29" t="s">
        <v>1763</v>
      </c>
      <c r="C487" s="82" t="s">
        <v>1764</v>
      </c>
      <c r="D487" s="27" t="str">
        <f t="shared" si="28"/>
        <v>Laki-laki</v>
      </c>
      <c r="E487" s="12">
        <f t="shared" ca="1" si="29"/>
        <v>26039</v>
      </c>
      <c r="F487" s="79" t="str">
        <f t="shared" ca="1" si="31"/>
        <v xml:space="preserve">50 Tahun </v>
      </c>
      <c r="G487" s="12" t="s">
        <v>19</v>
      </c>
      <c r="H487" s="12" t="s">
        <v>20</v>
      </c>
      <c r="I487" s="12" t="s">
        <v>21</v>
      </c>
      <c r="J487" s="82" t="s">
        <v>1435</v>
      </c>
      <c r="K487" s="89" t="s">
        <v>1333</v>
      </c>
      <c r="L487" s="83" t="s">
        <v>1765</v>
      </c>
      <c r="M487" s="81" t="s">
        <v>2344</v>
      </c>
      <c r="N487" s="104" t="s">
        <v>68</v>
      </c>
      <c r="O487" s="103">
        <v>1126897.2332015799</v>
      </c>
      <c r="P487" s="103">
        <v>8800000</v>
      </c>
    </row>
    <row r="488" spans="1:16" x14ac:dyDescent="0.25">
      <c r="A488" s="92">
        <v>487</v>
      </c>
      <c r="B488" s="29" t="s">
        <v>1766</v>
      </c>
      <c r="C488" s="82" t="s">
        <v>1767</v>
      </c>
      <c r="D488" s="27" t="str">
        <f t="shared" si="28"/>
        <v>Perempuan</v>
      </c>
      <c r="E488" s="12">
        <f t="shared" ca="1" si="29"/>
        <v>24107</v>
      </c>
      <c r="F488" s="79" t="str">
        <f t="shared" ca="1" si="31"/>
        <v xml:space="preserve">55 Tahun </v>
      </c>
      <c r="G488" s="12" t="s">
        <v>19</v>
      </c>
      <c r="H488" s="12" t="s">
        <v>20</v>
      </c>
      <c r="I488" s="12" t="s">
        <v>21</v>
      </c>
      <c r="J488" s="82" t="s">
        <v>1435</v>
      </c>
      <c r="K488" s="89" t="s">
        <v>1333</v>
      </c>
      <c r="L488" s="83" t="s">
        <v>1768</v>
      </c>
      <c r="M488" s="81" t="s">
        <v>2344</v>
      </c>
      <c r="N488" s="104" t="s">
        <v>68</v>
      </c>
      <c r="O488" s="103">
        <v>1133236.1660079099</v>
      </c>
      <c r="P488" s="103">
        <v>9100000</v>
      </c>
    </row>
    <row r="489" spans="1:16" x14ac:dyDescent="0.25">
      <c r="A489" s="96">
        <v>488</v>
      </c>
      <c r="B489" s="29" t="s">
        <v>1769</v>
      </c>
      <c r="C489" s="82" t="s">
        <v>1770</v>
      </c>
      <c r="D489" s="27" t="str">
        <f t="shared" si="28"/>
        <v>Perempuan</v>
      </c>
      <c r="E489" s="12">
        <f t="shared" ca="1" si="29"/>
        <v>28579</v>
      </c>
      <c r="F489" s="79" t="str">
        <f t="shared" ca="1" si="31"/>
        <v xml:space="preserve">43 Tahun </v>
      </c>
      <c r="G489" s="12" t="s">
        <v>19</v>
      </c>
      <c r="H489" s="12" t="s">
        <v>20</v>
      </c>
      <c r="I489" s="12" t="s">
        <v>21</v>
      </c>
      <c r="J489" s="82" t="s">
        <v>1435</v>
      </c>
      <c r="K489" s="89" t="s">
        <v>1333</v>
      </c>
      <c r="L489" s="83" t="s">
        <v>1757</v>
      </c>
      <c r="M489" s="81" t="s">
        <v>2344</v>
      </c>
      <c r="N489" s="104" t="s">
        <v>68</v>
      </c>
      <c r="O489" s="103">
        <v>1139575.0988142299</v>
      </c>
      <c r="P489" s="103">
        <v>9400000</v>
      </c>
    </row>
    <row r="490" spans="1:16" x14ac:dyDescent="0.25">
      <c r="A490" s="96">
        <v>489</v>
      </c>
      <c r="B490" s="29" t="s">
        <v>1771</v>
      </c>
      <c r="C490" s="82" t="s">
        <v>1772</v>
      </c>
      <c r="D490" s="27" t="str">
        <f t="shared" si="28"/>
        <v>Perempuan</v>
      </c>
      <c r="E490" s="12">
        <f t="shared" ca="1" si="29"/>
        <v>27082</v>
      </c>
      <c r="F490" s="79" t="str">
        <f t="shared" ca="1" si="31"/>
        <v xml:space="preserve">47 Tahun </v>
      </c>
      <c r="G490" s="12" t="s">
        <v>19</v>
      </c>
      <c r="H490" s="12" t="s">
        <v>20</v>
      </c>
      <c r="I490" s="12" t="s">
        <v>21</v>
      </c>
      <c r="J490" s="82" t="s">
        <v>1435</v>
      </c>
      <c r="K490" s="89" t="s">
        <v>1333</v>
      </c>
      <c r="L490" s="83" t="s">
        <v>1773</v>
      </c>
      <c r="M490" s="81" t="s">
        <v>2344</v>
      </c>
      <c r="N490" s="104" t="s">
        <v>68</v>
      </c>
      <c r="O490" s="105">
        <v>1145914.03162055</v>
      </c>
      <c r="P490" s="105">
        <v>177500</v>
      </c>
    </row>
    <row r="491" spans="1:16" x14ac:dyDescent="0.25">
      <c r="A491" s="92">
        <v>490</v>
      </c>
      <c r="B491" s="29" t="s">
        <v>1774</v>
      </c>
      <c r="C491" s="82" t="s">
        <v>1775</v>
      </c>
      <c r="D491" s="27" t="str">
        <f t="shared" si="28"/>
        <v>Perempuan</v>
      </c>
      <c r="E491" s="12">
        <f t="shared" ca="1" si="29"/>
        <v>35521</v>
      </c>
      <c r="F491" s="79" t="str">
        <f t="shared" ca="1" si="31"/>
        <v xml:space="preserve">24 Tahun </v>
      </c>
      <c r="G491" s="12" t="s">
        <v>19</v>
      </c>
      <c r="H491" s="12" t="s">
        <v>20</v>
      </c>
      <c r="I491" s="12" t="s">
        <v>21</v>
      </c>
      <c r="J491" s="82" t="s">
        <v>1435</v>
      </c>
      <c r="K491" s="89" t="s">
        <v>1333</v>
      </c>
      <c r="L491" s="83" t="s">
        <v>1776</v>
      </c>
      <c r="M491" s="81" t="s">
        <v>2344</v>
      </c>
      <c r="N491" s="104" t="s">
        <v>68</v>
      </c>
      <c r="O491" s="103">
        <v>1152252.96442688</v>
      </c>
      <c r="P491" s="103">
        <v>167000</v>
      </c>
    </row>
    <row r="492" spans="1:16" x14ac:dyDescent="0.25">
      <c r="A492" s="96">
        <v>491</v>
      </c>
      <c r="B492" s="29" t="s">
        <v>1777</v>
      </c>
      <c r="C492" s="82" t="s">
        <v>1778</v>
      </c>
      <c r="D492" s="27" t="str">
        <f t="shared" si="28"/>
        <v>Laki-laki</v>
      </c>
      <c r="E492" s="12">
        <f t="shared" ca="1" si="29"/>
        <v>31907</v>
      </c>
      <c r="F492" s="79" t="str">
        <f t="shared" ca="1" si="31"/>
        <v xml:space="preserve">34 Tahun </v>
      </c>
      <c r="G492" s="12" t="s">
        <v>19</v>
      </c>
      <c r="H492" s="12" t="s">
        <v>20</v>
      </c>
      <c r="I492" s="12" t="s">
        <v>21</v>
      </c>
      <c r="J492" s="82" t="s">
        <v>1435</v>
      </c>
      <c r="K492" s="89" t="s">
        <v>1333</v>
      </c>
      <c r="L492" s="83" t="s">
        <v>1779</v>
      </c>
      <c r="M492" s="81" t="s">
        <v>2344</v>
      </c>
      <c r="N492" s="104" t="s">
        <v>68</v>
      </c>
      <c r="O492" s="103">
        <v>1158591.8972332</v>
      </c>
      <c r="P492" s="103">
        <v>156500</v>
      </c>
    </row>
    <row r="493" spans="1:16" x14ac:dyDescent="0.25">
      <c r="A493" s="96">
        <v>492</v>
      </c>
      <c r="B493" s="29" t="s">
        <v>1780</v>
      </c>
      <c r="C493" s="82" t="s">
        <v>1781</v>
      </c>
      <c r="D493" s="27" t="str">
        <f t="shared" si="28"/>
        <v>Perempuan</v>
      </c>
      <c r="E493" s="12">
        <f t="shared" ca="1" si="29"/>
        <v>26481</v>
      </c>
      <c r="F493" s="79" t="str">
        <f t="shared" ca="1" si="31"/>
        <v xml:space="preserve">49 Tahun </v>
      </c>
      <c r="G493" s="12" t="s">
        <v>19</v>
      </c>
      <c r="H493" s="12" t="s">
        <v>20</v>
      </c>
      <c r="I493" s="12" t="s">
        <v>21</v>
      </c>
      <c r="J493" s="82" t="s">
        <v>1677</v>
      </c>
      <c r="K493" s="89" t="s">
        <v>1333</v>
      </c>
      <c r="L493" s="83" t="s">
        <v>1782</v>
      </c>
      <c r="M493" s="81" t="s">
        <v>2344</v>
      </c>
      <c r="N493" s="104" t="s">
        <v>68</v>
      </c>
      <c r="O493" s="103">
        <v>1164930.83003952</v>
      </c>
      <c r="P493" s="103">
        <v>146000</v>
      </c>
    </row>
    <row r="494" spans="1:16" x14ac:dyDescent="0.25">
      <c r="A494" s="92">
        <v>493</v>
      </c>
      <c r="B494" s="29" t="s">
        <v>1783</v>
      </c>
      <c r="C494" s="82" t="s">
        <v>1784</v>
      </c>
      <c r="D494" s="27" t="str">
        <f t="shared" ref="D494:D557" si="38">IF(ABS(MID(B494,7,2))&gt;40,"Perempuan","Laki-laki")</f>
        <v>Perempuan</v>
      </c>
      <c r="E494" s="12">
        <f t="shared" ref="E494:E557" ca="1" si="39">DATE(IF(--MID(B494,11,2)+2000&gt;YEAR(TODAY()),19&amp;MID(B494,11,2),20&amp;MID(B494,11,2)),MID(B494,9,2),IF(--MID(B494,7,2)&gt;40,MID(B494,7,2)-40,MID(B494,7,2)))</f>
        <v>27759</v>
      </c>
      <c r="F494" s="79" t="str">
        <f t="shared" ca="1" si="31"/>
        <v xml:space="preserve">45 Tahun </v>
      </c>
      <c r="G494" s="12" t="s">
        <v>19</v>
      </c>
      <c r="H494" s="12" t="s">
        <v>20</v>
      </c>
      <c r="I494" s="12" t="s">
        <v>21</v>
      </c>
      <c r="J494" s="82" t="s">
        <v>1677</v>
      </c>
      <c r="K494" s="89" t="s">
        <v>1333</v>
      </c>
      <c r="L494" s="83" t="s">
        <v>1785</v>
      </c>
      <c r="M494" s="81" t="s">
        <v>2344</v>
      </c>
      <c r="N494" s="104" t="s">
        <v>68</v>
      </c>
      <c r="O494" s="103">
        <v>1171269.7628458501</v>
      </c>
      <c r="P494" s="103">
        <f t="shared" ref="P494:P497" si="40">O494*12</f>
        <v>14055237.154150201</v>
      </c>
    </row>
    <row r="495" spans="1:16" x14ac:dyDescent="0.25">
      <c r="A495" s="96">
        <v>494</v>
      </c>
      <c r="B495" s="29" t="s">
        <v>1786</v>
      </c>
      <c r="C495" s="82" t="s">
        <v>1787</v>
      </c>
      <c r="D495" s="27" t="str">
        <f t="shared" si="38"/>
        <v>Laki-laki</v>
      </c>
      <c r="E495" s="12">
        <f t="shared" ca="1" si="39"/>
        <v>23806</v>
      </c>
      <c r="F495" s="79" t="str">
        <f t="shared" ca="1" si="31"/>
        <v xml:space="preserve">56 Tahun </v>
      </c>
      <c r="G495" s="12" t="s">
        <v>19</v>
      </c>
      <c r="H495" s="12" t="s">
        <v>20</v>
      </c>
      <c r="I495" s="12" t="s">
        <v>21</v>
      </c>
      <c r="J495" s="82" t="s">
        <v>1788</v>
      </c>
      <c r="K495" s="89" t="s">
        <v>1333</v>
      </c>
      <c r="L495" s="83" t="s">
        <v>1789</v>
      </c>
      <c r="M495" s="81" t="s">
        <v>2344</v>
      </c>
      <c r="N495" s="104" t="s">
        <v>68</v>
      </c>
      <c r="O495" s="103">
        <v>1177608.6956521701</v>
      </c>
      <c r="P495" s="103">
        <f t="shared" si="40"/>
        <v>14131304.347826041</v>
      </c>
    </row>
    <row r="496" spans="1:16" x14ac:dyDescent="0.25">
      <c r="A496" s="96">
        <v>495</v>
      </c>
      <c r="B496" s="29" t="s">
        <v>1790</v>
      </c>
      <c r="C496" s="82" t="s">
        <v>1791</v>
      </c>
      <c r="D496" s="27" t="str">
        <f t="shared" si="38"/>
        <v>Laki-laki</v>
      </c>
      <c r="E496" s="12">
        <f t="shared" ca="1" si="39"/>
        <v>33291</v>
      </c>
      <c r="F496" s="79" t="str">
        <f t="shared" ca="1" si="31"/>
        <v xml:space="preserve">30 Tahun </v>
      </c>
      <c r="G496" s="12" t="s">
        <v>19</v>
      </c>
      <c r="H496" s="12" t="s">
        <v>20</v>
      </c>
      <c r="I496" s="12" t="s">
        <v>322</v>
      </c>
      <c r="J496" s="82" t="s">
        <v>1792</v>
      </c>
      <c r="K496" s="89" t="s">
        <v>1333</v>
      </c>
      <c r="L496" s="83" t="s">
        <v>1793</v>
      </c>
      <c r="M496" s="81" t="s">
        <v>2345</v>
      </c>
      <c r="N496" s="104" t="s">
        <v>68</v>
      </c>
      <c r="O496" s="103">
        <v>1183947.6284584999</v>
      </c>
      <c r="P496" s="103">
        <f t="shared" si="40"/>
        <v>14207371.541501999</v>
      </c>
    </row>
    <row r="497" spans="1:16" x14ac:dyDescent="0.25">
      <c r="A497" s="92">
        <v>496</v>
      </c>
      <c r="B497" s="29" t="s">
        <v>1794</v>
      </c>
      <c r="C497" s="82" t="s">
        <v>1795</v>
      </c>
      <c r="D497" s="27" t="str">
        <f t="shared" si="38"/>
        <v>Perempuan</v>
      </c>
      <c r="E497" s="12">
        <f t="shared" ca="1" si="39"/>
        <v>31002</v>
      </c>
      <c r="F497" s="79" t="str">
        <f t="shared" ca="1" si="31"/>
        <v xml:space="preserve">36 Tahun </v>
      </c>
      <c r="G497" s="12" t="s">
        <v>19</v>
      </c>
      <c r="H497" s="12" t="s">
        <v>20</v>
      </c>
      <c r="I497" s="12" t="s">
        <v>21</v>
      </c>
      <c r="J497" s="82" t="s">
        <v>1796</v>
      </c>
      <c r="K497" s="89" t="s">
        <v>1333</v>
      </c>
      <c r="L497" s="83" t="s">
        <v>1797</v>
      </c>
      <c r="M497" s="81" t="s">
        <v>2344</v>
      </c>
      <c r="N497" s="104" t="s">
        <v>68</v>
      </c>
      <c r="O497" s="103">
        <v>1190286.5612648199</v>
      </c>
      <c r="P497" s="103">
        <f t="shared" si="40"/>
        <v>14283438.735177839</v>
      </c>
    </row>
    <row r="498" spans="1:16" x14ac:dyDescent="0.25">
      <c r="A498" s="96">
        <v>497</v>
      </c>
      <c r="B498" s="29" t="s">
        <v>1798</v>
      </c>
      <c r="C498" s="82" t="s">
        <v>1799</v>
      </c>
      <c r="D498" s="27" t="str">
        <f t="shared" si="38"/>
        <v>Laki-laki</v>
      </c>
      <c r="E498" s="12">
        <f t="shared" ca="1" si="39"/>
        <v>23717</v>
      </c>
      <c r="F498" s="79" t="str">
        <f t="shared" ca="1" si="31"/>
        <v xml:space="preserve">56 Tahun </v>
      </c>
      <c r="G498" s="12" t="s">
        <v>19</v>
      </c>
      <c r="H498" s="12" t="s">
        <v>20</v>
      </c>
      <c r="I498" s="12" t="s">
        <v>277</v>
      </c>
      <c r="J498" s="82" t="s">
        <v>1204</v>
      </c>
      <c r="K498" s="89" t="s">
        <v>1333</v>
      </c>
      <c r="L498" s="83" t="s">
        <v>1800</v>
      </c>
      <c r="M498" s="81" t="s">
        <v>2344</v>
      </c>
      <c r="N498" s="104" t="s">
        <v>68</v>
      </c>
      <c r="O498" s="103">
        <v>1196625.49407115</v>
      </c>
      <c r="P498" s="103">
        <f t="shared" ref="P498:P500" si="41">+O498*10</f>
        <v>11966254.9407115</v>
      </c>
    </row>
    <row r="499" spans="1:16" x14ac:dyDescent="0.25">
      <c r="A499" s="96">
        <v>498</v>
      </c>
      <c r="B499" s="29" t="s">
        <v>1801</v>
      </c>
      <c r="C499" s="82" t="s">
        <v>1802</v>
      </c>
      <c r="D499" s="27" t="str">
        <f t="shared" si="38"/>
        <v>Laki-laki</v>
      </c>
      <c r="E499" s="12">
        <f t="shared" ca="1" si="39"/>
        <v>35283</v>
      </c>
      <c r="F499" s="79" t="str">
        <f t="shared" ca="1" si="31"/>
        <v xml:space="preserve">24 Tahun </v>
      </c>
      <c r="G499" s="12" t="s">
        <v>19</v>
      </c>
      <c r="H499" s="12" t="s">
        <v>20</v>
      </c>
      <c r="I499" s="12" t="s">
        <v>277</v>
      </c>
      <c r="J499" s="82" t="s">
        <v>1388</v>
      </c>
      <c r="K499" s="89" t="s">
        <v>1333</v>
      </c>
      <c r="L499" s="83" t="s">
        <v>1803</v>
      </c>
      <c r="M499" s="81" t="s">
        <v>2344</v>
      </c>
      <c r="N499" s="104" t="s">
        <v>68</v>
      </c>
      <c r="O499" s="103">
        <v>1202964.42687747</v>
      </c>
      <c r="P499" s="103">
        <f t="shared" si="41"/>
        <v>12029644.268774699</v>
      </c>
    </row>
    <row r="500" spans="1:16" x14ac:dyDescent="0.25">
      <c r="A500" s="92">
        <v>499</v>
      </c>
      <c r="B500" s="29" t="s">
        <v>1804</v>
      </c>
      <c r="C500" s="82" t="s">
        <v>1805</v>
      </c>
      <c r="D500" s="27" t="str">
        <f t="shared" si="38"/>
        <v>Perempuan</v>
      </c>
      <c r="E500" s="12">
        <f t="shared" ca="1" si="39"/>
        <v>30116</v>
      </c>
      <c r="F500" s="79" t="str">
        <f t="shared" ca="1" si="31"/>
        <v xml:space="preserve">39 Tahun </v>
      </c>
      <c r="G500" s="12" t="s">
        <v>19</v>
      </c>
      <c r="H500" s="12" t="s">
        <v>20</v>
      </c>
      <c r="I500" s="12" t="s">
        <v>21</v>
      </c>
      <c r="J500" s="82" t="s">
        <v>1806</v>
      </c>
      <c r="K500" s="89" t="s">
        <v>1333</v>
      </c>
      <c r="L500" s="83" t="s">
        <v>1807</v>
      </c>
      <c r="M500" s="81" t="s">
        <v>2344</v>
      </c>
      <c r="N500" s="104" t="s">
        <v>68</v>
      </c>
      <c r="O500" s="103">
        <v>1209303.35968379</v>
      </c>
      <c r="P500" s="103">
        <f t="shared" si="41"/>
        <v>12093033.596837901</v>
      </c>
    </row>
    <row r="501" spans="1:16" x14ac:dyDescent="0.25">
      <c r="A501" s="96">
        <v>500</v>
      </c>
      <c r="B501" s="29" t="s">
        <v>1808</v>
      </c>
      <c r="C501" s="82" t="s">
        <v>99</v>
      </c>
      <c r="D501" s="27" t="str">
        <f t="shared" si="38"/>
        <v>Laki-laki</v>
      </c>
      <c r="E501" s="12">
        <f t="shared" ca="1" si="39"/>
        <v>26268</v>
      </c>
      <c r="F501" s="79" t="str">
        <f t="shared" ca="1" si="31"/>
        <v xml:space="preserve">49 Tahun </v>
      </c>
      <c r="G501" s="12" t="s">
        <v>19</v>
      </c>
      <c r="H501" s="12" t="s">
        <v>20</v>
      </c>
      <c r="I501" s="12" t="s">
        <v>21</v>
      </c>
      <c r="J501" s="82" t="s">
        <v>1809</v>
      </c>
      <c r="K501" s="89" t="s">
        <v>1333</v>
      </c>
      <c r="L501" s="83" t="s">
        <v>1810</v>
      </c>
      <c r="M501" s="81" t="s">
        <v>2344</v>
      </c>
      <c r="N501" s="104" t="s">
        <v>68</v>
      </c>
      <c r="O501" s="103">
        <v>1215642.29249012</v>
      </c>
      <c r="P501" s="103">
        <v>2600000</v>
      </c>
    </row>
    <row r="502" spans="1:16" x14ac:dyDescent="0.25">
      <c r="A502" s="96">
        <v>501</v>
      </c>
      <c r="B502" s="29" t="s">
        <v>1811</v>
      </c>
      <c r="C502" s="82" t="s">
        <v>1812</v>
      </c>
      <c r="D502" s="27" t="str">
        <f t="shared" si="38"/>
        <v>Laki-laki</v>
      </c>
      <c r="E502" s="12">
        <f t="shared" ca="1" si="39"/>
        <v>30060</v>
      </c>
      <c r="F502" s="79" t="str">
        <f t="shared" ca="1" si="31"/>
        <v xml:space="preserve">39 Tahun </v>
      </c>
      <c r="G502" s="12" t="s">
        <v>19</v>
      </c>
      <c r="H502" s="12" t="s">
        <v>20</v>
      </c>
      <c r="I502" s="12" t="s">
        <v>21</v>
      </c>
      <c r="J502" s="82" t="s">
        <v>1813</v>
      </c>
      <c r="K502" s="89" t="s">
        <v>1333</v>
      </c>
      <c r="L502" s="83" t="s">
        <v>1814</v>
      </c>
      <c r="M502" s="81" t="s">
        <v>2344</v>
      </c>
      <c r="N502" s="104" t="s">
        <v>68</v>
      </c>
      <c r="O502" s="103">
        <v>1221981.2252964401</v>
      </c>
      <c r="P502" s="103">
        <v>2710000</v>
      </c>
    </row>
    <row r="503" spans="1:16" x14ac:dyDescent="0.25">
      <c r="A503" s="92">
        <v>502</v>
      </c>
      <c r="B503" s="29" t="s">
        <v>1815</v>
      </c>
      <c r="C503" s="82" t="s">
        <v>1816</v>
      </c>
      <c r="D503" s="27" t="str">
        <f t="shared" si="38"/>
        <v>Perempuan</v>
      </c>
      <c r="E503" s="12">
        <f t="shared" ca="1" si="39"/>
        <v>24107</v>
      </c>
      <c r="F503" s="79" t="str">
        <f t="shared" ca="1" si="31"/>
        <v xml:space="preserve">55 Tahun </v>
      </c>
      <c r="G503" s="12" t="s">
        <v>19</v>
      </c>
      <c r="H503" s="12" t="s">
        <v>20</v>
      </c>
      <c r="I503" s="12" t="s">
        <v>21</v>
      </c>
      <c r="J503" s="82" t="s">
        <v>1641</v>
      </c>
      <c r="K503" s="89" t="s">
        <v>1333</v>
      </c>
      <c r="L503" s="83" t="s">
        <v>1817</v>
      </c>
      <c r="M503" s="81" t="s">
        <v>2344</v>
      </c>
      <c r="N503" s="104" t="s">
        <v>68</v>
      </c>
      <c r="O503" s="103">
        <v>1228320.1581027701</v>
      </c>
      <c r="P503" s="103">
        <v>2820000</v>
      </c>
    </row>
    <row r="504" spans="1:16" x14ac:dyDescent="0.25">
      <c r="A504" s="96">
        <v>503</v>
      </c>
      <c r="B504" s="29" t="s">
        <v>1818</v>
      </c>
      <c r="C504" s="82" t="s">
        <v>1819</v>
      </c>
      <c r="D504" s="27" t="str">
        <f t="shared" si="38"/>
        <v>Perempuan</v>
      </c>
      <c r="E504" s="12">
        <f t="shared" ca="1" si="39"/>
        <v>30754</v>
      </c>
      <c r="F504" s="79" t="str">
        <f t="shared" ca="1" si="31"/>
        <v xml:space="preserve">37 Tahun </v>
      </c>
      <c r="G504" s="12" t="s">
        <v>19</v>
      </c>
      <c r="H504" s="12" t="s">
        <v>20</v>
      </c>
      <c r="I504" s="12" t="s">
        <v>277</v>
      </c>
      <c r="J504" s="82" t="s">
        <v>1820</v>
      </c>
      <c r="K504" s="89" t="s">
        <v>1333</v>
      </c>
      <c r="L504" s="83" t="s">
        <v>1821</v>
      </c>
      <c r="M504" s="81" t="s">
        <v>2344</v>
      </c>
      <c r="N504" s="104" t="s">
        <v>68</v>
      </c>
      <c r="O504" s="103">
        <v>1234659.0909090899</v>
      </c>
      <c r="P504" s="103">
        <v>2930000</v>
      </c>
    </row>
    <row r="505" spans="1:16" x14ac:dyDescent="0.25">
      <c r="A505" s="96">
        <v>504</v>
      </c>
      <c r="B505" s="29" t="s">
        <v>1822</v>
      </c>
      <c r="C505" s="82" t="s">
        <v>1823</v>
      </c>
      <c r="D505" s="27" t="str">
        <f t="shared" si="38"/>
        <v>Perempuan</v>
      </c>
      <c r="E505" s="12">
        <f t="shared" ca="1" si="39"/>
        <v>26591</v>
      </c>
      <c r="F505" s="79" t="str">
        <f t="shared" ca="1" si="31"/>
        <v xml:space="preserve">48 Tahun </v>
      </c>
      <c r="G505" s="12" t="s">
        <v>19</v>
      </c>
      <c r="H505" s="12" t="s">
        <v>20</v>
      </c>
      <c r="I505" s="12" t="s">
        <v>220</v>
      </c>
      <c r="J505" s="82" t="s">
        <v>1824</v>
      </c>
      <c r="K505" s="89" t="s">
        <v>1333</v>
      </c>
      <c r="L505" s="83">
        <v>82363740673</v>
      </c>
      <c r="M505" s="81" t="s">
        <v>2344</v>
      </c>
      <c r="N505" s="104" t="s">
        <v>68</v>
      </c>
      <c r="O505" s="103">
        <v>1240998.0237154199</v>
      </c>
      <c r="P505" s="103">
        <v>3040000</v>
      </c>
    </row>
    <row r="506" spans="1:16" x14ac:dyDescent="0.25">
      <c r="A506" s="92">
        <v>505</v>
      </c>
      <c r="B506" s="29" t="s">
        <v>1825</v>
      </c>
      <c r="C506" s="82" t="s">
        <v>1826</v>
      </c>
      <c r="D506" s="27" t="str">
        <f t="shared" si="38"/>
        <v>Perempuan</v>
      </c>
      <c r="E506" s="12">
        <f t="shared" ca="1" si="39"/>
        <v>21915</v>
      </c>
      <c r="F506" s="79" t="str">
        <f t="shared" ref="F506:F569" ca="1" si="42">INT((TODAY()-E506)/365)&amp; " Tahun "</f>
        <v xml:space="preserve">61 Tahun </v>
      </c>
      <c r="G506" s="12" t="s">
        <v>19</v>
      </c>
      <c r="H506" s="12" t="s">
        <v>20</v>
      </c>
      <c r="I506" s="12" t="s">
        <v>277</v>
      </c>
      <c r="J506" s="82" t="s">
        <v>1827</v>
      </c>
      <c r="K506" s="89" t="s">
        <v>1333</v>
      </c>
      <c r="L506" s="83" t="s">
        <v>1828</v>
      </c>
      <c r="M506" s="81" t="s">
        <v>2344</v>
      </c>
      <c r="N506" s="104" t="s">
        <v>68</v>
      </c>
      <c r="O506" s="103">
        <v>1247336.95652174</v>
      </c>
      <c r="P506" s="103">
        <f t="shared" ref="P506:P509" si="43">+O506*10</f>
        <v>12473369.5652174</v>
      </c>
    </row>
    <row r="507" spans="1:16" x14ac:dyDescent="0.25">
      <c r="A507" s="96">
        <v>506</v>
      </c>
      <c r="B507" s="29" t="s">
        <v>1829</v>
      </c>
      <c r="C507" s="82" t="s">
        <v>1830</v>
      </c>
      <c r="D507" s="27" t="str">
        <f t="shared" si="38"/>
        <v>Perempuan</v>
      </c>
      <c r="E507" s="12">
        <f t="shared" ca="1" si="39"/>
        <v>33219</v>
      </c>
      <c r="F507" s="79" t="str">
        <f t="shared" ca="1" si="42"/>
        <v xml:space="preserve">30 Tahun </v>
      </c>
      <c r="G507" s="12" t="s">
        <v>19</v>
      </c>
      <c r="H507" s="12" t="s">
        <v>20</v>
      </c>
      <c r="I507" s="12" t="s">
        <v>322</v>
      </c>
      <c r="J507" s="82" t="s">
        <v>1831</v>
      </c>
      <c r="K507" s="89" t="s">
        <v>1333</v>
      </c>
      <c r="L507" s="83" t="s">
        <v>1832</v>
      </c>
      <c r="M507" s="81" t="s">
        <v>2344</v>
      </c>
      <c r="N507" s="104" t="s">
        <v>68</v>
      </c>
      <c r="O507" s="103">
        <v>1253675.88932806</v>
      </c>
      <c r="P507" s="103">
        <f t="shared" si="43"/>
        <v>12536758.893280599</v>
      </c>
    </row>
    <row r="508" spans="1:16" x14ac:dyDescent="0.25">
      <c r="A508" s="96">
        <v>507</v>
      </c>
      <c r="B508" s="29" t="s">
        <v>1833</v>
      </c>
      <c r="C508" s="82" t="s">
        <v>1834</v>
      </c>
      <c r="D508" s="27" t="str">
        <f t="shared" si="38"/>
        <v>Perempuan</v>
      </c>
      <c r="E508" s="12">
        <f t="shared" ca="1" si="39"/>
        <v>28469</v>
      </c>
      <c r="F508" s="79" t="str">
        <f t="shared" ca="1" si="42"/>
        <v xml:space="preserve">43 Tahun </v>
      </c>
      <c r="G508" s="12" t="s">
        <v>19</v>
      </c>
      <c r="H508" s="12" t="s">
        <v>20</v>
      </c>
      <c r="I508" s="12" t="s">
        <v>277</v>
      </c>
      <c r="J508" s="82" t="s">
        <v>1835</v>
      </c>
      <c r="K508" s="89" t="s">
        <v>1333</v>
      </c>
      <c r="L508" s="83" t="s">
        <v>1836</v>
      </c>
      <c r="M508" s="81" t="s">
        <v>2344</v>
      </c>
      <c r="N508" s="104" t="s">
        <v>68</v>
      </c>
      <c r="O508" s="103">
        <v>1260014.82213439</v>
      </c>
      <c r="P508" s="103">
        <f t="shared" si="43"/>
        <v>12600148.221343901</v>
      </c>
    </row>
    <row r="509" spans="1:16" x14ac:dyDescent="0.25">
      <c r="A509" s="92">
        <v>508</v>
      </c>
      <c r="B509" s="29" t="s">
        <v>1837</v>
      </c>
      <c r="C509" s="82" t="s">
        <v>107</v>
      </c>
      <c r="D509" s="27" t="str">
        <f t="shared" si="38"/>
        <v>Laki-laki</v>
      </c>
      <c r="E509" s="12">
        <f t="shared" ca="1" si="39"/>
        <v>31266</v>
      </c>
      <c r="F509" s="79" t="str">
        <f t="shared" ca="1" si="42"/>
        <v xml:space="preserve">35 Tahun </v>
      </c>
      <c r="G509" s="12" t="s">
        <v>19</v>
      </c>
      <c r="H509" s="12" t="s">
        <v>20</v>
      </c>
      <c r="I509" s="12" t="s">
        <v>277</v>
      </c>
      <c r="J509" s="82" t="s">
        <v>1838</v>
      </c>
      <c r="K509" s="89" t="s">
        <v>1333</v>
      </c>
      <c r="L509" s="83" t="s">
        <v>1839</v>
      </c>
      <c r="M509" s="81" t="s">
        <v>2344</v>
      </c>
      <c r="N509" s="104" t="s">
        <v>68</v>
      </c>
      <c r="O509" s="103">
        <v>1266353.75494071</v>
      </c>
      <c r="P509" s="103">
        <f t="shared" si="43"/>
        <v>12663537.5494071</v>
      </c>
    </row>
    <row r="510" spans="1:16" x14ac:dyDescent="0.25">
      <c r="A510" s="96">
        <v>509</v>
      </c>
      <c r="B510" s="29" t="s">
        <v>1840</v>
      </c>
      <c r="C510" s="82" t="s">
        <v>1841</v>
      </c>
      <c r="D510" s="27" t="str">
        <f t="shared" si="38"/>
        <v>Laki-laki</v>
      </c>
      <c r="E510" s="12">
        <f t="shared" ca="1" si="39"/>
        <v>32577</v>
      </c>
      <c r="F510" s="79" t="str">
        <f t="shared" ca="1" si="42"/>
        <v xml:space="preserve">32 Tahun </v>
      </c>
      <c r="G510" s="12" t="s">
        <v>19</v>
      </c>
      <c r="H510" s="12" t="s">
        <v>20</v>
      </c>
      <c r="I510" s="12" t="s">
        <v>220</v>
      </c>
      <c r="J510" s="82" t="s">
        <v>1842</v>
      </c>
      <c r="K510" s="89" t="s">
        <v>1333</v>
      </c>
      <c r="L510" s="83" t="s">
        <v>1843</v>
      </c>
      <c r="M510" s="81" t="s">
        <v>2344</v>
      </c>
      <c r="N510" s="104" t="s">
        <v>68</v>
      </c>
      <c r="O510" s="103">
        <v>1272692.6877470401</v>
      </c>
      <c r="P510" s="103">
        <v>9700000</v>
      </c>
    </row>
    <row r="511" spans="1:16" x14ac:dyDescent="0.25">
      <c r="A511" s="96">
        <v>510</v>
      </c>
      <c r="B511" s="29" t="s">
        <v>1844</v>
      </c>
      <c r="C511" s="82" t="s">
        <v>1845</v>
      </c>
      <c r="D511" s="27" t="str">
        <f t="shared" si="38"/>
        <v>Perempuan</v>
      </c>
      <c r="E511" s="12">
        <f t="shared" ca="1" si="39"/>
        <v>31551</v>
      </c>
      <c r="F511" s="79" t="str">
        <f t="shared" ca="1" si="42"/>
        <v xml:space="preserve">35 Tahun </v>
      </c>
      <c r="G511" s="12" t="s">
        <v>19</v>
      </c>
      <c r="H511" s="12" t="s">
        <v>20</v>
      </c>
      <c r="I511" s="12" t="s">
        <v>277</v>
      </c>
      <c r="J511" s="82" t="s">
        <v>1846</v>
      </c>
      <c r="K511" s="89" t="s">
        <v>1333</v>
      </c>
      <c r="L511" s="83" t="s">
        <v>1847</v>
      </c>
      <c r="M511" s="81" t="s">
        <v>2344</v>
      </c>
      <c r="N511" s="104" t="s">
        <v>68</v>
      </c>
      <c r="O511" s="103">
        <v>1279031.6205533601</v>
      </c>
      <c r="P511" s="103">
        <v>10000000</v>
      </c>
    </row>
    <row r="512" spans="1:16" x14ac:dyDescent="0.25">
      <c r="A512" s="92">
        <v>511</v>
      </c>
      <c r="B512" s="29" t="s">
        <v>1848</v>
      </c>
      <c r="C512" s="82" t="s">
        <v>1012</v>
      </c>
      <c r="D512" s="27" t="str">
        <f t="shared" si="38"/>
        <v>Perempuan</v>
      </c>
      <c r="E512" s="12">
        <f t="shared" ca="1" si="39"/>
        <v>30957</v>
      </c>
      <c r="F512" s="79" t="str">
        <f t="shared" ca="1" si="42"/>
        <v xml:space="preserve">36 Tahun </v>
      </c>
      <c r="G512" s="12" t="s">
        <v>19</v>
      </c>
      <c r="H512" s="12" t="s">
        <v>20</v>
      </c>
      <c r="I512" s="12" t="s">
        <v>21</v>
      </c>
      <c r="J512" s="82" t="s">
        <v>1849</v>
      </c>
      <c r="K512" s="89" t="s">
        <v>1333</v>
      </c>
      <c r="L512" s="83" t="s">
        <v>1850</v>
      </c>
      <c r="M512" s="81" t="s">
        <v>2344</v>
      </c>
      <c r="N512" s="104" t="s">
        <v>68</v>
      </c>
      <c r="O512" s="103">
        <v>1285370.5533596899</v>
      </c>
      <c r="P512" s="103">
        <v>10300000</v>
      </c>
    </row>
    <row r="513" spans="1:16" x14ac:dyDescent="0.25">
      <c r="A513" s="96">
        <v>512</v>
      </c>
      <c r="B513" s="29" t="s">
        <v>1851</v>
      </c>
      <c r="C513" s="82" t="s">
        <v>1852</v>
      </c>
      <c r="D513" s="27" t="str">
        <f t="shared" si="38"/>
        <v>Perempuan</v>
      </c>
      <c r="E513" s="12">
        <f t="shared" ca="1" si="39"/>
        <v>27004</v>
      </c>
      <c r="F513" s="79" t="str">
        <f t="shared" ca="1" si="42"/>
        <v xml:space="preserve">47 Tahun </v>
      </c>
      <c r="G513" s="12" t="s">
        <v>19</v>
      </c>
      <c r="H513" s="12" t="s">
        <v>20</v>
      </c>
      <c r="I513" s="12" t="s">
        <v>21</v>
      </c>
      <c r="J513" s="82" t="s">
        <v>1853</v>
      </c>
      <c r="K513" s="89" t="s">
        <v>1333</v>
      </c>
      <c r="L513" s="83" t="s">
        <v>1854</v>
      </c>
      <c r="M513" s="81" t="s">
        <v>2344</v>
      </c>
      <c r="N513" s="104" t="s">
        <v>68</v>
      </c>
      <c r="O513" s="105">
        <v>1291709.4861660099</v>
      </c>
      <c r="P513" s="105">
        <v>135500</v>
      </c>
    </row>
    <row r="514" spans="1:16" x14ac:dyDescent="0.25">
      <c r="A514" s="96">
        <v>513</v>
      </c>
      <c r="B514" s="29" t="s">
        <v>1855</v>
      </c>
      <c r="C514" s="82" t="s">
        <v>1856</v>
      </c>
      <c r="D514" s="27" t="str">
        <f t="shared" si="38"/>
        <v>Perempuan</v>
      </c>
      <c r="E514" s="12">
        <f t="shared" ca="1" si="39"/>
        <v>22281</v>
      </c>
      <c r="F514" s="79" t="str">
        <f t="shared" ca="1" si="42"/>
        <v xml:space="preserve">60 Tahun </v>
      </c>
      <c r="G514" s="12" t="s">
        <v>19</v>
      </c>
      <c r="H514" s="12" t="s">
        <v>20</v>
      </c>
      <c r="I514" s="12" t="s">
        <v>277</v>
      </c>
      <c r="J514" s="82" t="s">
        <v>1857</v>
      </c>
      <c r="K514" s="89" t="s">
        <v>1333</v>
      </c>
      <c r="L514" s="83" t="s">
        <v>1858</v>
      </c>
      <c r="M514" s="15" t="s">
        <v>2345</v>
      </c>
      <c r="N514" s="104" t="s">
        <v>68</v>
      </c>
      <c r="O514" s="103">
        <v>1298048.4189723399</v>
      </c>
      <c r="P514" s="103">
        <v>125000</v>
      </c>
    </row>
    <row r="515" spans="1:16" x14ac:dyDescent="0.25">
      <c r="A515" s="92">
        <v>514</v>
      </c>
      <c r="B515" s="29" t="s">
        <v>1859</v>
      </c>
      <c r="C515" s="82" t="s">
        <v>1860</v>
      </c>
      <c r="D515" s="27" t="str">
        <f t="shared" si="38"/>
        <v>Laki-laki</v>
      </c>
      <c r="E515" s="12">
        <f t="shared" ca="1" si="39"/>
        <v>29448</v>
      </c>
      <c r="F515" s="79" t="str">
        <f t="shared" ca="1" si="42"/>
        <v xml:space="preserve">40 Tahun </v>
      </c>
      <c r="G515" s="12" t="s">
        <v>19</v>
      </c>
      <c r="H515" s="12" t="s">
        <v>20</v>
      </c>
      <c r="I515" s="12" t="s">
        <v>277</v>
      </c>
      <c r="J515" s="82" t="s">
        <v>1857</v>
      </c>
      <c r="K515" s="89" t="s">
        <v>1333</v>
      </c>
      <c r="L515" s="83" t="s">
        <v>1861</v>
      </c>
      <c r="M515" s="81" t="s">
        <v>2344</v>
      </c>
      <c r="N515" s="104" t="s">
        <v>68</v>
      </c>
      <c r="O515" s="103">
        <v>1304387.35177866</v>
      </c>
      <c r="P515" s="103">
        <v>114500</v>
      </c>
    </row>
    <row r="516" spans="1:16" x14ac:dyDescent="0.25">
      <c r="A516" s="96">
        <v>515</v>
      </c>
      <c r="B516" s="29" t="s">
        <v>1862</v>
      </c>
      <c r="C516" s="82" t="s">
        <v>1863</v>
      </c>
      <c r="D516" s="27" t="str">
        <f t="shared" si="38"/>
        <v>Perempuan</v>
      </c>
      <c r="E516" s="12">
        <f t="shared" ca="1" si="39"/>
        <v>23376</v>
      </c>
      <c r="F516" s="79" t="str">
        <f t="shared" ca="1" si="42"/>
        <v xml:space="preserve">57 Tahun </v>
      </c>
      <c r="G516" s="12" t="s">
        <v>19</v>
      </c>
      <c r="H516" s="12" t="s">
        <v>20</v>
      </c>
      <c r="I516" s="12" t="s">
        <v>21</v>
      </c>
      <c r="J516" s="82" t="s">
        <v>1641</v>
      </c>
      <c r="K516" s="89" t="s">
        <v>1333</v>
      </c>
      <c r="L516" s="83" t="s">
        <v>1864</v>
      </c>
      <c r="M516" s="81" t="s">
        <v>2344</v>
      </c>
      <c r="N516" s="104" t="s">
        <v>68</v>
      </c>
      <c r="O516" s="103">
        <v>1310726.28458498</v>
      </c>
      <c r="P516" s="103">
        <v>104000</v>
      </c>
    </row>
    <row r="517" spans="1:16" x14ac:dyDescent="0.25">
      <c r="A517" s="96">
        <v>516</v>
      </c>
      <c r="B517" s="29" t="s">
        <v>1865</v>
      </c>
      <c r="C517" s="82" t="s">
        <v>1866</v>
      </c>
      <c r="D517" s="27" t="str">
        <f t="shared" si="38"/>
        <v>Perempuan</v>
      </c>
      <c r="E517" s="12">
        <f t="shared" ca="1" si="39"/>
        <v>29999</v>
      </c>
      <c r="F517" s="79" t="str">
        <f t="shared" ca="1" si="42"/>
        <v xml:space="preserve">39 Tahun </v>
      </c>
      <c r="G517" s="12" t="s">
        <v>19</v>
      </c>
      <c r="H517" s="12" t="s">
        <v>20</v>
      </c>
      <c r="I517" s="12" t="s">
        <v>277</v>
      </c>
      <c r="J517" s="82" t="s">
        <v>1867</v>
      </c>
      <c r="K517" s="89" t="s">
        <v>1333</v>
      </c>
      <c r="L517" s="83" t="s">
        <v>1231</v>
      </c>
      <c r="M517" s="81" t="s">
        <v>2344</v>
      </c>
      <c r="N517" s="104" t="s">
        <v>68</v>
      </c>
      <c r="O517" s="103">
        <v>1317065.21739131</v>
      </c>
      <c r="P517" s="103">
        <f t="shared" ref="P517:P520" si="44">O517*12</f>
        <v>15804782.608695719</v>
      </c>
    </row>
    <row r="518" spans="1:16" x14ac:dyDescent="0.25">
      <c r="A518" s="92">
        <v>517</v>
      </c>
      <c r="B518" s="29" t="s">
        <v>1868</v>
      </c>
      <c r="C518" s="82" t="s">
        <v>1869</v>
      </c>
      <c r="D518" s="27" t="str">
        <f t="shared" si="38"/>
        <v>Perempuan</v>
      </c>
      <c r="E518" s="12">
        <f t="shared" ca="1" si="39"/>
        <v>26852</v>
      </c>
      <c r="F518" s="79" t="str">
        <f t="shared" ca="1" si="42"/>
        <v xml:space="preserve">48 Tahun </v>
      </c>
      <c r="G518" s="12" t="s">
        <v>19</v>
      </c>
      <c r="H518" s="12" t="s">
        <v>20</v>
      </c>
      <c r="I518" s="12" t="s">
        <v>277</v>
      </c>
      <c r="J518" s="82" t="s">
        <v>1573</v>
      </c>
      <c r="K518" s="89" t="s">
        <v>1333</v>
      </c>
      <c r="L518" s="83" t="s">
        <v>1870</v>
      </c>
      <c r="M518" s="81" t="s">
        <v>2344</v>
      </c>
      <c r="N518" s="104" t="s">
        <v>68</v>
      </c>
      <c r="O518" s="103">
        <v>1323404.15019763</v>
      </c>
      <c r="P518" s="103">
        <f t="shared" si="44"/>
        <v>15880849.802371562</v>
      </c>
    </row>
    <row r="519" spans="1:16" x14ac:dyDescent="0.25">
      <c r="A519" s="96">
        <v>518</v>
      </c>
      <c r="B519" s="29" t="s">
        <v>1871</v>
      </c>
      <c r="C519" s="82" t="s">
        <v>1872</v>
      </c>
      <c r="D519" s="27" t="str">
        <f t="shared" si="38"/>
        <v>Perempuan</v>
      </c>
      <c r="E519" s="12">
        <f t="shared" ca="1" si="39"/>
        <v>24079</v>
      </c>
      <c r="F519" s="79" t="str">
        <f t="shared" ca="1" si="42"/>
        <v xml:space="preserve">55 Tahun </v>
      </c>
      <c r="G519" s="12" t="s">
        <v>19</v>
      </c>
      <c r="H519" s="12" t="s">
        <v>20</v>
      </c>
      <c r="I519" s="12" t="s">
        <v>277</v>
      </c>
      <c r="J519" s="82" t="s">
        <v>1873</v>
      </c>
      <c r="K519" s="89" t="s">
        <v>1333</v>
      </c>
      <c r="L519" s="83" t="s">
        <v>1874</v>
      </c>
      <c r="M519" s="81" t="s">
        <v>2344</v>
      </c>
      <c r="N519" s="104" t="s">
        <v>68</v>
      </c>
      <c r="O519" s="103">
        <v>1329743.0830039601</v>
      </c>
      <c r="P519" s="103">
        <f t="shared" si="44"/>
        <v>15956916.996047521</v>
      </c>
    </row>
    <row r="520" spans="1:16" x14ac:dyDescent="0.25">
      <c r="A520" s="96">
        <v>519</v>
      </c>
      <c r="B520" s="29" t="s">
        <v>1875</v>
      </c>
      <c r="C520" s="82" t="s">
        <v>1876</v>
      </c>
      <c r="D520" s="27" t="str">
        <f t="shared" si="38"/>
        <v>Perempuan</v>
      </c>
      <c r="E520" s="12">
        <f t="shared" ca="1" si="39"/>
        <v>30324</v>
      </c>
      <c r="F520" s="79" t="str">
        <f t="shared" ca="1" si="42"/>
        <v xml:space="preserve">38 Tahun </v>
      </c>
      <c r="G520" s="12" t="s">
        <v>19</v>
      </c>
      <c r="H520" s="12" t="s">
        <v>20</v>
      </c>
      <c r="I520" s="12" t="s">
        <v>277</v>
      </c>
      <c r="J520" s="82" t="s">
        <v>1537</v>
      </c>
      <c r="K520" s="89" t="s">
        <v>1333</v>
      </c>
      <c r="L520" s="83" t="s">
        <v>1877</v>
      </c>
      <c r="M520" s="81" t="s">
        <v>2344</v>
      </c>
      <c r="N520" s="104" t="s">
        <v>68</v>
      </c>
      <c r="O520" s="103">
        <v>1336082.0158102801</v>
      </c>
      <c r="P520" s="103">
        <f t="shared" si="44"/>
        <v>16032984.189723361</v>
      </c>
    </row>
    <row r="521" spans="1:16" x14ac:dyDescent="0.25">
      <c r="A521" s="92">
        <v>520</v>
      </c>
      <c r="B521" s="29" t="s">
        <v>1878</v>
      </c>
      <c r="C521" s="82" t="s">
        <v>1879</v>
      </c>
      <c r="D521" s="27" t="str">
        <f t="shared" si="38"/>
        <v>Perempuan</v>
      </c>
      <c r="E521" s="12">
        <f t="shared" ca="1" si="39"/>
        <v>26661</v>
      </c>
      <c r="F521" s="79" t="str">
        <f t="shared" ca="1" si="42"/>
        <v xml:space="preserve">48 Tahun </v>
      </c>
      <c r="G521" s="12" t="s">
        <v>19</v>
      </c>
      <c r="H521" s="12" t="s">
        <v>20</v>
      </c>
      <c r="I521" s="12" t="s">
        <v>21</v>
      </c>
      <c r="J521" s="82" t="s">
        <v>1880</v>
      </c>
      <c r="K521" s="89" t="s">
        <v>1333</v>
      </c>
      <c r="L521" s="83" t="s">
        <v>1881</v>
      </c>
      <c r="M521" s="81" t="s">
        <v>2344</v>
      </c>
      <c r="N521" s="104" t="s">
        <v>68</v>
      </c>
      <c r="O521" s="103">
        <v>1342420.9486165999</v>
      </c>
      <c r="P521" s="103">
        <f t="shared" ref="P521:P523" si="45">+O521*10</f>
        <v>13424209.486165999</v>
      </c>
    </row>
    <row r="522" spans="1:16" x14ac:dyDescent="0.25">
      <c r="A522" s="96">
        <v>521</v>
      </c>
      <c r="B522" s="29" t="s">
        <v>1882</v>
      </c>
      <c r="C522" s="82" t="s">
        <v>1883</v>
      </c>
      <c r="D522" s="27" t="str">
        <f t="shared" si="38"/>
        <v>Laki-laki</v>
      </c>
      <c r="E522" s="12">
        <f t="shared" ca="1" si="39"/>
        <v>32874</v>
      </c>
      <c r="F522" s="79" t="str">
        <f t="shared" ca="1" si="42"/>
        <v xml:space="preserve">31 Tahun </v>
      </c>
      <c r="G522" s="12" t="s">
        <v>19</v>
      </c>
      <c r="H522" s="12" t="s">
        <v>20</v>
      </c>
      <c r="I522" s="12" t="s">
        <v>21</v>
      </c>
      <c r="J522" s="82" t="s">
        <v>1880</v>
      </c>
      <c r="K522" s="89" t="s">
        <v>1333</v>
      </c>
      <c r="L522" s="83" t="s">
        <v>1881</v>
      </c>
      <c r="M522" s="81" t="s">
        <v>2344</v>
      </c>
      <c r="N522" s="104" t="s">
        <v>68</v>
      </c>
      <c r="O522" s="103">
        <v>1348759.8814229299</v>
      </c>
      <c r="P522" s="103">
        <f t="shared" si="45"/>
        <v>13487598.814229298</v>
      </c>
    </row>
    <row r="523" spans="1:16" x14ac:dyDescent="0.25">
      <c r="A523" s="96">
        <v>522</v>
      </c>
      <c r="B523" s="29" t="s">
        <v>1884</v>
      </c>
      <c r="C523" s="82" t="s">
        <v>1885</v>
      </c>
      <c r="D523" s="27" t="str">
        <f t="shared" si="38"/>
        <v>Laki-laki</v>
      </c>
      <c r="E523" s="12">
        <f t="shared" ca="1" si="39"/>
        <v>27973</v>
      </c>
      <c r="F523" s="79" t="str">
        <f t="shared" ca="1" si="42"/>
        <v xml:space="preserve">44 Tahun </v>
      </c>
      <c r="G523" s="12" t="s">
        <v>19</v>
      </c>
      <c r="H523" s="12" t="s">
        <v>20</v>
      </c>
      <c r="I523" s="12" t="s">
        <v>277</v>
      </c>
      <c r="J523" s="82" t="s">
        <v>1886</v>
      </c>
      <c r="K523" s="89" t="s">
        <v>1333</v>
      </c>
      <c r="L523" s="83" t="s">
        <v>1177</v>
      </c>
      <c r="M523" s="81" t="s">
        <v>2344</v>
      </c>
      <c r="N523" s="104" t="s">
        <v>68</v>
      </c>
      <c r="O523" s="103">
        <v>1355098.81422925</v>
      </c>
      <c r="P523" s="103">
        <f t="shared" si="45"/>
        <v>13550988.1422925</v>
      </c>
    </row>
    <row r="524" spans="1:16" x14ac:dyDescent="0.25">
      <c r="A524" s="92">
        <v>523</v>
      </c>
      <c r="B524" s="29" t="s">
        <v>1887</v>
      </c>
      <c r="C524" s="82" t="s">
        <v>1888</v>
      </c>
      <c r="D524" s="27" t="str">
        <f t="shared" si="38"/>
        <v>Perempuan</v>
      </c>
      <c r="E524" s="12">
        <f t="shared" ca="1" si="39"/>
        <v>26366</v>
      </c>
      <c r="F524" s="79" t="str">
        <f t="shared" ca="1" si="42"/>
        <v xml:space="preserve">49 Tahun </v>
      </c>
      <c r="G524" s="12" t="s">
        <v>19</v>
      </c>
      <c r="H524" s="12" t="s">
        <v>20</v>
      </c>
      <c r="I524" s="12" t="s">
        <v>21</v>
      </c>
      <c r="J524" s="82" t="s">
        <v>1880</v>
      </c>
      <c r="K524" s="89" t="s">
        <v>1333</v>
      </c>
      <c r="L524" s="83" t="s">
        <v>1881</v>
      </c>
      <c r="M524" s="81" t="s">
        <v>2344</v>
      </c>
      <c r="N524" s="104" t="s">
        <v>68</v>
      </c>
      <c r="O524" s="103">
        <v>1361437.74703558</v>
      </c>
      <c r="P524" s="103">
        <v>3150000</v>
      </c>
    </row>
    <row r="525" spans="1:16" x14ac:dyDescent="0.25">
      <c r="A525" s="96">
        <v>524</v>
      </c>
      <c r="B525" s="29" t="s">
        <v>1889</v>
      </c>
      <c r="C525" s="82" t="s">
        <v>1890</v>
      </c>
      <c r="D525" s="27" t="str">
        <f t="shared" si="38"/>
        <v>Perempuan</v>
      </c>
      <c r="E525" s="12">
        <f t="shared" ca="1" si="39"/>
        <v>27543</v>
      </c>
      <c r="F525" s="79" t="str">
        <f t="shared" ca="1" si="42"/>
        <v xml:space="preserve">46 Tahun </v>
      </c>
      <c r="G525" s="12" t="s">
        <v>19</v>
      </c>
      <c r="H525" s="12" t="s">
        <v>20</v>
      </c>
      <c r="I525" s="12" t="s">
        <v>21</v>
      </c>
      <c r="J525" s="82" t="s">
        <v>1891</v>
      </c>
      <c r="K525" s="89" t="s">
        <v>1333</v>
      </c>
      <c r="L525" s="83" t="s">
        <v>1881</v>
      </c>
      <c r="M525" s="81" t="s">
        <v>2344</v>
      </c>
      <c r="N525" s="104" t="s">
        <v>68</v>
      </c>
      <c r="O525" s="103">
        <v>1367776.6798419</v>
      </c>
      <c r="P525" s="103">
        <v>3260000</v>
      </c>
    </row>
    <row r="526" spans="1:16" x14ac:dyDescent="0.25">
      <c r="A526" s="96">
        <v>525</v>
      </c>
      <c r="B526" s="29" t="s">
        <v>1892</v>
      </c>
      <c r="C526" s="82" t="s">
        <v>1893</v>
      </c>
      <c r="D526" s="27" t="str">
        <f t="shared" si="38"/>
        <v>Perempuan</v>
      </c>
      <c r="E526" s="12">
        <f t="shared" ca="1" si="39"/>
        <v>34454</v>
      </c>
      <c r="F526" s="79" t="str">
        <f t="shared" ca="1" si="42"/>
        <v xml:space="preserve">27 Tahun </v>
      </c>
      <c r="G526" s="12" t="s">
        <v>19</v>
      </c>
      <c r="H526" s="12" t="s">
        <v>20</v>
      </c>
      <c r="I526" s="12" t="s">
        <v>21</v>
      </c>
      <c r="J526" s="82" t="s">
        <v>1880</v>
      </c>
      <c r="K526" s="89" t="s">
        <v>1333</v>
      </c>
      <c r="L526" s="83" t="s">
        <v>1881</v>
      </c>
      <c r="M526" s="81" t="s">
        <v>2344</v>
      </c>
      <c r="N526" s="104" t="s">
        <v>68</v>
      </c>
      <c r="O526" s="103">
        <v>1374115.61264823</v>
      </c>
      <c r="P526" s="103">
        <v>3370000</v>
      </c>
    </row>
    <row r="527" spans="1:16" x14ac:dyDescent="0.25">
      <c r="A527" s="92">
        <v>526</v>
      </c>
      <c r="B527" s="29" t="s">
        <v>1894</v>
      </c>
      <c r="C527" s="82" t="s">
        <v>1895</v>
      </c>
      <c r="D527" s="27" t="str">
        <f t="shared" si="38"/>
        <v>Perempuan</v>
      </c>
      <c r="E527" s="12">
        <f t="shared" ca="1" si="39"/>
        <v>25360</v>
      </c>
      <c r="F527" s="79" t="str">
        <f t="shared" ca="1" si="42"/>
        <v xml:space="preserve">52 Tahun </v>
      </c>
      <c r="G527" s="12" t="s">
        <v>19</v>
      </c>
      <c r="H527" s="12" t="s">
        <v>20</v>
      </c>
      <c r="I527" s="12" t="s">
        <v>21</v>
      </c>
      <c r="J527" s="82" t="s">
        <v>1880</v>
      </c>
      <c r="K527" s="89" t="s">
        <v>1333</v>
      </c>
      <c r="L527" s="83" t="s">
        <v>1881</v>
      </c>
      <c r="M527" s="81" t="s">
        <v>2344</v>
      </c>
      <c r="N527" s="104" t="s">
        <v>68</v>
      </c>
      <c r="O527" s="103">
        <v>1380454.5454545501</v>
      </c>
      <c r="P527" s="103">
        <v>3480000</v>
      </c>
    </row>
    <row r="528" spans="1:16" x14ac:dyDescent="0.25">
      <c r="A528" s="96">
        <v>527</v>
      </c>
      <c r="B528" s="29" t="s">
        <v>1896</v>
      </c>
      <c r="C528" s="82" t="s">
        <v>1897</v>
      </c>
      <c r="D528" s="27" t="str">
        <f t="shared" si="38"/>
        <v>Perempuan</v>
      </c>
      <c r="E528" s="12">
        <f t="shared" ca="1" si="39"/>
        <v>33522</v>
      </c>
      <c r="F528" s="79" t="str">
        <f t="shared" ca="1" si="42"/>
        <v xml:space="preserve">29 Tahun </v>
      </c>
      <c r="G528" s="12" t="s">
        <v>19</v>
      </c>
      <c r="H528" s="12" t="s">
        <v>20</v>
      </c>
      <c r="I528" s="12" t="s">
        <v>277</v>
      </c>
      <c r="J528" s="82" t="s">
        <v>1898</v>
      </c>
      <c r="K528" s="89" t="s">
        <v>1333</v>
      </c>
      <c r="L528" s="83" t="s">
        <v>1899</v>
      </c>
      <c r="M528" s="81" t="s">
        <v>2344</v>
      </c>
      <c r="N528" s="104" t="s">
        <v>68</v>
      </c>
      <c r="O528" s="103">
        <v>1386793.4782608701</v>
      </c>
      <c r="P528" s="103">
        <v>3590000</v>
      </c>
    </row>
    <row r="529" spans="1:16" x14ac:dyDescent="0.25">
      <c r="A529" s="96">
        <v>528</v>
      </c>
      <c r="B529" s="29" t="s">
        <v>1900</v>
      </c>
      <c r="C529" s="82" t="s">
        <v>1901</v>
      </c>
      <c r="D529" s="27" t="str">
        <f t="shared" si="38"/>
        <v>Perempuan</v>
      </c>
      <c r="E529" s="12">
        <f t="shared" ca="1" si="39"/>
        <v>31933</v>
      </c>
      <c r="F529" s="79" t="str">
        <f t="shared" ca="1" si="42"/>
        <v xml:space="preserve">34 Tahun </v>
      </c>
      <c r="G529" s="12" t="s">
        <v>19</v>
      </c>
      <c r="H529" s="12" t="s">
        <v>20</v>
      </c>
      <c r="I529" s="12" t="s">
        <v>21</v>
      </c>
      <c r="J529" s="82" t="s">
        <v>1595</v>
      </c>
      <c r="K529" s="89" t="s">
        <v>1333</v>
      </c>
      <c r="L529" s="83" t="s">
        <v>1902</v>
      </c>
      <c r="M529" s="81" t="s">
        <v>2344</v>
      </c>
      <c r="N529" s="104" t="s">
        <v>68</v>
      </c>
      <c r="O529" s="103">
        <v>1393132.4110671999</v>
      </c>
      <c r="P529" s="103">
        <f t="shared" ref="P529:P532" si="46">+O529*10</f>
        <v>13931324.110671999</v>
      </c>
    </row>
    <row r="530" spans="1:16" x14ac:dyDescent="0.25">
      <c r="A530" s="92">
        <v>529</v>
      </c>
      <c r="B530" s="29" t="s">
        <v>1903</v>
      </c>
      <c r="C530" s="82" t="s">
        <v>1904</v>
      </c>
      <c r="D530" s="27" t="str">
        <f t="shared" si="38"/>
        <v>Perempuan</v>
      </c>
      <c r="E530" s="12">
        <f t="shared" ca="1" si="39"/>
        <v>36549</v>
      </c>
      <c r="F530" s="79" t="str">
        <f t="shared" ca="1" si="42"/>
        <v xml:space="preserve">21 Tahun </v>
      </c>
      <c r="G530" s="12" t="s">
        <v>19</v>
      </c>
      <c r="H530" s="12" t="s">
        <v>20</v>
      </c>
      <c r="I530" s="12" t="s">
        <v>21</v>
      </c>
      <c r="J530" s="82" t="s">
        <v>1905</v>
      </c>
      <c r="K530" s="89" t="s">
        <v>1333</v>
      </c>
      <c r="L530" s="83" t="s">
        <v>1906</v>
      </c>
      <c r="M530" s="81" t="s">
        <v>2344</v>
      </c>
      <c r="N530" s="104" t="s">
        <v>68</v>
      </c>
      <c r="O530" s="103">
        <v>1399471.3438735199</v>
      </c>
      <c r="P530" s="103">
        <f t="shared" si="46"/>
        <v>13994713.438735198</v>
      </c>
    </row>
    <row r="531" spans="1:16" x14ac:dyDescent="0.25">
      <c r="A531" s="96">
        <v>530</v>
      </c>
      <c r="B531" s="29" t="s">
        <v>1907</v>
      </c>
      <c r="C531" s="82" t="s">
        <v>738</v>
      </c>
      <c r="D531" s="27" t="str">
        <f t="shared" si="38"/>
        <v>Perempuan</v>
      </c>
      <c r="E531" s="12">
        <f t="shared" ca="1" si="39"/>
        <v>31254</v>
      </c>
      <c r="F531" s="79" t="str">
        <f t="shared" ca="1" si="42"/>
        <v xml:space="preserve">35 Tahun </v>
      </c>
      <c r="G531" s="12" t="s">
        <v>19</v>
      </c>
      <c r="H531" s="12" t="s">
        <v>20</v>
      </c>
      <c r="I531" s="12" t="s">
        <v>21</v>
      </c>
      <c r="J531" s="82" t="s">
        <v>1908</v>
      </c>
      <c r="K531" s="89" t="s">
        <v>1333</v>
      </c>
      <c r="L531" s="83" t="s">
        <v>1909</v>
      </c>
      <c r="M531" s="81" t="s">
        <v>2344</v>
      </c>
      <c r="N531" s="104" t="s">
        <v>68</v>
      </c>
      <c r="O531" s="103">
        <v>1405810.27667985</v>
      </c>
      <c r="P531" s="103">
        <f t="shared" si="46"/>
        <v>14058102.7667985</v>
      </c>
    </row>
    <row r="532" spans="1:16" x14ac:dyDescent="0.25">
      <c r="A532" s="96">
        <v>531</v>
      </c>
      <c r="B532" s="29" t="s">
        <v>1910</v>
      </c>
      <c r="C532" s="82" t="s">
        <v>1911</v>
      </c>
      <c r="D532" s="27" t="str">
        <f t="shared" si="38"/>
        <v>Perempuan</v>
      </c>
      <c r="E532" s="12">
        <f t="shared" ca="1" si="39"/>
        <v>32761</v>
      </c>
      <c r="F532" s="79" t="str">
        <f t="shared" ca="1" si="42"/>
        <v xml:space="preserve">31 Tahun </v>
      </c>
      <c r="G532" s="12" t="s">
        <v>19</v>
      </c>
      <c r="H532" s="12" t="s">
        <v>20</v>
      </c>
      <c r="I532" s="12" t="s">
        <v>277</v>
      </c>
      <c r="J532" s="82" t="s">
        <v>1912</v>
      </c>
      <c r="K532" s="89" t="s">
        <v>1333</v>
      </c>
      <c r="L532" s="83" t="s">
        <v>1913</v>
      </c>
      <c r="M532" s="81" t="s">
        <v>2344</v>
      </c>
      <c r="N532" s="104" t="s">
        <v>68</v>
      </c>
      <c r="O532" s="103">
        <v>1412149.20948617</v>
      </c>
      <c r="P532" s="103">
        <f t="shared" si="46"/>
        <v>14121492.094861699</v>
      </c>
    </row>
    <row r="533" spans="1:16" x14ac:dyDescent="0.25">
      <c r="A533" s="92">
        <v>532</v>
      </c>
      <c r="B533" s="29" t="s">
        <v>1914</v>
      </c>
      <c r="C533" s="82" t="s">
        <v>453</v>
      </c>
      <c r="D533" s="27" t="str">
        <f t="shared" si="38"/>
        <v>Perempuan</v>
      </c>
      <c r="E533" s="12">
        <f t="shared" ca="1" si="39"/>
        <v>30781</v>
      </c>
      <c r="F533" s="79" t="str">
        <f t="shared" ca="1" si="42"/>
        <v xml:space="preserve">37 Tahun </v>
      </c>
      <c r="G533" s="12" t="s">
        <v>19</v>
      </c>
      <c r="H533" s="12" t="s">
        <v>20</v>
      </c>
      <c r="I533" s="12" t="s">
        <v>21</v>
      </c>
      <c r="J533" s="82" t="s">
        <v>1915</v>
      </c>
      <c r="K533" s="89" t="s">
        <v>1333</v>
      </c>
      <c r="L533" s="83" t="s">
        <v>1916</v>
      </c>
      <c r="M533" s="81" t="s">
        <v>2344</v>
      </c>
      <c r="N533" s="104" t="s">
        <v>68</v>
      </c>
      <c r="O533" s="103">
        <v>1418488.14229249</v>
      </c>
      <c r="P533" s="103">
        <v>10600000</v>
      </c>
    </row>
    <row r="534" spans="1:16" x14ac:dyDescent="0.25">
      <c r="A534" s="96">
        <v>533</v>
      </c>
      <c r="B534" s="29" t="s">
        <v>1917</v>
      </c>
      <c r="C534" s="82" t="s">
        <v>1918</v>
      </c>
      <c r="D534" s="27" t="str">
        <f t="shared" si="38"/>
        <v>Perempuan</v>
      </c>
      <c r="E534" s="12">
        <f t="shared" ca="1" si="39"/>
        <v>26820</v>
      </c>
      <c r="F534" s="79" t="str">
        <f t="shared" ca="1" si="42"/>
        <v xml:space="preserve">48 Tahun </v>
      </c>
      <c r="G534" s="12" t="s">
        <v>19</v>
      </c>
      <c r="H534" s="12" t="s">
        <v>20</v>
      </c>
      <c r="I534" s="12" t="s">
        <v>21</v>
      </c>
      <c r="J534" s="82" t="s">
        <v>1919</v>
      </c>
      <c r="K534" s="89" t="s">
        <v>1333</v>
      </c>
      <c r="L534" s="83" t="s">
        <v>1920</v>
      </c>
      <c r="M534" s="81" t="s">
        <v>2344</v>
      </c>
      <c r="N534" s="104" t="s">
        <v>68</v>
      </c>
      <c r="O534" s="103">
        <v>1424827.07509882</v>
      </c>
      <c r="P534" s="103">
        <v>10900000</v>
      </c>
    </row>
    <row r="535" spans="1:16" x14ac:dyDescent="0.25">
      <c r="A535" s="96">
        <v>534</v>
      </c>
      <c r="B535" s="29" t="s">
        <v>1921</v>
      </c>
      <c r="C535" s="82" t="s">
        <v>738</v>
      </c>
      <c r="D535" s="27" t="str">
        <f t="shared" si="38"/>
        <v>Perempuan</v>
      </c>
      <c r="E535" s="12">
        <f t="shared" ca="1" si="39"/>
        <v>29403</v>
      </c>
      <c r="F535" s="79" t="str">
        <f t="shared" ca="1" si="42"/>
        <v xml:space="preserve">41 Tahun </v>
      </c>
      <c r="G535" s="12" t="s">
        <v>19</v>
      </c>
      <c r="H535" s="12" t="s">
        <v>20</v>
      </c>
      <c r="I535" s="12" t="s">
        <v>322</v>
      </c>
      <c r="J535" s="82" t="s">
        <v>1922</v>
      </c>
      <c r="K535" s="89" t="s">
        <v>1333</v>
      </c>
      <c r="L535" s="83" t="s">
        <v>1923</v>
      </c>
      <c r="M535" s="81" t="s">
        <v>2344</v>
      </c>
      <c r="N535" s="104" t="s">
        <v>68</v>
      </c>
      <c r="O535" s="103">
        <v>1431166.0079051401</v>
      </c>
      <c r="P535" s="103">
        <v>11200000</v>
      </c>
    </row>
    <row r="536" spans="1:16" x14ac:dyDescent="0.25">
      <c r="A536" s="92">
        <v>535</v>
      </c>
      <c r="B536" s="38" t="s">
        <v>1924</v>
      </c>
      <c r="C536" s="82" t="s">
        <v>1925</v>
      </c>
      <c r="D536" s="27" t="str">
        <f t="shared" si="38"/>
        <v>Laki-laki</v>
      </c>
      <c r="E536" s="12">
        <f t="shared" ca="1" si="39"/>
        <v>30790</v>
      </c>
      <c r="F536" s="79" t="str">
        <f t="shared" ca="1" si="42"/>
        <v xml:space="preserve">37 Tahun </v>
      </c>
      <c r="G536" s="12" t="s">
        <v>19</v>
      </c>
      <c r="H536" s="12" t="s">
        <v>20</v>
      </c>
      <c r="I536" s="12" t="s">
        <v>21</v>
      </c>
      <c r="J536" s="82" t="s">
        <v>1156</v>
      </c>
      <c r="K536" s="89" t="s">
        <v>1333</v>
      </c>
      <c r="L536" s="84" t="s">
        <v>1926</v>
      </c>
      <c r="M536" s="81" t="s">
        <v>2344</v>
      </c>
      <c r="N536" s="104" t="s">
        <v>68</v>
      </c>
      <c r="O536" s="105">
        <v>1437504.9407114701</v>
      </c>
      <c r="P536" s="105">
        <v>93500</v>
      </c>
    </row>
    <row r="537" spans="1:16" x14ac:dyDescent="0.25">
      <c r="A537" s="96">
        <v>536</v>
      </c>
      <c r="B537" s="29" t="s">
        <v>1927</v>
      </c>
      <c r="C537" s="82" t="s">
        <v>1928</v>
      </c>
      <c r="D537" s="27" t="str">
        <f t="shared" si="38"/>
        <v>Perempuan</v>
      </c>
      <c r="E537" s="12">
        <f t="shared" ca="1" si="39"/>
        <v>35525</v>
      </c>
      <c r="F537" s="79" t="str">
        <f t="shared" ca="1" si="42"/>
        <v xml:space="preserve">24 Tahun </v>
      </c>
      <c r="G537" s="12" t="s">
        <v>19</v>
      </c>
      <c r="H537" s="12" t="s">
        <v>20</v>
      </c>
      <c r="I537" s="12" t="s">
        <v>21</v>
      </c>
      <c r="J537" s="82" t="s">
        <v>1435</v>
      </c>
      <c r="K537" s="89" t="s">
        <v>1333</v>
      </c>
      <c r="L537" s="83" t="s">
        <v>1929</v>
      </c>
      <c r="M537" s="81" t="s">
        <v>2345</v>
      </c>
      <c r="N537" s="104" t="s">
        <v>68</v>
      </c>
      <c r="O537" s="103">
        <v>1443843.8735177901</v>
      </c>
      <c r="P537" s="103">
        <v>83000</v>
      </c>
    </row>
    <row r="538" spans="1:16" x14ac:dyDescent="0.25">
      <c r="A538" s="96">
        <v>537</v>
      </c>
      <c r="B538" s="29" t="s">
        <v>1930</v>
      </c>
      <c r="C538" s="82" t="s">
        <v>1931</v>
      </c>
      <c r="D538" s="27" t="str">
        <f t="shared" si="38"/>
        <v>Perempuan</v>
      </c>
      <c r="E538" s="12">
        <f t="shared" ca="1" si="39"/>
        <v>28490</v>
      </c>
      <c r="F538" s="79" t="str">
        <f t="shared" ca="1" si="42"/>
        <v xml:space="preserve">43 Tahun </v>
      </c>
      <c r="G538" s="12" t="s">
        <v>19</v>
      </c>
      <c r="H538" s="12" t="s">
        <v>20</v>
      </c>
      <c r="I538" s="12" t="s">
        <v>21</v>
      </c>
      <c r="J538" s="82" t="s">
        <v>1435</v>
      </c>
      <c r="K538" s="89" t="s">
        <v>1333</v>
      </c>
      <c r="L538" s="83" t="s">
        <v>1932</v>
      </c>
      <c r="M538" s="81" t="s">
        <v>2345</v>
      </c>
      <c r="N538" s="104" t="s">
        <v>68</v>
      </c>
      <c r="O538" s="103">
        <v>1450182.8063241099</v>
      </c>
      <c r="P538" s="103">
        <v>72500</v>
      </c>
    </row>
    <row r="539" spans="1:16" x14ac:dyDescent="0.25">
      <c r="A539" s="92">
        <v>538</v>
      </c>
      <c r="B539" s="29" t="s">
        <v>1933</v>
      </c>
      <c r="C539" s="82" t="s">
        <v>1934</v>
      </c>
      <c r="D539" s="27" t="str">
        <f t="shared" si="38"/>
        <v>Perempuan</v>
      </c>
      <c r="E539" s="12">
        <f t="shared" ca="1" si="39"/>
        <v>27491</v>
      </c>
      <c r="F539" s="79" t="str">
        <f t="shared" ca="1" si="42"/>
        <v xml:space="preserve">46 Tahun </v>
      </c>
      <c r="G539" s="12" t="s">
        <v>19</v>
      </c>
      <c r="H539" s="12" t="s">
        <v>20</v>
      </c>
      <c r="I539" s="12" t="s">
        <v>21</v>
      </c>
      <c r="J539" s="82" t="s">
        <v>1435</v>
      </c>
      <c r="K539" s="89" t="s">
        <v>1333</v>
      </c>
      <c r="L539" s="83" t="s">
        <v>1935</v>
      </c>
      <c r="M539" s="81" t="s">
        <v>2344</v>
      </c>
      <c r="N539" s="104" t="s">
        <v>68</v>
      </c>
      <c r="O539" s="103">
        <v>1456521.7391304399</v>
      </c>
      <c r="P539" s="103">
        <v>62000</v>
      </c>
    </row>
    <row r="540" spans="1:16" x14ac:dyDescent="0.25">
      <c r="A540" s="96">
        <v>539</v>
      </c>
      <c r="B540" s="29" t="s">
        <v>1936</v>
      </c>
      <c r="C540" s="82" t="s">
        <v>1937</v>
      </c>
      <c r="D540" s="27" t="str">
        <f t="shared" si="38"/>
        <v>Perempuan</v>
      </c>
      <c r="E540" s="12">
        <f t="shared" ca="1" si="39"/>
        <v>25933</v>
      </c>
      <c r="F540" s="79" t="str">
        <f t="shared" ca="1" si="42"/>
        <v xml:space="preserve">50 Tahun </v>
      </c>
      <c r="G540" s="12" t="s">
        <v>19</v>
      </c>
      <c r="H540" s="12" t="s">
        <v>20</v>
      </c>
      <c r="I540" s="12" t="s">
        <v>21</v>
      </c>
      <c r="J540" s="82" t="s">
        <v>1435</v>
      </c>
      <c r="K540" s="89" t="s">
        <v>1333</v>
      </c>
      <c r="L540" s="83" t="s">
        <v>1938</v>
      </c>
      <c r="M540" s="81" t="s">
        <v>2344</v>
      </c>
      <c r="N540" s="104" t="s">
        <v>68</v>
      </c>
      <c r="O540" s="103">
        <v>1462860.67193676</v>
      </c>
      <c r="P540" s="103">
        <f t="shared" ref="P540:P542" si="47">O540*12</f>
        <v>17554328.06324112</v>
      </c>
    </row>
    <row r="541" spans="1:16" x14ac:dyDescent="0.25">
      <c r="A541" s="96">
        <v>540</v>
      </c>
      <c r="B541" s="29" t="s">
        <v>1939</v>
      </c>
      <c r="C541" s="82" t="s">
        <v>1940</v>
      </c>
      <c r="D541" s="27" t="str">
        <f t="shared" si="38"/>
        <v>Perempuan</v>
      </c>
      <c r="E541" s="12">
        <f t="shared" ca="1" si="39"/>
        <v>31531</v>
      </c>
      <c r="F541" s="79" t="str">
        <f t="shared" ca="1" si="42"/>
        <v xml:space="preserve">35 Tahun </v>
      </c>
      <c r="G541" s="12" t="s">
        <v>19</v>
      </c>
      <c r="H541" s="12" t="s">
        <v>20</v>
      </c>
      <c r="I541" s="12" t="s">
        <v>21</v>
      </c>
      <c r="J541" s="82" t="s">
        <v>1941</v>
      </c>
      <c r="K541" s="89" t="s">
        <v>1333</v>
      </c>
      <c r="L541" s="83" t="s">
        <v>1942</v>
      </c>
      <c r="M541" s="81" t="s">
        <v>2344</v>
      </c>
      <c r="N541" s="104" t="s">
        <v>68</v>
      </c>
      <c r="O541" s="103">
        <v>1475538.53754941</v>
      </c>
      <c r="P541" s="103">
        <f t="shared" si="47"/>
        <v>17706462.45059292</v>
      </c>
    </row>
    <row r="542" spans="1:16" x14ac:dyDescent="0.25">
      <c r="A542" s="92">
        <v>541</v>
      </c>
      <c r="B542" s="29" t="s">
        <v>1943</v>
      </c>
      <c r="C542" s="82" t="s">
        <v>1944</v>
      </c>
      <c r="D542" s="27" t="str">
        <f t="shared" si="38"/>
        <v>Perempuan</v>
      </c>
      <c r="E542" s="12">
        <f t="shared" ca="1" si="39"/>
        <v>22818</v>
      </c>
      <c r="F542" s="79" t="str">
        <f t="shared" ca="1" si="42"/>
        <v xml:space="preserve">59 Tahun </v>
      </c>
      <c r="G542" s="12" t="s">
        <v>19</v>
      </c>
      <c r="H542" s="12" t="s">
        <v>20</v>
      </c>
      <c r="I542" s="12" t="s">
        <v>21</v>
      </c>
      <c r="J542" s="82" t="s">
        <v>1493</v>
      </c>
      <c r="K542" s="89" t="s">
        <v>1333</v>
      </c>
      <c r="L542" s="83" t="s">
        <v>1945</v>
      </c>
      <c r="M542" s="81" t="s">
        <v>2344</v>
      </c>
      <c r="N542" s="104" t="s">
        <v>68</v>
      </c>
      <c r="O542" s="103">
        <v>1481877.47035573</v>
      </c>
      <c r="P542" s="103">
        <f t="shared" si="47"/>
        <v>17782529.644268759</v>
      </c>
    </row>
    <row r="543" spans="1:16" x14ac:dyDescent="0.25">
      <c r="A543" s="96">
        <v>542</v>
      </c>
      <c r="B543" s="29" t="s">
        <v>1946</v>
      </c>
      <c r="C543" s="82" t="s">
        <v>1918</v>
      </c>
      <c r="D543" s="27" t="str">
        <f t="shared" si="38"/>
        <v>Perempuan</v>
      </c>
      <c r="E543" s="12">
        <f t="shared" ca="1" si="39"/>
        <v>21550</v>
      </c>
      <c r="F543" s="79" t="str">
        <f t="shared" ca="1" si="42"/>
        <v xml:space="preserve">62 Tahun </v>
      </c>
      <c r="G543" s="12" t="s">
        <v>19</v>
      </c>
      <c r="H543" s="12" t="s">
        <v>20</v>
      </c>
      <c r="I543" s="12" t="s">
        <v>21</v>
      </c>
      <c r="J543" s="82" t="s">
        <v>1493</v>
      </c>
      <c r="K543" s="89" t="s">
        <v>1333</v>
      </c>
      <c r="L543" s="83" t="s">
        <v>1947</v>
      </c>
      <c r="M543" s="81" t="s">
        <v>2344</v>
      </c>
      <c r="N543" s="104" t="s">
        <v>68</v>
      </c>
      <c r="O543" s="103">
        <v>1488216.4031620601</v>
      </c>
      <c r="P543" s="103">
        <f t="shared" ref="P543:P545" si="48">+O543*10</f>
        <v>14882164.031620601</v>
      </c>
    </row>
    <row r="544" spans="1:16" x14ac:dyDescent="0.25">
      <c r="A544" s="96">
        <v>543</v>
      </c>
      <c r="B544" s="29" t="s">
        <v>1948</v>
      </c>
      <c r="C544" s="82" t="s">
        <v>507</v>
      </c>
      <c r="D544" s="27" t="str">
        <f t="shared" si="38"/>
        <v>Perempuan</v>
      </c>
      <c r="E544" s="12">
        <f t="shared" ca="1" si="39"/>
        <v>33273</v>
      </c>
      <c r="F544" s="79" t="str">
        <f t="shared" ca="1" si="42"/>
        <v xml:space="preserve">30 Tahun </v>
      </c>
      <c r="G544" s="12" t="s">
        <v>19</v>
      </c>
      <c r="H544" s="12" t="s">
        <v>20</v>
      </c>
      <c r="I544" s="12" t="s">
        <v>21</v>
      </c>
      <c r="J544" s="82" t="s">
        <v>1493</v>
      </c>
      <c r="K544" s="89" t="s">
        <v>1333</v>
      </c>
      <c r="L544" s="83" t="s">
        <v>1949</v>
      </c>
      <c r="M544" s="81" t="s">
        <v>2344</v>
      </c>
      <c r="N544" s="104" t="s">
        <v>68</v>
      </c>
      <c r="O544" s="103">
        <v>1494555.3359683801</v>
      </c>
      <c r="P544" s="103">
        <f t="shared" si="48"/>
        <v>14945553.3596838</v>
      </c>
    </row>
    <row r="545" spans="1:16" x14ac:dyDescent="0.25">
      <c r="A545" s="92">
        <v>544</v>
      </c>
      <c r="B545" s="29" t="s">
        <v>1950</v>
      </c>
      <c r="C545" s="82" t="s">
        <v>1951</v>
      </c>
      <c r="D545" s="27" t="str">
        <f t="shared" si="38"/>
        <v>Perempuan</v>
      </c>
      <c r="E545" s="12">
        <f t="shared" ca="1" si="39"/>
        <v>21185</v>
      </c>
      <c r="F545" s="79" t="str">
        <f t="shared" ca="1" si="42"/>
        <v xml:space="preserve">63 Tahun </v>
      </c>
      <c r="G545" s="12" t="s">
        <v>19</v>
      </c>
      <c r="H545" s="12" t="s">
        <v>20</v>
      </c>
      <c r="I545" s="12" t="s">
        <v>21</v>
      </c>
      <c r="J545" s="82" t="s">
        <v>1493</v>
      </c>
      <c r="K545" s="89" t="s">
        <v>1333</v>
      </c>
      <c r="L545" s="83" t="s">
        <v>1952</v>
      </c>
      <c r="M545" s="81" t="s">
        <v>2344</v>
      </c>
      <c r="N545" s="104" t="s">
        <v>68</v>
      </c>
      <c r="O545" s="103">
        <v>1500894.2687747099</v>
      </c>
      <c r="P545" s="103">
        <f t="shared" si="48"/>
        <v>15008942.687747099</v>
      </c>
    </row>
    <row r="546" spans="1:16" x14ac:dyDescent="0.25">
      <c r="A546" s="96">
        <v>545</v>
      </c>
      <c r="B546" s="29" t="s">
        <v>1953</v>
      </c>
      <c r="C546" s="82" t="s">
        <v>1954</v>
      </c>
      <c r="D546" s="27" t="str">
        <f t="shared" si="38"/>
        <v>Perempuan</v>
      </c>
      <c r="E546" s="12">
        <f t="shared" ca="1" si="39"/>
        <v>25332</v>
      </c>
      <c r="F546" s="79" t="str">
        <f t="shared" ca="1" si="42"/>
        <v xml:space="preserve">52 Tahun </v>
      </c>
      <c r="G546" s="12" t="s">
        <v>19</v>
      </c>
      <c r="H546" s="12" t="s">
        <v>20</v>
      </c>
      <c r="I546" s="12" t="s">
        <v>277</v>
      </c>
      <c r="J546" s="82" t="s">
        <v>1955</v>
      </c>
      <c r="K546" s="89" t="s">
        <v>1333</v>
      </c>
      <c r="L546" s="83" t="s">
        <v>1956</v>
      </c>
      <c r="M546" s="81" t="s">
        <v>2344</v>
      </c>
      <c r="N546" s="104" t="s">
        <v>68</v>
      </c>
      <c r="O546" s="103">
        <v>1507233.2015810299</v>
      </c>
      <c r="P546" s="103">
        <v>3700000</v>
      </c>
    </row>
    <row r="547" spans="1:16" x14ac:dyDescent="0.25">
      <c r="A547" s="96">
        <v>546</v>
      </c>
      <c r="B547" s="29" t="s">
        <v>1957</v>
      </c>
      <c r="C547" s="82" t="s">
        <v>1958</v>
      </c>
      <c r="D547" s="27" t="str">
        <f t="shared" si="38"/>
        <v>Perempuan</v>
      </c>
      <c r="E547" s="12">
        <f t="shared" ca="1" si="39"/>
        <v>20089</v>
      </c>
      <c r="F547" s="79" t="str">
        <f t="shared" ca="1" si="42"/>
        <v xml:space="preserve">66 Tahun </v>
      </c>
      <c r="G547" s="12" t="s">
        <v>19</v>
      </c>
      <c r="H547" s="12" t="s">
        <v>20</v>
      </c>
      <c r="I547" s="12" t="s">
        <v>21</v>
      </c>
      <c r="J547" s="82" t="s">
        <v>1493</v>
      </c>
      <c r="K547" s="89" t="s">
        <v>1333</v>
      </c>
      <c r="L547" s="83" t="s">
        <v>1523</v>
      </c>
      <c r="M547" s="81" t="s">
        <v>2344</v>
      </c>
      <c r="N547" s="104" t="s">
        <v>68</v>
      </c>
      <c r="O547" s="103">
        <v>1513572.13438736</v>
      </c>
      <c r="P547" s="103">
        <v>3810000</v>
      </c>
    </row>
    <row r="548" spans="1:16" x14ac:dyDescent="0.25">
      <c r="A548" s="92">
        <v>547</v>
      </c>
      <c r="B548" s="29" t="s">
        <v>1959</v>
      </c>
      <c r="C548" s="82" t="s">
        <v>1960</v>
      </c>
      <c r="D548" s="27" t="str">
        <f t="shared" si="38"/>
        <v>Perempuan</v>
      </c>
      <c r="E548" s="12">
        <f t="shared" ca="1" si="39"/>
        <v>24518</v>
      </c>
      <c r="F548" s="79" t="str">
        <f t="shared" ca="1" si="42"/>
        <v xml:space="preserve">54 Tahun </v>
      </c>
      <c r="G548" s="12" t="s">
        <v>19</v>
      </c>
      <c r="H548" s="12" t="s">
        <v>20</v>
      </c>
      <c r="I548" s="12" t="s">
        <v>21</v>
      </c>
      <c r="J548" s="82" t="s">
        <v>1449</v>
      </c>
      <c r="K548" s="89" t="s">
        <v>1333</v>
      </c>
      <c r="L548" s="83" t="s">
        <v>1961</v>
      </c>
      <c r="M548" s="81" t="s">
        <v>2344</v>
      </c>
      <c r="N548" s="104" t="s">
        <v>68</v>
      </c>
      <c r="O548" s="103">
        <v>1519911.06719368</v>
      </c>
      <c r="P548" s="103">
        <v>3920000</v>
      </c>
    </row>
    <row r="549" spans="1:16" x14ac:dyDescent="0.25">
      <c r="A549" s="96">
        <v>548</v>
      </c>
      <c r="B549" s="29" t="s">
        <v>1962</v>
      </c>
      <c r="C549" s="82" t="s">
        <v>1963</v>
      </c>
      <c r="D549" s="27" t="str">
        <f t="shared" si="38"/>
        <v>Perempuan</v>
      </c>
      <c r="E549" s="12">
        <f t="shared" ca="1" si="39"/>
        <v>23238</v>
      </c>
      <c r="F549" s="79" t="str">
        <f t="shared" ca="1" si="42"/>
        <v xml:space="preserve">57 Tahun </v>
      </c>
      <c r="G549" s="12" t="s">
        <v>19</v>
      </c>
      <c r="H549" s="12" t="s">
        <v>20</v>
      </c>
      <c r="I549" s="12" t="s">
        <v>21</v>
      </c>
      <c r="J549" s="82" t="s">
        <v>1449</v>
      </c>
      <c r="K549" s="89" t="s">
        <v>1333</v>
      </c>
      <c r="L549" s="83" t="s">
        <v>1450</v>
      </c>
      <c r="M549" s="81" t="s">
        <v>2344</v>
      </c>
      <c r="N549" s="104" t="s">
        <v>68</v>
      </c>
      <c r="O549" s="103">
        <v>1526250</v>
      </c>
      <c r="P549" s="103">
        <v>4030000</v>
      </c>
    </row>
    <row r="550" spans="1:16" x14ac:dyDescent="0.25">
      <c r="A550" s="96">
        <v>549</v>
      </c>
      <c r="B550" s="29" t="s">
        <v>1964</v>
      </c>
      <c r="C550" s="82" t="s">
        <v>1965</v>
      </c>
      <c r="D550" s="27" t="str">
        <f t="shared" si="38"/>
        <v>Perempuan</v>
      </c>
      <c r="E550" s="12">
        <f t="shared" ca="1" si="39"/>
        <v>26119</v>
      </c>
      <c r="F550" s="79" t="str">
        <f t="shared" ca="1" si="42"/>
        <v xml:space="preserve">50 Tahun </v>
      </c>
      <c r="G550" s="12" t="s">
        <v>19</v>
      </c>
      <c r="H550" s="12" t="s">
        <v>20</v>
      </c>
      <c r="I550" s="12" t="s">
        <v>21</v>
      </c>
      <c r="J550" s="82" t="s">
        <v>1449</v>
      </c>
      <c r="K550" s="89" t="s">
        <v>1333</v>
      </c>
      <c r="L550" s="83" t="s">
        <v>1966</v>
      </c>
      <c r="M550" s="81" t="s">
        <v>2344</v>
      </c>
      <c r="N550" s="104" t="s">
        <v>68</v>
      </c>
      <c r="O550" s="103">
        <v>1532588.93280633</v>
      </c>
      <c r="P550" s="103">
        <v>4140000</v>
      </c>
    </row>
    <row r="551" spans="1:16" x14ac:dyDescent="0.25">
      <c r="A551" s="92">
        <v>550</v>
      </c>
      <c r="B551" s="29" t="s">
        <v>1967</v>
      </c>
      <c r="C551" s="82" t="s">
        <v>1968</v>
      </c>
      <c r="D551" s="27" t="str">
        <f t="shared" si="38"/>
        <v>Perempuan</v>
      </c>
      <c r="E551" s="12">
        <f t="shared" ca="1" si="39"/>
        <v>32163</v>
      </c>
      <c r="F551" s="79" t="str">
        <f t="shared" ca="1" si="42"/>
        <v xml:space="preserve">33 Tahun </v>
      </c>
      <c r="G551" s="12" t="s">
        <v>19</v>
      </c>
      <c r="H551" s="12" t="s">
        <v>20</v>
      </c>
      <c r="I551" s="12" t="s">
        <v>21</v>
      </c>
      <c r="J551" s="82" t="s">
        <v>1449</v>
      </c>
      <c r="K551" s="89" t="s">
        <v>1333</v>
      </c>
      <c r="L551" s="83" t="s">
        <v>1969</v>
      </c>
      <c r="M551" s="81" t="s">
        <v>2344</v>
      </c>
      <c r="N551" s="104" t="s">
        <v>68</v>
      </c>
      <c r="O551" s="103">
        <v>1538927.8656126501</v>
      </c>
      <c r="P551" s="103">
        <f>+O551*10</f>
        <v>15389278.656126501</v>
      </c>
    </row>
    <row r="552" spans="1:16" x14ac:dyDescent="0.25">
      <c r="A552" s="96">
        <v>551</v>
      </c>
      <c r="B552" s="29" t="s">
        <v>1970</v>
      </c>
      <c r="C552" s="82" t="s">
        <v>1971</v>
      </c>
      <c r="D552" s="27" t="str">
        <f t="shared" si="38"/>
        <v>Perempuan</v>
      </c>
      <c r="E552" s="12">
        <f t="shared" ca="1" si="39"/>
        <v>25001</v>
      </c>
      <c r="F552" s="79" t="str">
        <f t="shared" ca="1" si="42"/>
        <v xml:space="preserve">53 Tahun </v>
      </c>
      <c r="G552" s="12" t="s">
        <v>19</v>
      </c>
      <c r="H552" s="12" t="s">
        <v>20</v>
      </c>
      <c r="I552" s="12" t="s">
        <v>21</v>
      </c>
      <c r="J552" s="82" t="s">
        <v>1941</v>
      </c>
      <c r="K552" s="89" t="s">
        <v>1333</v>
      </c>
      <c r="L552" s="83" t="s">
        <v>1972</v>
      </c>
      <c r="M552" s="81" t="s">
        <v>2345</v>
      </c>
      <c r="N552" s="104" t="s">
        <v>68</v>
      </c>
      <c r="O552" s="103">
        <v>1545266.7984189801</v>
      </c>
      <c r="P552" s="103">
        <f t="shared" ref="P552:P554" si="49">+O552*10</f>
        <v>15452667.984189801</v>
      </c>
    </row>
    <row r="553" spans="1:16" x14ac:dyDescent="0.25">
      <c r="A553" s="96">
        <v>552</v>
      </c>
      <c r="B553" s="29" t="s">
        <v>1973</v>
      </c>
      <c r="C553" s="82" t="s">
        <v>1974</v>
      </c>
      <c r="D553" s="27" t="str">
        <f t="shared" si="38"/>
        <v>Perempuan</v>
      </c>
      <c r="E553" s="12">
        <f t="shared" ca="1" si="39"/>
        <v>22462</v>
      </c>
      <c r="F553" s="79" t="str">
        <f t="shared" ca="1" si="42"/>
        <v xml:space="preserve">60 Tahun </v>
      </c>
      <c r="G553" s="12" t="s">
        <v>19</v>
      </c>
      <c r="H553" s="12" t="s">
        <v>20</v>
      </c>
      <c r="I553" s="12" t="s">
        <v>21</v>
      </c>
      <c r="J553" s="82" t="s">
        <v>1941</v>
      </c>
      <c r="K553" s="89" t="s">
        <v>1333</v>
      </c>
      <c r="L553" s="83" t="s">
        <v>1975</v>
      </c>
      <c r="M553" s="81" t="s">
        <v>2344</v>
      </c>
      <c r="N553" s="104" t="s">
        <v>68</v>
      </c>
      <c r="O553" s="103">
        <v>1551605.7312253001</v>
      </c>
      <c r="P553" s="103">
        <f t="shared" si="49"/>
        <v>15516057.312253002</v>
      </c>
    </row>
    <row r="554" spans="1:16" x14ac:dyDescent="0.25">
      <c r="A554" s="92">
        <v>553</v>
      </c>
      <c r="B554" s="29" t="s">
        <v>1976</v>
      </c>
      <c r="C554" s="82" t="s">
        <v>1977</v>
      </c>
      <c r="D554" s="27" t="str">
        <f t="shared" si="38"/>
        <v>Perempuan</v>
      </c>
      <c r="E554" s="12">
        <f t="shared" ca="1" si="39"/>
        <v>26369</v>
      </c>
      <c r="F554" s="79" t="str">
        <f t="shared" ca="1" si="42"/>
        <v xml:space="preserve">49 Tahun </v>
      </c>
      <c r="G554" s="12" t="s">
        <v>19</v>
      </c>
      <c r="H554" s="12" t="s">
        <v>20</v>
      </c>
      <c r="I554" s="12" t="s">
        <v>21</v>
      </c>
      <c r="J554" s="82" t="s">
        <v>1941</v>
      </c>
      <c r="K554" s="89" t="s">
        <v>1333</v>
      </c>
      <c r="L554" s="83" t="s">
        <v>1978</v>
      </c>
      <c r="M554" s="81" t="s">
        <v>2345</v>
      </c>
      <c r="N554" s="104" t="s">
        <v>68</v>
      </c>
      <c r="O554" s="103">
        <v>1557944.6640316199</v>
      </c>
      <c r="P554" s="103">
        <f t="shared" si="49"/>
        <v>15579446.6403162</v>
      </c>
    </row>
    <row r="555" spans="1:16" x14ac:dyDescent="0.25">
      <c r="A555" s="96">
        <v>554</v>
      </c>
      <c r="B555" s="29" t="s">
        <v>1979</v>
      </c>
      <c r="C555" s="82" t="s">
        <v>507</v>
      </c>
      <c r="D555" s="27" t="str">
        <f t="shared" si="38"/>
        <v>Perempuan</v>
      </c>
      <c r="E555" s="12">
        <f t="shared" ca="1" si="39"/>
        <v>27526</v>
      </c>
      <c r="F555" s="79" t="str">
        <f t="shared" ca="1" si="42"/>
        <v xml:space="preserve">46 Tahun </v>
      </c>
      <c r="G555" s="12" t="s">
        <v>19</v>
      </c>
      <c r="H555" s="12" t="s">
        <v>20</v>
      </c>
      <c r="I555" s="12" t="s">
        <v>21</v>
      </c>
      <c r="J555" s="82" t="s">
        <v>1941</v>
      </c>
      <c r="K555" s="89" t="s">
        <v>1333</v>
      </c>
      <c r="L555" s="83" t="s">
        <v>1980</v>
      </c>
      <c r="M555" s="81" t="s">
        <v>2344</v>
      </c>
      <c r="N555" s="104" t="s">
        <v>68</v>
      </c>
      <c r="O555" s="103">
        <v>1564283.5968379499</v>
      </c>
      <c r="P555" s="103">
        <v>11500000</v>
      </c>
    </row>
    <row r="556" spans="1:16" x14ac:dyDescent="0.25">
      <c r="A556" s="96">
        <v>555</v>
      </c>
      <c r="B556" s="29" t="s">
        <v>1981</v>
      </c>
      <c r="C556" s="82" t="s">
        <v>1982</v>
      </c>
      <c r="D556" s="27" t="str">
        <f t="shared" si="38"/>
        <v>Perempuan</v>
      </c>
      <c r="E556" s="12">
        <f t="shared" ca="1" si="39"/>
        <v>33749</v>
      </c>
      <c r="F556" s="79" t="str">
        <f t="shared" ca="1" si="42"/>
        <v xml:space="preserve">29 Tahun </v>
      </c>
      <c r="G556" s="12" t="s">
        <v>19</v>
      </c>
      <c r="H556" s="12" t="s">
        <v>20</v>
      </c>
      <c r="I556" s="12" t="s">
        <v>21</v>
      </c>
      <c r="J556" s="82" t="s">
        <v>1941</v>
      </c>
      <c r="K556" s="89" t="s">
        <v>1333</v>
      </c>
      <c r="L556" s="83" t="s">
        <v>1983</v>
      </c>
      <c r="M556" s="81" t="s">
        <v>2344</v>
      </c>
      <c r="N556" s="104" t="s">
        <v>68</v>
      </c>
      <c r="O556" s="103">
        <v>1570622.52964427</v>
      </c>
      <c r="P556" s="103">
        <v>11800000</v>
      </c>
    </row>
    <row r="557" spans="1:16" x14ac:dyDescent="0.25">
      <c r="A557" s="92">
        <v>556</v>
      </c>
      <c r="B557" s="29" t="s">
        <v>1984</v>
      </c>
      <c r="C557" s="82" t="s">
        <v>1985</v>
      </c>
      <c r="D557" s="27" t="str">
        <f t="shared" si="38"/>
        <v>Perempuan</v>
      </c>
      <c r="E557" s="12">
        <f t="shared" ca="1" si="39"/>
        <v>21985</v>
      </c>
      <c r="F557" s="79" t="str">
        <f t="shared" ca="1" si="42"/>
        <v xml:space="preserve">61 Tahun </v>
      </c>
      <c r="G557" s="12" t="s">
        <v>19</v>
      </c>
      <c r="H557" s="12" t="s">
        <v>20</v>
      </c>
      <c r="I557" s="12" t="s">
        <v>21</v>
      </c>
      <c r="J557" s="82" t="s">
        <v>1941</v>
      </c>
      <c r="K557" s="89" t="s">
        <v>1333</v>
      </c>
      <c r="L557" s="83" t="s">
        <v>1986</v>
      </c>
      <c r="M557" s="81" t="s">
        <v>2344</v>
      </c>
      <c r="N557" s="104" t="s">
        <v>68</v>
      </c>
      <c r="O557" s="103">
        <v>1576961.4624506</v>
      </c>
      <c r="P557" s="103">
        <v>12100000</v>
      </c>
    </row>
    <row r="558" spans="1:16" x14ac:dyDescent="0.25">
      <c r="A558" s="96">
        <v>557</v>
      </c>
      <c r="B558" s="29" t="s">
        <v>1987</v>
      </c>
      <c r="C558" s="82" t="s">
        <v>1988</v>
      </c>
      <c r="D558" s="27" t="str">
        <f t="shared" ref="D558:D621" si="50">IF(ABS(MID(B558,7,2))&gt;40,"Perempuan","Laki-laki")</f>
        <v>Laki-laki</v>
      </c>
      <c r="E558" s="12">
        <f t="shared" ref="E558:E621" ca="1" si="51">DATE(IF(--MID(B558,11,2)+2000&gt;YEAR(TODAY()),19&amp;MID(B558,11,2),20&amp;MID(B558,11,2)),MID(B558,9,2),IF(--MID(B558,7,2)&gt;40,MID(B558,7,2)-40,MID(B558,7,2)))</f>
        <v>28855</v>
      </c>
      <c r="F558" s="79" t="str">
        <f t="shared" ca="1" si="42"/>
        <v xml:space="preserve">42 Tahun </v>
      </c>
      <c r="G558" s="12" t="s">
        <v>19</v>
      </c>
      <c r="H558" s="12" t="s">
        <v>20</v>
      </c>
      <c r="I558" s="12" t="s">
        <v>21</v>
      </c>
      <c r="J558" s="82" t="s">
        <v>1234</v>
      </c>
      <c r="K558" s="89" t="s">
        <v>1333</v>
      </c>
      <c r="L558" s="83" t="s">
        <v>1989</v>
      </c>
      <c r="M558" s="81" t="s">
        <v>2344</v>
      </c>
      <c r="N558" s="104" t="s">
        <v>68</v>
      </c>
      <c r="O558" s="105">
        <v>1583300.39525692</v>
      </c>
      <c r="P558" s="105">
        <v>51500</v>
      </c>
    </row>
    <row r="559" spans="1:16" x14ac:dyDescent="0.25">
      <c r="A559" s="96">
        <v>558</v>
      </c>
      <c r="B559" s="29" t="s">
        <v>1990</v>
      </c>
      <c r="C559" s="82" t="s">
        <v>1991</v>
      </c>
      <c r="D559" s="27" t="str">
        <f t="shared" si="50"/>
        <v>Perempuan</v>
      </c>
      <c r="E559" s="12">
        <f t="shared" ca="1" si="51"/>
        <v>31145</v>
      </c>
      <c r="F559" s="79" t="str">
        <f t="shared" ca="1" si="42"/>
        <v xml:space="preserve">36 Tahun </v>
      </c>
      <c r="G559" s="12" t="s">
        <v>19</v>
      </c>
      <c r="H559" s="12" t="s">
        <v>20</v>
      </c>
      <c r="I559" s="12" t="s">
        <v>21</v>
      </c>
      <c r="J559" s="82" t="s">
        <v>1493</v>
      </c>
      <c r="K559" s="89" t="s">
        <v>1333</v>
      </c>
      <c r="L559" s="83" t="s">
        <v>1992</v>
      </c>
      <c r="M559" s="81" t="s">
        <v>2344</v>
      </c>
      <c r="N559" s="104" t="s">
        <v>68</v>
      </c>
      <c r="O559" s="103">
        <v>1589639.32806324</v>
      </c>
      <c r="P559" s="103">
        <v>41000</v>
      </c>
    </row>
    <row r="560" spans="1:16" x14ac:dyDescent="0.25">
      <c r="A560" s="92">
        <v>559</v>
      </c>
      <c r="B560" s="29" t="s">
        <v>1993</v>
      </c>
      <c r="C560" s="82" t="s">
        <v>1226</v>
      </c>
      <c r="D560" s="27" t="str">
        <f t="shared" si="50"/>
        <v>Perempuan</v>
      </c>
      <c r="E560" s="12">
        <f t="shared" ca="1" si="51"/>
        <v>29588</v>
      </c>
      <c r="F560" s="79" t="str">
        <f t="shared" ca="1" si="42"/>
        <v xml:space="preserve">40 Tahun </v>
      </c>
      <c r="G560" s="12" t="s">
        <v>19</v>
      </c>
      <c r="H560" s="12" t="s">
        <v>20</v>
      </c>
      <c r="I560" s="12" t="s">
        <v>21</v>
      </c>
      <c r="J560" s="82" t="s">
        <v>1493</v>
      </c>
      <c r="K560" s="89" t="s">
        <v>1994</v>
      </c>
      <c r="L560" s="83" t="s">
        <v>1995</v>
      </c>
      <c r="M560" s="15" t="s">
        <v>2345</v>
      </c>
      <c r="N560" s="104" t="s">
        <v>68</v>
      </c>
      <c r="O560" s="105">
        <v>25000</v>
      </c>
      <c r="P560" s="105">
        <f>O560*12</f>
        <v>300000</v>
      </c>
    </row>
    <row r="561" spans="1:16" x14ac:dyDescent="0.25">
      <c r="A561" s="96">
        <v>560</v>
      </c>
      <c r="B561" s="29" t="s">
        <v>1996</v>
      </c>
      <c r="C561" s="82" t="s">
        <v>1997</v>
      </c>
      <c r="D561" s="27" t="str">
        <f t="shared" si="50"/>
        <v>Perempuan</v>
      </c>
      <c r="E561" s="12">
        <f t="shared" ca="1" si="51"/>
        <v>30604</v>
      </c>
      <c r="F561" s="79" t="str">
        <f t="shared" ca="1" si="42"/>
        <v xml:space="preserve">37 Tahun </v>
      </c>
      <c r="G561" s="12" t="s">
        <v>19</v>
      </c>
      <c r="H561" s="12" t="s">
        <v>20</v>
      </c>
      <c r="I561" s="12" t="s">
        <v>21</v>
      </c>
      <c r="J561" s="82" t="s">
        <v>1493</v>
      </c>
      <c r="K561" s="89" t="s">
        <v>1994</v>
      </c>
      <c r="L561" s="83" t="s">
        <v>1998</v>
      </c>
      <c r="M561" s="81" t="s">
        <v>2344</v>
      </c>
      <c r="N561" s="104" t="s">
        <v>68</v>
      </c>
      <c r="O561" s="103">
        <v>35000</v>
      </c>
      <c r="P561" s="103">
        <f>O561*12</f>
        <v>420000</v>
      </c>
    </row>
    <row r="562" spans="1:16" x14ac:dyDescent="0.25">
      <c r="A562" s="96">
        <v>561</v>
      </c>
      <c r="B562" s="29" t="s">
        <v>1999</v>
      </c>
      <c r="C562" s="82" t="s">
        <v>44</v>
      </c>
      <c r="D562" s="27" t="str">
        <f t="shared" si="50"/>
        <v>Perempuan</v>
      </c>
      <c r="E562" s="12">
        <f t="shared" ca="1" si="51"/>
        <v>27211</v>
      </c>
      <c r="F562" s="79" t="str">
        <f t="shared" ca="1" si="42"/>
        <v xml:space="preserve">47 Tahun </v>
      </c>
      <c r="G562" s="12" t="s">
        <v>19</v>
      </c>
      <c r="H562" s="12" t="s">
        <v>20</v>
      </c>
      <c r="I562" s="12" t="s">
        <v>21</v>
      </c>
      <c r="J562" s="82" t="s">
        <v>1493</v>
      </c>
      <c r="K562" s="89" t="s">
        <v>1994</v>
      </c>
      <c r="L562" s="83" t="s">
        <v>46</v>
      </c>
      <c r="M562" s="81" t="s">
        <v>2344</v>
      </c>
      <c r="N562" s="104" t="s">
        <v>68</v>
      </c>
      <c r="O562" s="103">
        <v>35000</v>
      </c>
      <c r="P562" s="103">
        <f>O562*12</f>
        <v>420000</v>
      </c>
    </row>
    <row r="563" spans="1:16" x14ac:dyDescent="0.25">
      <c r="A563" s="92">
        <v>562</v>
      </c>
      <c r="B563" s="29" t="s">
        <v>2000</v>
      </c>
      <c r="C563" s="82" t="s">
        <v>2001</v>
      </c>
      <c r="D563" s="27" t="str">
        <f t="shared" si="50"/>
        <v>Perempuan</v>
      </c>
      <c r="E563" s="12">
        <f t="shared" ca="1" si="51"/>
        <v>29320</v>
      </c>
      <c r="F563" s="79" t="str">
        <f t="shared" ca="1" si="42"/>
        <v xml:space="preserve">41 Tahun </v>
      </c>
      <c r="G563" s="12" t="s">
        <v>19</v>
      </c>
      <c r="H563" s="12" t="s">
        <v>20</v>
      </c>
      <c r="I563" s="12" t="s">
        <v>21</v>
      </c>
      <c r="J563" s="82" t="s">
        <v>1493</v>
      </c>
      <c r="K563" s="89" t="s">
        <v>1994</v>
      </c>
      <c r="L563" s="83" t="s">
        <v>2002</v>
      </c>
      <c r="M563" s="81" t="s">
        <v>2345</v>
      </c>
      <c r="N563" s="104" t="s">
        <v>68</v>
      </c>
      <c r="O563" s="103">
        <v>40000</v>
      </c>
      <c r="P563" s="103">
        <f t="shared" ref="P563:P593" si="52">O563*12</f>
        <v>480000</v>
      </c>
    </row>
    <row r="564" spans="1:16" x14ac:dyDescent="0.25">
      <c r="A564" s="96">
        <v>563</v>
      </c>
      <c r="B564" s="29" t="s">
        <v>2003</v>
      </c>
      <c r="C564" s="82" t="s">
        <v>2004</v>
      </c>
      <c r="D564" s="27" t="str">
        <f t="shared" si="50"/>
        <v>Perempuan</v>
      </c>
      <c r="E564" s="12">
        <f t="shared" ca="1" si="51"/>
        <v>27928</v>
      </c>
      <c r="F564" s="79" t="str">
        <f t="shared" ca="1" si="42"/>
        <v xml:space="preserve">45 Tahun </v>
      </c>
      <c r="G564" s="12" t="s">
        <v>19</v>
      </c>
      <c r="H564" s="12" t="s">
        <v>20</v>
      </c>
      <c r="I564" s="12" t="s">
        <v>21</v>
      </c>
      <c r="J564" s="82" t="s">
        <v>1493</v>
      </c>
      <c r="K564" s="89" t="s">
        <v>1994</v>
      </c>
      <c r="L564" s="83" t="s">
        <v>2005</v>
      </c>
      <c r="M564" s="81" t="s">
        <v>2345</v>
      </c>
      <c r="N564" s="104" t="s">
        <v>68</v>
      </c>
      <c r="O564" s="103">
        <v>27000</v>
      </c>
      <c r="P564" s="103">
        <f t="shared" si="52"/>
        <v>324000</v>
      </c>
    </row>
    <row r="565" spans="1:16" x14ac:dyDescent="0.25">
      <c r="A565" s="96">
        <v>564</v>
      </c>
      <c r="B565" s="29" t="s">
        <v>2006</v>
      </c>
      <c r="C565" s="82" t="s">
        <v>2007</v>
      </c>
      <c r="D565" s="27" t="str">
        <f t="shared" si="50"/>
        <v>Perempuan</v>
      </c>
      <c r="E565" s="12">
        <f t="shared" ca="1" si="51"/>
        <v>28730</v>
      </c>
      <c r="F565" s="79" t="str">
        <f t="shared" ca="1" si="42"/>
        <v xml:space="preserve">42 Tahun </v>
      </c>
      <c r="G565" s="12" t="s">
        <v>19</v>
      </c>
      <c r="H565" s="12" t="s">
        <v>20</v>
      </c>
      <c r="I565" s="12" t="s">
        <v>21</v>
      </c>
      <c r="J565" s="82" t="s">
        <v>1493</v>
      </c>
      <c r="K565" s="89" t="s">
        <v>1994</v>
      </c>
      <c r="L565" s="83" t="s">
        <v>1523</v>
      </c>
      <c r="M565" s="81" t="s">
        <v>2344</v>
      </c>
      <c r="N565" s="104" t="s">
        <v>68</v>
      </c>
      <c r="O565" s="103">
        <v>20000</v>
      </c>
      <c r="P565" s="103">
        <f t="shared" si="52"/>
        <v>240000</v>
      </c>
    </row>
    <row r="566" spans="1:16" x14ac:dyDescent="0.25">
      <c r="A566" s="92">
        <v>565</v>
      </c>
      <c r="B566" s="29" t="s">
        <v>2008</v>
      </c>
      <c r="C566" s="82" t="s">
        <v>2009</v>
      </c>
      <c r="D566" s="27" t="str">
        <f t="shared" si="50"/>
        <v>Perempuan</v>
      </c>
      <c r="E566" s="12">
        <f t="shared" ca="1" si="51"/>
        <v>28474</v>
      </c>
      <c r="F566" s="79" t="str">
        <f t="shared" ca="1" si="42"/>
        <v xml:space="preserve">43 Tahun </v>
      </c>
      <c r="G566" s="12" t="s">
        <v>19</v>
      </c>
      <c r="H566" s="12" t="s">
        <v>20</v>
      </c>
      <c r="I566" s="12" t="s">
        <v>21</v>
      </c>
      <c r="J566" s="82" t="s">
        <v>1493</v>
      </c>
      <c r="K566" s="89" t="s">
        <v>1994</v>
      </c>
      <c r="L566" s="83" t="s">
        <v>2010</v>
      </c>
      <c r="M566" s="15" t="s">
        <v>2344</v>
      </c>
      <c r="N566" s="104" t="s">
        <v>68</v>
      </c>
      <c r="O566" s="103">
        <v>15000</v>
      </c>
      <c r="P566" s="103">
        <f t="shared" si="52"/>
        <v>180000</v>
      </c>
    </row>
    <row r="567" spans="1:16" x14ac:dyDescent="0.25">
      <c r="A567" s="96">
        <v>566</v>
      </c>
      <c r="B567" s="29" t="s">
        <v>2011</v>
      </c>
      <c r="C567" s="82" t="s">
        <v>2012</v>
      </c>
      <c r="D567" s="27" t="str">
        <f t="shared" si="50"/>
        <v>Perempuan</v>
      </c>
      <c r="E567" s="12">
        <f t="shared" ca="1" si="51"/>
        <v>25140</v>
      </c>
      <c r="F567" s="79" t="str">
        <f t="shared" ca="1" si="42"/>
        <v xml:space="preserve">52 Tahun </v>
      </c>
      <c r="G567" s="12" t="s">
        <v>19</v>
      </c>
      <c r="H567" s="12" t="s">
        <v>20</v>
      </c>
      <c r="I567" s="12" t="s">
        <v>21</v>
      </c>
      <c r="J567" s="82" t="s">
        <v>1493</v>
      </c>
      <c r="K567" s="89" t="s">
        <v>1994</v>
      </c>
      <c r="L567" s="83" t="s">
        <v>2013</v>
      </c>
      <c r="M567" s="81" t="s">
        <v>2345</v>
      </c>
      <c r="N567" s="104" t="s">
        <v>68</v>
      </c>
      <c r="O567" s="103">
        <v>250000</v>
      </c>
      <c r="P567" s="103">
        <f t="shared" si="52"/>
        <v>3000000</v>
      </c>
    </row>
    <row r="568" spans="1:16" x14ac:dyDescent="0.25">
      <c r="A568" s="96">
        <v>567</v>
      </c>
      <c r="B568" s="29" t="s">
        <v>2014</v>
      </c>
      <c r="C568" s="82" t="s">
        <v>2015</v>
      </c>
      <c r="D568" s="27" t="str">
        <f t="shared" si="50"/>
        <v>Perempuan</v>
      </c>
      <c r="E568" s="12">
        <f t="shared" ca="1" si="51"/>
        <v>29744</v>
      </c>
      <c r="F568" s="79" t="str">
        <f t="shared" ca="1" si="42"/>
        <v xml:space="preserve">40 Tahun </v>
      </c>
      <c r="G568" s="12" t="s">
        <v>19</v>
      </c>
      <c r="H568" s="12" t="s">
        <v>20</v>
      </c>
      <c r="I568" s="12" t="s">
        <v>21</v>
      </c>
      <c r="J568" s="82" t="s">
        <v>1493</v>
      </c>
      <c r="K568" s="89" t="s">
        <v>1994</v>
      </c>
      <c r="L568" s="83" t="s">
        <v>2016</v>
      </c>
      <c r="M568" s="81" t="s">
        <v>2344</v>
      </c>
      <c r="N568" s="104" t="s">
        <v>68</v>
      </c>
      <c r="O568" s="103">
        <v>20000</v>
      </c>
      <c r="P568" s="103">
        <f t="shared" si="52"/>
        <v>240000</v>
      </c>
    </row>
    <row r="569" spans="1:16" x14ac:dyDescent="0.25">
      <c r="A569" s="92">
        <v>568</v>
      </c>
      <c r="B569" s="29" t="s">
        <v>2017</v>
      </c>
      <c r="C569" s="82" t="s">
        <v>2018</v>
      </c>
      <c r="D569" s="27" t="str">
        <f t="shared" si="50"/>
        <v>Perempuan</v>
      </c>
      <c r="E569" s="12">
        <f t="shared" ca="1" si="51"/>
        <v>20972</v>
      </c>
      <c r="F569" s="79" t="str">
        <f t="shared" ca="1" si="42"/>
        <v xml:space="preserve">64 Tahun </v>
      </c>
      <c r="G569" s="12" t="s">
        <v>19</v>
      </c>
      <c r="H569" s="12" t="s">
        <v>20</v>
      </c>
      <c r="I569" s="12" t="s">
        <v>21</v>
      </c>
      <c r="J569" s="82" t="s">
        <v>1493</v>
      </c>
      <c r="K569" s="89" t="s">
        <v>1994</v>
      </c>
      <c r="L569" s="83" t="s">
        <v>2019</v>
      </c>
      <c r="M569" s="81" t="s">
        <v>2345</v>
      </c>
      <c r="N569" s="104" t="s">
        <v>68</v>
      </c>
      <c r="O569" s="103">
        <v>30000</v>
      </c>
      <c r="P569" s="103">
        <f t="shared" si="52"/>
        <v>360000</v>
      </c>
    </row>
    <row r="570" spans="1:16" x14ac:dyDescent="0.25">
      <c r="A570" s="96">
        <v>569</v>
      </c>
      <c r="B570" s="29" t="s">
        <v>2020</v>
      </c>
      <c r="C570" s="82" t="s">
        <v>2021</v>
      </c>
      <c r="D570" s="27" t="str">
        <f t="shared" si="50"/>
        <v>Perempuan</v>
      </c>
      <c r="E570" s="12">
        <f t="shared" ca="1" si="51"/>
        <v>28715</v>
      </c>
      <c r="F570" s="79" t="str">
        <f t="shared" ref="F570:F633" ca="1" si="53">INT((TODAY()-E570)/365)&amp; " Tahun "</f>
        <v xml:space="preserve">42 Tahun </v>
      </c>
      <c r="G570" s="12" t="s">
        <v>19</v>
      </c>
      <c r="H570" s="12" t="s">
        <v>20</v>
      </c>
      <c r="I570" s="12" t="s">
        <v>21</v>
      </c>
      <c r="J570" s="82" t="s">
        <v>1493</v>
      </c>
      <c r="K570" s="89" t="s">
        <v>1994</v>
      </c>
      <c r="L570" s="83" t="s">
        <v>2022</v>
      </c>
      <c r="M570" s="81" t="s">
        <v>2345</v>
      </c>
      <c r="N570" s="104" t="s">
        <v>68</v>
      </c>
      <c r="O570" s="103">
        <v>25000</v>
      </c>
      <c r="P570" s="103">
        <f t="shared" si="52"/>
        <v>300000</v>
      </c>
    </row>
    <row r="571" spans="1:16" x14ac:dyDescent="0.25">
      <c r="A571" s="96">
        <v>570</v>
      </c>
      <c r="B571" s="29" t="s">
        <v>2023</v>
      </c>
      <c r="C571" s="82" t="s">
        <v>2024</v>
      </c>
      <c r="D571" s="27" t="str">
        <f t="shared" si="50"/>
        <v>Perempuan</v>
      </c>
      <c r="E571" s="12">
        <f t="shared" ca="1" si="51"/>
        <v>21822</v>
      </c>
      <c r="F571" s="79" t="str">
        <f t="shared" ca="1" si="53"/>
        <v xml:space="preserve">61 Tahun </v>
      </c>
      <c r="G571" s="12" t="s">
        <v>19</v>
      </c>
      <c r="H571" s="12" t="s">
        <v>20</v>
      </c>
      <c r="I571" s="12" t="s">
        <v>277</v>
      </c>
      <c r="J571" s="82" t="s">
        <v>2025</v>
      </c>
      <c r="K571" s="89" t="s">
        <v>1994</v>
      </c>
      <c r="L571" s="83" t="s">
        <v>2026</v>
      </c>
      <c r="M571" s="81" t="s">
        <v>2344</v>
      </c>
      <c r="N571" s="104" t="s">
        <v>68</v>
      </c>
      <c r="O571" s="103">
        <v>40000</v>
      </c>
      <c r="P571" s="103">
        <f t="shared" si="52"/>
        <v>480000</v>
      </c>
    </row>
    <row r="572" spans="1:16" x14ac:dyDescent="0.25">
      <c r="A572" s="92">
        <v>571</v>
      </c>
      <c r="B572" s="29" t="s">
        <v>2027</v>
      </c>
      <c r="C572" s="82" t="s">
        <v>2028</v>
      </c>
      <c r="D572" s="27" t="str">
        <f t="shared" si="50"/>
        <v>Perempuan</v>
      </c>
      <c r="E572" s="12">
        <f t="shared" ca="1" si="51"/>
        <v>23971</v>
      </c>
      <c r="F572" s="79" t="str">
        <f t="shared" ca="1" si="53"/>
        <v xml:space="preserve">55 Tahun </v>
      </c>
      <c r="G572" s="12" t="s">
        <v>19</v>
      </c>
      <c r="H572" s="12" t="s">
        <v>20</v>
      </c>
      <c r="I572" s="12" t="s">
        <v>21</v>
      </c>
      <c r="J572" s="82" t="s">
        <v>1493</v>
      </c>
      <c r="K572" s="89" t="s">
        <v>1994</v>
      </c>
      <c r="L572" s="83" t="s">
        <v>2029</v>
      </c>
      <c r="M572" s="81" t="s">
        <v>2344</v>
      </c>
      <c r="N572" s="104" t="s">
        <v>68</v>
      </c>
      <c r="O572" s="103">
        <v>200000</v>
      </c>
      <c r="P572" s="103">
        <f t="shared" si="52"/>
        <v>2400000</v>
      </c>
    </row>
    <row r="573" spans="1:16" x14ac:dyDescent="0.25">
      <c r="A573" s="96">
        <v>572</v>
      </c>
      <c r="B573" s="29" t="s">
        <v>2030</v>
      </c>
      <c r="C573" s="82" t="s">
        <v>2031</v>
      </c>
      <c r="D573" s="27" t="str">
        <f t="shared" si="50"/>
        <v>Perempuan</v>
      </c>
      <c r="E573" s="12">
        <f t="shared" ca="1" si="51"/>
        <v>25203</v>
      </c>
      <c r="F573" s="79" t="str">
        <f t="shared" ca="1" si="53"/>
        <v xml:space="preserve">52 Tahun </v>
      </c>
      <c r="G573" s="12" t="s">
        <v>19</v>
      </c>
      <c r="H573" s="12" t="s">
        <v>20</v>
      </c>
      <c r="I573" s="12" t="s">
        <v>21</v>
      </c>
      <c r="J573" s="82" t="s">
        <v>1493</v>
      </c>
      <c r="K573" s="89" t="s">
        <v>1994</v>
      </c>
      <c r="L573" s="83" t="s">
        <v>2032</v>
      </c>
      <c r="M573" s="81" t="s">
        <v>2344</v>
      </c>
      <c r="N573" s="104" t="s">
        <v>68</v>
      </c>
      <c r="O573" s="103">
        <v>300000</v>
      </c>
      <c r="P573" s="103">
        <f t="shared" si="52"/>
        <v>3600000</v>
      </c>
    </row>
    <row r="574" spans="1:16" x14ac:dyDescent="0.25">
      <c r="A574" s="96">
        <v>573</v>
      </c>
      <c r="B574" s="29" t="s">
        <v>2033</v>
      </c>
      <c r="C574" s="82" t="s">
        <v>2034</v>
      </c>
      <c r="D574" s="27" t="str">
        <f t="shared" si="50"/>
        <v>Laki-laki</v>
      </c>
      <c r="E574" s="12">
        <f t="shared" ca="1" si="51"/>
        <v>33031</v>
      </c>
      <c r="F574" s="79" t="str">
        <f t="shared" ca="1" si="53"/>
        <v xml:space="preserve">31 Tahun </v>
      </c>
      <c r="G574" s="12" t="s">
        <v>19</v>
      </c>
      <c r="H574" s="12" t="s">
        <v>20</v>
      </c>
      <c r="I574" s="12" t="s">
        <v>220</v>
      </c>
      <c r="J574" s="82" t="s">
        <v>2035</v>
      </c>
      <c r="K574" s="89" t="s">
        <v>1994</v>
      </c>
      <c r="L574" s="83" t="s">
        <v>2036</v>
      </c>
      <c r="M574" s="81" t="s">
        <v>2344</v>
      </c>
      <c r="N574" s="104" t="s">
        <v>68</v>
      </c>
      <c r="O574" s="103">
        <v>100000</v>
      </c>
      <c r="P574" s="103">
        <f t="shared" si="52"/>
        <v>1200000</v>
      </c>
    </row>
    <row r="575" spans="1:16" x14ac:dyDescent="0.25">
      <c r="A575" s="92">
        <v>574</v>
      </c>
      <c r="B575" s="29" t="s">
        <v>2037</v>
      </c>
      <c r="C575" s="82" t="s">
        <v>973</v>
      </c>
      <c r="D575" s="27" t="str">
        <f t="shared" si="50"/>
        <v>Perempuan</v>
      </c>
      <c r="E575" s="12">
        <f t="shared" ca="1" si="51"/>
        <v>30997</v>
      </c>
      <c r="F575" s="79" t="str">
        <f t="shared" ca="1" si="53"/>
        <v xml:space="preserve">36 Tahun </v>
      </c>
      <c r="G575" s="12" t="s">
        <v>19</v>
      </c>
      <c r="H575" s="12" t="s">
        <v>20</v>
      </c>
      <c r="I575" s="12" t="s">
        <v>21</v>
      </c>
      <c r="J575" s="82" t="s">
        <v>1677</v>
      </c>
      <c r="K575" s="89" t="s">
        <v>1994</v>
      </c>
      <c r="L575" s="83" t="s">
        <v>2038</v>
      </c>
      <c r="M575" s="81" t="s">
        <v>2344</v>
      </c>
      <c r="N575" s="104" t="s">
        <v>68</v>
      </c>
      <c r="O575" s="103">
        <v>88000</v>
      </c>
      <c r="P575" s="103">
        <f t="shared" si="52"/>
        <v>1056000</v>
      </c>
    </row>
    <row r="576" spans="1:16" x14ac:dyDescent="0.25">
      <c r="A576" s="96">
        <v>575</v>
      </c>
      <c r="B576" s="29" t="s">
        <v>2039</v>
      </c>
      <c r="C576" s="82" t="s">
        <v>2040</v>
      </c>
      <c r="D576" s="27" t="str">
        <f t="shared" si="50"/>
        <v>Perempuan</v>
      </c>
      <c r="E576" s="12">
        <f t="shared" ca="1" si="51"/>
        <v>26973</v>
      </c>
      <c r="F576" s="79" t="str">
        <f t="shared" ca="1" si="53"/>
        <v xml:space="preserve">47 Tahun </v>
      </c>
      <c r="G576" s="12" t="s">
        <v>19</v>
      </c>
      <c r="H576" s="12" t="s">
        <v>20</v>
      </c>
      <c r="I576" s="12" t="s">
        <v>21</v>
      </c>
      <c r="J576" s="82" t="s">
        <v>1407</v>
      </c>
      <c r="K576" s="89" t="s">
        <v>1994</v>
      </c>
      <c r="L576" s="83" t="s">
        <v>2041</v>
      </c>
      <c r="M576" s="81" t="s">
        <v>2344</v>
      </c>
      <c r="N576" s="104" t="s">
        <v>68</v>
      </c>
      <c r="O576" s="103">
        <v>150000</v>
      </c>
      <c r="P576" s="103">
        <f t="shared" si="52"/>
        <v>1800000</v>
      </c>
    </row>
    <row r="577" spans="1:16" x14ac:dyDescent="0.25">
      <c r="A577" s="96">
        <v>576</v>
      </c>
      <c r="B577" s="29" t="s">
        <v>2042</v>
      </c>
      <c r="C577" s="82" t="s">
        <v>1315</v>
      </c>
      <c r="D577" s="27" t="str">
        <f t="shared" si="50"/>
        <v>Perempuan</v>
      </c>
      <c r="E577" s="12">
        <f t="shared" ca="1" si="51"/>
        <v>25203</v>
      </c>
      <c r="F577" s="79" t="str">
        <f t="shared" ca="1" si="53"/>
        <v xml:space="preserve">52 Tahun </v>
      </c>
      <c r="G577" s="12" t="s">
        <v>19</v>
      </c>
      <c r="H577" s="12" t="s">
        <v>20</v>
      </c>
      <c r="I577" s="12" t="s">
        <v>21</v>
      </c>
      <c r="J577" s="82" t="s">
        <v>1407</v>
      </c>
      <c r="K577" s="89" t="s">
        <v>1994</v>
      </c>
      <c r="L577" s="83" t="s">
        <v>2041</v>
      </c>
      <c r="M577" s="81" t="s">
        <v>2344</v>
      </c>
      <c r="N577" s="104" t="s">
        <v>68</v>
      </c>
      <c r="O577" s="103">
        <v>30000</v>
      </c>
      <c r="P577" s="103">
        <f t="shared" si="52"/>
        <v>360000</v>
      </c>
    </row>
    <row r="578" spans="1:16" x14ac:dyDescent="0.25">
      <c r="A578" s="92">
        <v>577</v>
      </c>
      <c r="B578" s="29" t="s">
        <v>2043</v>
      </c>
      <c r="C578" s="82" t="s">
        <v>2044</v>
      </c>
      <c r="D578" s="27" t="str">
        <f t="shared" si="50"/>
        <v>Perempuan</v>
      </c>
      <c r="E578" s="12">
        <f t="shared" ca="1" si="51"/>
        <v>23011</v>
      </c>
      <c r="F578" s="79" t="str">
        <f t="shared" ca="1" si="53"/>
        <v xml:space="preserve">58 Tahun </v>
      </c>
      <c r="G578" s="12" t="s">
        <v>19</v>
      </c>
      <c r="H578" s="12" t="s">
        <v>20</v>
      </c>
      <c r="I578" s="12" t="s">
        <v>21</v>
      </c>
      <c r="J578" s="82" t="s">
        <v>1407</v>
      </c>
      <c r="K578" s="89" t="s">
        <v>1994</v>
      </c>
      <c r="L578" s="83" t="s">
        <v>2045</v>
      </c>
      <c r="M578" s="81" t="s">
        <v>2344</v>
      </c>
      <c r="N578" s="104" t="s">
        <v>68</v>
      </c>
      <c r="O578" s="103">
        <v>50000</v>
      </c>
      <c r="P578" s="103">
        <f t="shared" si="52"/>
        <v>600000</v>
      </c>
    </row>
    <row r="579" spans="1:16" x14ac:dyDescent="0.25">
      <c r="A579" s="96">
        <v>578</v>
      </c>
      <c r="B579" s="29" t="s">
        <v>2046</v>
      </c>
      <c r="C579" s="82" t="s">
        <v>2047</v>
      </c>
      <c r="D579" s="27" t="str">
        <f t="shared" si="50"/>
        <v>Perempuan</v>
      </c>
      <c r="E579" s="12">
        <f t="shared" ca="1" si="51"/>
        <v>31047</v>
      </c>
      <c r="F579" s="79" t="str">
        <f t="shared" ca="1" si="53"/>
        <v xml:space="preserve">36 Tahun </v>
      </c>
      <c r="G579" s="12" t="s">
        <v>19</v>
      </c>
      <c r="H579" s="12" t="s">
        <v>20</v>
      </c>
      <c r="I579" s="12" t="s">
        <v>21</v>
      </c>
      <c r="J579" s="82" t="s">
        <v>1407</v>
      </c>
      <c r="K579" s="89" t="s">
        <v>1994</v>
      </c>
      <c r="L579" s="83" t="s">
        <v>2048</v>
      </c>
      <c r="M579" s="81" t="s">
        <v>2344</v>
      </c>
      <c r="N579" s="104" t="s">
        <v>68</v>
      </c>
      <c r="O579" s="103">
        <v>35000</v>
      </c>
      <c r="P579" s="103">
        <f t="shared" si="52"/>
        <v>420000</v>
      </c>
    </row>
    <row r="580" spans="1:16" x14ac:dyDescent="0.25">
      <c r="A580" s="96">
        <v>579</v>
      </c>
      <c r="B580" s="29" t="s">
        <v>2049</v>
      </c>
      <c r="C580" s="82" t="s">
        <v>2050</v>
      </c>
      <c r="D580" s="27" t="str">
        <f t="shared" si="50"/>
        <v>Perempuan</v>
      </c>
      <c r="E580" s="12">
        <f t="shared" ca="1" si="51"/>
        <v>32247</v>
      </c>
      <c r="F580" s="79" t="str">
        <f t="shared" ca="1" si="53"/>
        <v xml:space="preserve">33 Tahun </v>
      </c>
      <c r="G580" s="12" t="s">
        <v>19</v>
      </c>
      <c r="H580" s="12" t="s">
        <v>20</v>
      </c>
      <c r="I580" s="12" t="s">
        <v>21</v>
      </c>
      <c r="J580" s="82" t="s">
        <v>1407</v>
      </c>
      <c r="K580" s="89" t="s">
        <v>1994</v>
      </c>
      <c r="L580" s="83" t="s">
        <v>2041</v>
      </c>
      <c r="M580" s="81" t="s">
        <v>2344</v>
      </c>
      <c r="N580" s="104" t="s">
        <v>68</v>
      </c>
      <c r="O580" s="103">
        <v>55000</v>
      </c>
      <c r="P580" s="103">
        <f t="shared" si="52"/>
        <v>660000</v>
      </c>
    </row>
    <row r="581" spans="1:16" x14ac:dyDescent="0.25">
      <c r="A581" s="92">
        <v>580</v>
      </c>
      <c r="B581" s="29" t="s">
        <v>2051</v>
      </c>
      <c r="C581" s="82" t="s">
        <v>2052</v>
      </c>
      <c r="D581" s="27" t="str">
        <f t="shared" si="50"/>
        <v>Perempuan</v>
      </c>
      <c r="E581" s="12">
        <f t="shared" ca="1" si="51"/>
        <v>33860</v>
      </c>
      <c r="F581" s="79" t="str">
        <f t="shared" ca="1" si="53"/>
        <v xml:space="preserve">28 Tahun </v>
      </c>
      <c r="G581" s="12" t="s">
        <v>19</v>
      </c>
      <c r="H581" s="12" t="s">
        <v>20</v>
      </c>
      <c r="I581" s="12" t="s">
        <v>21</v>
      </c>
      <c r="J581" s="82" t="s">
        <v>1407</v>
      </c>
      <c r="K581" s="89" t="s">
        <v>1994</v>
      </c>
      <c r="L581" s="83" t="s">
        <v>2041</v>
      </c>
      <c r="M581" s="81" t="s">
        <v>2344</v>
      </c>
      <c r="N581" s="104" t="s">
        <v>68</v>
      </c>
      <c r="O581" s="103">
        <v>40000</v>
      </c>
      <c r="P581" s="103">
        <f t="shared" si="52"/>
        <v>480000</v>
      </c>
    </row>
    <row r="582" spans="1:16" x14ac:dyDescent="0.25">
      <c r="A582" s="96">
        <v>581</v>
      </c>
      <c r="B582" s="29" t="s">
        <v>2053</v>
      </c>
      <c r="C582" s="82" t="s">
        <v>2054</v>
      </c>
      <c r="D582" s="27" t="str">
        <f t="shared" si="50"/>
        <v>Perempuan</v>
      </c>
      <c r="E582" s="12">
        <f t="shared" ca="1" si="51"/>
        <v>33151</v>
      </c>
      <c r="F582" s="79" t="str">
        <f t="shared" ca="1" si="53"/>
        <v xml:space="preserve">30 Tahun </v>
      </c>
      <c r="G582" s="12" t="s">
        <v>19</v>
      </c>
      <c r="H582" s="12" t="s">
        <v>20</v>
      </c>
      <c r="I582" s="12" t="s">
        <v>21</v>
      </c>
      <c r="J582" s="82" t="s">
        <v>1407</v>
      </c>
      <c r="K582" s="89" t="s">
        <v>1994</v>
      </c>
      <c r="L582" s="83" t="s">
        <v>2041</v>
      </c>
      <c r="M582" s="81" t="s">
        <v>2344</v>
      </c>
      <c r="N582" s="104" t="s">
        <v>68</v>
      </c>
      <c r="O582" s="103">
        <v>40000</v>
      </c>
      <c r="P582" s="103">
        <f t="shared" si="52"/>
        <v>480000</v>
      </c>
    </row>
    <row r="583" spans="1:16" x14ac:dyDescent="0.25">
      <c r="A583" s="96">
        <v>582</v>
      </c>
      <c r="B583" s="29" t="s">
        <v>2055</v>
      </c>
      <c r="C583" s="82" t="s">
        <v>2056</v>
      </c>
      <c r="D583" s="27" t="str">
        <f t="shared" si="50"/>
        <v>Perempuan</v>
      </c>
      <c r="E583" s="12">
        <f t="shared" ca="1" si="51"/>
        <v>32585</v>
      </c>
      <c r="F583" s="79" t="str">
        <f t="shared" ca="1" si="53"/>
        <v xml:space="preserve">32 Tahun </v>
      </c>
      <c r="G583" s="12" t="s">
        <v>19</v>
      </c>
      <c r="H583" s="12" t="s">
        <v>20</v>
      </c>
      <c r="I583" s="12" t="s">
        <v>21</v>
      </c>
      <c r="J583" s="82" t="s">
        <v>1407</v>
      </c>
      <c r="K583" s="89" t="s">
        <v>1994</v>
      </c>
      <c r="L583" s="83" t="s">
        <v>2057</v>
      </c>
      <c r="M583" s="81" t="s">
        <v>2344</v>
      </c>
      <c r="N583" s="104" t="s">
        <v>68</v>
      </c>
      <c r="O583" s="103">
        <v>50000</v>
      </c>
      <c r="P583" s="103">
        <f t="shared" si="52"/>
        <v>600000</v>
      </c>
    </row>
    <row r="584" spans="1:16" x14ac:dyDescent="0.25">
      <c r="A584" s="92">
        <v>583</v>
      </c>
      <c r="B584" s="29" t="s">
        <v>2058</v>
      </c>
      <c r="C584" s="82" t="s">
        <v>2059</v>
      </c>
      <c r="D584" s="27" t="str">
        <f t="shared" si="50"/>
        <v>Perempuan</v>
      </c>
      <c r="E584" s="12">
        <f t="shared" ca="1" si="51"/>
        <v>30463</v>
      </c>
      <c r="F584" s="79" t="str">
        <f t="shared" ca="1" si="53"/>
        <v xml:space="preserve">38 Tahun </v>
      </c>
      <c r="G584" s="12" t="s">
        <v>19</v>
      </c>
      <c r="H584" s="12" t="s">
        <v>20</v>
      </c>
      <c r="I584" s="12" t="s">
        <v>21</v>
      </c>
      <c r="J584" s="82" t="s">
        <v>1407</v>
      </c>
      <c r="K584" s="89" t="s">
        <v>1994</v>
      </c>
      <c r="L584" s="83" t="s">
        <v>2041</v>
      </c>
      <c r="M584" s="81" t="s">
        <v>2345</v>
      </c>
      <c r="N584" s="104" t="s">
        <v>68</v>
      </c>
      <c r="O584" s="103">
        <v>30000</v>
      </c>
      <c r="P584" s="103">
        <f t="shared" si="52"/>
        <v>360000</v>
      </c>
    </row>
    <row r="585" spans="1:16" x14ac:dyDescent="0.25">
      <c r="A585" s="96">
        <v>584</v>
      </c>
      <c r="B585" s="29" t="s">
        <v>2060</v>
      </c>
      <c r="C585" s="82" t="s">
        <v>2061</v>
      </c>
      <c r="D585" s="27" t="str">
        <f t="shared" si="50"/>
        <v>Perempuan</v>
      </c>
      <c r="E585" s="12">
        <f t="shared" ca="1" si="51"/>
        <v>29991</v>
      </c>
      <c r="F585" s="79" t="str">
        <f t="shared" ca="1" si="53"/>
        <v xml:space="preserve">39 Tahun </v>
      </c>
      <c r="G585" s="12" t="s">
        <v>19</v>
      </c>
      <c r="H585" s="12" t="s">
        <v>20</v>
      </c>
      <c r="I585" s="12" t="s">
        <v>21</v>
      </c>
      <c r="J585" s="82" t="s">
        <v>1407</v>
      </c>
      <c r="K585" s="89" t="s">
        <v>1994</v>
      </c>
      <c r="L585" s="83" t="s">
        <v>2041</v>
      </c>
      <c r="M585" s="81" t="s">
        <v>2344</v>
      </c>
      <c r="N585" s="104" t="s">
        <v>68</v>
      </c>
      <c r="O585" s="103">
        <v>15000</v>
      </c>
      <c r="P585" s="103">
        <f t="shared" si="52"/>
        <v>180000</v>
      </c>
    </row>
    <row r="586" spans="1:16" x14ac:dyDescent="0.25">
      <c r="A586" s="96">
        <v>585</v>
      </c>
      <c r="B586" s="29" t="s">
        <v>2062</v>
      </c>
      <c r="C586" s="82" t="s">
        <v>2063</v>
      </c>
      <c r="D586" s="27" t="str">
        <f t="shared" si="50"/>
        <v>Perempuan</v>
      </c>
      <c r="E586" s="12">
        <f t="shared" ca="1" si="51"/>
        <v>24107</v>
      </c>
      <c r="F586" s="79" t="str">
        <f t="shared" ca="1" si="53"/>
        <v xml:space="preserve">55 Tahun </v>
      </c>
      <c r="G586" s="12" t="s">
        <v>19</v>
      </c>
      <c r="H586" s="12" t="s">
        <v>20</v>
      </c>
      <c r="I586" s="12" t="s">
        <v>21</v>
      </c>
      <c r="J586" s="82" t="s">
        <v>1407</v>
      </c>
      <c r="K586" s="89" t="s">
        <v>1994</v>
      </c>
      <c r="L586" s="83" t="s">
        <v>2041</v>
      </c>
      <c r="M586" s="81" t="s">
        <v>2345</v>
      </c>
      <c r="N586" s="104" t="s">
        <v>68</v>
      </c>
      <c r="O586" s="103">
        <v>15000</v>
      </c>
      <c r="P586" s="103">
        <f t="shared" si="52"/>
        <v>180000</v>
      </c>
    </row>
    <row r="587" spans="1:16" x14ac:dyDescent="0.25">
      <c r="A587" s="92">
        <v>586</v>
      </c>
      <c r="B587" s="29" t="s">
        <v>2064</v>
      </c>
      <c r="C587" s="82" t="s">
        <v>2065</v>
      </c>
      <c r="D587" s="27" t="str">
        <f t="shared" si="50"/>
        <v>Perempuan</v>
      </c>
      <c r="E587" s="12">
        <f t="shared" ca="1" si="51"/>
        <v>32305</v>
      </c>
      <c r="F587" s="79" t="str">
        <f t="shared" ca="1" si="53"/>
        <v xml:space="preserve">33 Tahun </v>
      </c>
      <c r="G587" s="12" t="s">
        <v>19</v>
      </c>
      <c r="H587" s="12" t="s">
        <v>20</v>
      </c>
      <c r="I587" s="12" t="s">
        <v>21</v>
      </c>
      <c r="J587" s="82" t="s">
        <v>1407</v>
      </c>
      <c r="K587" s="89" t="s">
        <v>1994</v>
      </c>
      <c r="L587" s="83" t="s">
        <v>2041</v>
      </c>
      <c r="M587" s="81" t="s">
        <v>2344</v>
      </c>
      <c r="N587" s="104" t="s">
        <v>68</v>
      </c>
      <c r="O587" s="103">
        <v>25000</v>
      </c>
      <c r="P587" s="103">
        <f t="shared" si="52"/>
        <v>300000</v>
      </c>
    </row>
    <row r="588" spans="1:16" x14ac:dyDescent="0.25">
      <c r="A588" s="96">
        <v>587</v>
      </c>
      <c r="B588" s="29" t="s">
        <v>2066</v>
      </c>
      <c r="C588" s="82" t="s">
        <v>2067</v>
      </c>
      <c r="D588" s="27" t="str">
        <f t="shared" si="50"/>
        <v>Perempuan</v>
      </c>
      <c r="E588" s="12">
        <f t="shared" ca="1" si="51"/>
        <v>23959</v>
      </c>
      <c r="F588" s="79" t="str">
        <f t="shared" ca="1" si="53"/>
        <v xml:space="preserve">55 Tahun </v>
      </c>
      <c r="G588" s="12" t="s">
        <v>19</v>
      </c>
      <c r="H588" s="12" t="s">
        <v>20</v>
      </c>
      <c r="I588" s="12" t="s">
        <v>21</v>
      </c>
      <c r="J588" s="82" t="s">
        <v>1407</v>
      </c>
      <c r="K588" s="89" t="s">
        <v>1994</v>
      </c>
      <c r="L588" s="83" t="s">
        <v>2041</v>
      </c>
      <c r="M588" s="81" t="s">
        <v>2344</v>
      </c>
      <c r="N588" s="104" t="s">
        <v>68</v>
      </c>
      <c r="O588" s="103">
        <v>15000</v>
      </c>
      <c r="P588" s="103">
        <f t="shared" si="52"/>
        <v>180000</v>
      </c>
    </row>
    <row r="589" spans="1:16" x14ac:dyDescent="0.25">
      <c r="A589" s="96">
        <v>588</v>
      </c>
      <c r="B589" s="29" t="s">
        <v>2068</v>
      </c>
      <c r="C589" s="82" t="s">
        <v>2069</v>
      </c>
      <c r="D589" s="27" t="str">
        <f t="shared" si="50"/>
        <v>Perempuan</v>
      </c>
      <c r="E589" s="12">
        <f t="shared" ca="1" si="51"/>
        <v>33552</v>
      </c>
      <c r="F589" s="79" t="str">
        <f t="shared" ca="1" si="53"/>
        <v xml:space="preserve">29 Tahun </v>
      </c>
      <c r="G589" s="12" t="s">
        <v>19</v>
      </c>
      <c r="H589" s="12" t="s">
        <v>20</v>
      </c>
      <c r="I589" s="12" t="s">
        <v>21</v>
      </c>
      <c r="J589" s="82" t="s">
        <v>1407</v>
      </c>
      <c r="K589" s="89" t="s">
        <v>1994</v>
      </c>
      <c r="L589" s="83" t="s">
        <v>2041</v>
      </c>
      <c r="M589" s="81" t="s">
        <v>2344</v>
      </c>
      <c r="N589" s="104" t="s">
        <v>68</v>
      </c>
      <c r="O589" s="103">
        <v>20000</v>
      </c>
      <c r="P589" s="103">
        <f t="shared" si="52"/>
        <v>240000</v>
      </c>
    </row>
    <row r="590" spans="1:16" x14ac:dyDescent="0.25">
      <c r="A590" s="92">
        <v>589</v>
      </c>
      <c r="B590" s="29" t="s">
        <v>2070</v>
      </c>
      <c r="C590" s="82" t="s">
        <v>2071</v>
      </c>
      <c r="D590" s="27" t="str">
        <f t="shared" si="50"/>
        <v>Perempuan</v>
      </c>
      <c r="E590" s="12">
        <f t="shared" ca="1" si="51"/>
        <v>25722</v>
      </c>
      <c r="F590" s="79" t="str">
        <f t="shared" ca="1" si="53"/>
        <v xml:space="preserve">51 Tahun </v>
      </c>
      <c r="G590" s="12" t="s">
        <v>19</v>
      </c>
      <c r="H590" s="12" t="s">
        <v>20</v>
      </c>
      <c r="I590" s="12" t="s">
        <v>21</v>
      </c>
      <c r="J590" s="82" t="s">
        <v>1941</v>
      </c>
      <c r="K590" s="89" t="s">
        <v>1994</v>
      </c>
      <c r="L590" s="83" t="s">
        <v>2072</v>
      </c>
      <c r="M590" s="81" t="s">
        <v>2344</v>
      </c>
      <c r="N590" s="104" t="s">
        <v>68</v>
      </c>
      <c r="O590" s="103">
        <v>30000</v>
      </c>
      <c r="P590" s="103">
        <f t="shared" si="52"/>
        <v>360000</v>
      </c>
    </row>
    <row r="591" spans="1:16" x14ac:dyDescent="0.25">
      <c r="A591" s="96">
        <v>590</v>
      </c>
      <c r="B591" s="29" t="s">
        <v>2073</v>
      </c>
      <c r="C591" s="82" t="s">
        <v>1954</v>
      </c>
      <c r="D591" s="27" t="str">
        <f t="shared" si="50"/>
        <v>Perempuan</v>
      </c>
      <c r="E591" s="12">
        <f t="shared" ca="1" si="51"/>
        <v>28490</v>
      </c>
      <c r="F591" s="79" t="str">
        <f t="shared" ca="1" si="53"/>
        <v xml:space="preserve">43 Tahun </v>
      </c>
      <c r="G591" s="12" t="s">
        <v>19</v>
      </c>
      <c r="H591" s="12" t="s">
        <v>20</v>
      </c>
      <c r="I591" s="12" t="s">
        <v>21</v>
      </c>
      <c r="J591" s="82" t="s">
        <v>1941</v>
      </c>
      <c r="K591" s="89" t="s">
        <v>1994</v>
      </c>
      <c r="L591" s="83" t="s">
        <v>2074</v>
      </c>
      <c r="M591" s="81" t="s">
        <v>2345</v>
      </c>
      <c r="N591" s="104" t="s">
        <v>68</v>
      </c>
      <c r="O591" s="103">
        <v>25000</v>
      </c>
      <c r="P591" s="103">
        <f t="shared" si="52"/>
        <v>300000</v>
      </c>
    </row>
    <row r="592" spans="1:16" x14ac:dyDescent="0.25">
      <c r="A592" s="96">
        <v>591</v>
      </c>
      <c r="B592" s="29" t="s">
        <v>2075</v>
      </c>
      <c r="C592" s="82" t="s">
        <v>2076</v>
      </c>
      <c r="D592" s="27" t="str">
        <f t="shared" si="50"/>
        <v>Laki-laki</v>
      </c>
      <c r="E592" s="12">
        <f t="shared" ca="1" si="51"/>
        <v>24110</v>
      </c>
      <c r="F592" s="79" t="str">
        <f t="shared" ca="1" si="53"/>
        <v xml:space="preserve">55 Tahun </v>
      </c>
      <c r="G592" s="12" t="s">
        <v>19</v>
      </c>
      <c r="H592" s="12" t="s">
        <v>20</v>
      </c>
      <c r="I592" s="12" t="s">
        <v>21</v>
      </c>
      <c r="J592" s="82" t="s">
        <v>1941</v>
      </c>
      <c r="K592" s="89" t="s">
        <v>1994</v>
      </c>
      <c r="L592" s="83" t="s">
        <v>2077</v>
      </c>
      <c r="M592" s="81" t="s">
        <v>2345</v>
      </c>
      <c r="N592" s="104" t="s">
        <v>68</v>
      </c>
      <c r="O592" s="103">
        <v>40000</v>
      </c>
      <c r="P592" s="103">
        <f t="shared" si="52"/>
        <v>480000</v>
      </c>
    </row>
    <row r="593" spans="1:16" x14ac:dyDescent="0.25">
      <c r="A593" s="92">
        <v>592</v>
      </c>
      <c r="B593" s="29" t="s">
        <v>2078</v>
      </c>
      <c r="C593" s="82" t="s">
        <v>2079</v>
      </c>
      <c r="D593" s="27" t="str">
        <f t="shared" si="50"/>
        <v>Perempuan</v>
      </c>
      <c r="E593" s="12">
        <f t="shared" ca="1" si="51"/>
        <v>31474</v>
      </c>
      <c r="F593" s="79" t="str">
        <f t="shared" ca="1" si="53"/>
        <v xml:space="preserve">35 Tahun </v>
      </c>
      <c r="G593" s="12" t="s">
        <v>19</v>
      </c>
      <c r="H593" s="12" t="s">
        <v>20</v>
      </c>
      <c r="I593" s="12" t="s">
        <v>277</v>
      </c>
      <c r="J593" s="82" t="s">
        <v>2080</v>
      </c>
      <c r="K593" s="89" t="s">
        <v>1994</v>
      </c>
      <c r="L593" s="83" t="s">
        <v>2081</v>
      </c>
      <c r="M593" s="81" t="s">
        <v>2344</v>
      </c>
      <c r="N593" s="104" t="s">
        <v>68</v>
      </c>
      <c r="O593" s="103">
        <v>25000</v>
      </c>
      <c r="P593" s="103">
        <f t="shared" si="52"/>
        <v>300000</v>
      </c>
    </row>
    <row r="594" spans="1:16" x14ac:dyDescent="0.25">
      <c r="A594" s="96">
        <v>593</v>
      </c>
      <c r="B594" s="29" t="s">
        <v>2082</v>
      </c>
      <c r="C594" s="82" t="s">
        <v>2083</v>
      </c>
      <c r="D594" s="27" t="str">
        <f t="shared" si="50"/>
        <v>Perempuan</v>
      </c>
      <c r="E594" s="12">
        <f t="shared" ca="1" si="51"/>
        <v>27029</v>
      </c>
      <c r="F594" s="79" t="str">
        <f t="shared" ca="1" si="53"/>
        <v xml:space="preserve">47 Tahun </v>
      </c>
      <c r="G594" s="12" t="s">
        <v>19</v>
      </c>
      <c r="H594" s="12" t="s">
        <v>20</v>
      </c>
      <c r="I594" s="12" t="s">
        <v>21</v>
      </c>
      <c r="J594" s="82" t="s">
        <v>1880</v>
      </c>
      <c r="K594" s="89" t="s">
        <v>1994</v>
      </c>
      <c r="L594" s="83" t="s">
        <v>2084</v>
      </c>
      <c r="M594" s="81" t="s">
        <v>2344</v>
      </c>
      <c r="N594" s="104" t="s">
        <v>68</v>
      </c>
      <c r="O594" s="105">
        <v>25000</v>
      </c>
      <c r="P594" s="105">
        <f>O594*12</f>
        <v>300000</v>
      </c>
    </row>
    <row r="595" spans="1:16" x14ac:dyDescent="0.25">
      <c r="A595" s="96">
        <v>594</v>
      </c>
      <c r="B595" s="29" t="s">
        <v>2085</v>
      </c>
      <c r="C595" s="82" t="s">
        <v>2086</v>
      </c>
      <c r="D595" s="27" t="str">
        <f t="shared" si="50"/>
        <v>Perempuan</v>
      </c>
      <c r="E595" s="12">
        <f t="shared" ca="1" si="51"/>
        <v>32266</v>
      </c>
      <c r="F595" s="79" t="str">
        <f t="shared" ca="1" si="53"/>
        <v xml:space="preserve">33 Tahun </v>
      </c>
      <c r="G595" s="12" t="s">
        <v>19</v>
      </c>
      <c r="H595" s="12" t="s">
        <v>20</v>
      </c>
      <c r="I595" s="12" t="s">
        <v>21</v>
      </c>
      <c r="J595" s="82" t="s">
        <v>1407</v>
      </c>
      <c r="K595" s="89" t="s">
        <v>1994</v>
      </c>
      <c r="L595" s="83" t="s">
        <v>2041</v>
      </c>
      <c r="M595" s="81" t="s">
        <v>2344</v>
      </c>
      <c r="N595" s="104" t="s">
        <v>68</v>
      </c>
      <c r="O595" s="103">
        <v>35000</v>
      </c>
      <c r="P595" s="103">
        <f>O595*12</f>
        <v>420000</v>
      </c>
    </row>
    <row r="596" spans="1:16" x14ac:dyDescent="0.25">
      <c r="A596" s="92">
        <v>595</v>
      </c>
      <c r="B596" s="29" t="s">
        <v>2087</v>
      </c>
      <c r="C596" s="82" t="s">
        <v>2088</v>
      </c>
      <c r="D596" s="27" t="str">
        <f t="shared" si="50"/>
        <v>Perempuan</v>
      </c>
      <c r="E596" s="12">
        <f t="shared" ca="1" si="51"/>
        <v>33116</v>
      </c>
      <c r="F596" s="79" t="str">
        <f t="shared" ca="1" si="53"/>
        <v xml:space="preserve">30 Tahun </v>
      </c>
      <c r="G596" s="12" t="s">
        <v>19</v>
      </c>
      <c r="H596" s="12" t="s">
        <v>20</v>
      </c>
      <c r="I596" s="12" t="s">
        <v>21</v>
      </c>
      <c r="J596" s="82" t="s">
        <v>1407</v>
      </c>
      <c r="K596" s="89" t="s">
        <v>1994</v>
      </c>
      <c r="L596" s="83" t="s">
        <v>2041</v>
      </c>
      <c r="M596" s="81" t="s">
        <v>2344</v>
      </c>
      <c r="N596" s="104" t="s">
        <v>68</v>
      </c>
      <c r="O596" s="103">
        <v>35000</v>
      </c>
      <c r="P596" s="103">
        <f>O596*12</f>
        <v>420000</v>
      </c>
    </row>
    <row r="597" spans="1:16" x14ac:dyDescent="0.25">
      <c r="A597" s="96">
        <v>596</v>
      </c>
      <c r="B597" s="29" t="s">
        <v>2089</v>
      </c>
      <c r="C597" s="82" t="s">
        <v>1327</v>
      </c>
      <c r="D597" s="27" t="str">
        <f t="shared" si="50"/>
        <v>Perempuan</v>
      </c>
      <c r="E597" s="12">
        <f t="shared" ca="1" si="51"/>
        <v>32334</v>
      </c>
      <c r="F597" s="79" t="str">
        <f t="shared" ca="1" si="53"/>
        <v xml:space="preserve">32 Tahun </v>
      </c>
      <c r="G597" s="12" t="s">
        <v>19</v>
      </c>
      <c r="H597" s="12" t="s">
        <v>20</v>
      </c>
      <c r="I597" s="12" t="s">
        <v>21</v>
      </c>
      <c r="J597" s="82" t="s">
        <v>1407</v>
      </c>
      <c r="K597" s="89" t="s">
        <v>1994</v>
      </c>
      <c r="L597" s="83" t="s">
        <v>2090</v>
      </c>
      <c r="M597" s="81" t="s">
        <v>2344</v>
      </c>
      <c r="N597" s="104" t="s">
        <v>68</v>
      </c>
      <c r="O597" s="103">
        <v>40000</v>
      </c>
      <c r="P597" s="103">
        <f t="shared" ref="P597:P627" si="54">O597*12</f>
        <v>480000</v>
      </c>
    </row>
    <row r="598" spans="1:16" x14ac:dyDescent="0.25">
      <c r="A598" s="96">
        <v>597</v>
      </c>
      <c r="B598" s="29" t="s">
        <v>2091</v>
      </c>
      <c r="C598" s="82" t="s">
        <v>2092</v>
      </c>
      <c r="D598" s="27" t="str">
        <f t="shared" si="50"/>
        <v>Perempuan</v>
      </c>
      <c r="E598" s="12">
        <f t="shared" ca="1" si="51"/>
        <v>25059</v>
      </c>
      <c r="F598" s="79" t="str">
        <f t="shared" ca="1" si="53"/>
        <v xml:space="preserve">52 Tahun </v>
      </c>
      <c r="G598" s="12" t="s">
        <v>19</v>
      </c>
      <c r="H598" s="12" t="s">
        <v>20</v>
      </c>
      <c r="I598" s="12" t="s">
        <v>21</v>
      </c>
      <c r="J598" s="82" t="s">
        <v>1407</v>
      </c>
      <c r="K598" s="89" t="s">
        <v>1994</v>
      </c>
      <c r="L598" s="83" t="s">
        <v>2041</v>
      </c>
      <c r="M598" s="81" t="s">
        <v>2344</v>
      </c>
      <c r="N598" s="104" t="s">
        <v>68</v>
      </c>
      <c r="O598" s="103">
        <v>27000</v>
      </c>
      <c r="P598" s="103">
        <f t="shared" si="54"/>
        <v>324000</v>
      </c>
    </row>
    <row r="599" spans="1:16" x14ac:dyDescent="0.25">
      <c r="A599" s="92">
        <v>598</v>
      </c>
      <c r="B599" s="29" t="s">
        <v>2093</v>
      </c>
      <c r="C599" s="82" t="s">
        <v>2094</v>
      </c>
      <c r="D599" s="27" t="str">
        <f t="shared" si="50"/>
        <v>Laki-laki</v>
      </c>
      <c r="E599" s="12">
        <f t="shared" ca="1" si="51"/>
        <v>31999</v>
      </c>
      <c r="F599" s="79" t="str">
        <f t="shared" ca="1" si="53"/>
        <v xml:space="preserve">33 Tahun </v>
      </c>
      <c r="G599" s="12" t="s">
        <v>19</v>
      </c>
      <c r="H599" s="12" t="s">
        <v>20</v>
      </c>
      <c r="I599" s="12" t="s">
        <v>277</v>
      </c>
      <c r="J599" s="82" t="s">
        <v>1208</v>
      </c>
      <c r="K599" s="89" t="s">
        <v>1994</v>
      </c>
      <c r="L599" s="83" t="s">
        <v>2095</v>
      </c>
      <c r="M599" s="81" t="s">
        <v>2345</v>
      </c>
      <c r="N599" s="104" t="s">
        <v>68</v>
      </c>
      <c r="O599" s="103">
        <v>20000</v>
      </c>
      <c r="P599" s="103">
        <f t="shared" si="54"/>
        <v>240000</v>
      </c>
    </row>
    <row r="600" spans="1:16" x14ac:dyDescent="0.25">
      <c r="A600" s="96">
        <v>599</v>
      </c>
      <c r="B600" s="29" t="s">
        <v>2096</v>
      </c>
      <c r="C600" s="82" t="s">
        <v>2097</v>
      </c>
      <c r="D600" s="27" t="str">
        <f t="shared" si="50"/>
        <v>Perempuan</v>
      </c>
      <c r="E600" s="12">
        <f t="shared" ca="1" si="51"/>
        <v>31272</v>
      </c>
      <c r="F600" s="79" t="str">
        <f t="shared" ca="1" si="53"/>
        <v xml:space="preserve">35 Tahun </v>
      </c>
      <c r="G600" s="12" t="s">
        <v>19</v>
      </c>
      <c r="H600" s="12" t="s">
        <v>20</v>
      </c>
      <c r="I600" s="12" t="s">
        <v>322</v>
      </c>
      <c r="J600" s="82" t="s">
        <v>2098</v>
      </c>
      <c r="K600" s="89" t="s">
        <v>1994</v>
      </c>
      <c r="L600" s="83" t="s">
        <v>2099</v>
      </c>
      <c r="M600" s="81" t="s">
        <v>2344</v>
      </c>
      <c r="N600" s="104" t="s">
        <v>68</v>
      </c>
      <c r="O600" s="103">
        <v>15000</v>
      </c>
      <c r="P600" s="103">
        <f t="shared" si="54"/>
        <v>180000</v>
      </c>
    </row>
    <row r="601" spans="1:16" x14ac:dyDescent="0.25">
      <c r="A601" s="96">
        <v>600</v>
      </c>
      <c r="B601" s="29" t="s">
        <v>2100</v>
      </c>
      <c r="C601" s="82" t="s">
        <v>2101</v>
      </c>
      <c r="D601" s="27" t="str">
        <f t="shared" si="50"/>
        <v>Laki-laki</v>
      </c>
      <c r="E601" s="12">
        <f t="shared" ca="1" si="51"/>
        <v>23376</v>
      </c>
      <c r="F601" s="79" t="str">
        <f t="shared" ca="1" si="53"/>
        <v xml:space="preserve">57 Tahun </v>
      </c>
      <c r="G601" s="12" t="s">
        <v>19</v>
      </c>
      <c r="H601" s="12" t="s">
        <v>20</v>
      </c>
      <c r="I601" s="12" t="s">
        <v>277</v>
      </c>
      <c r="J601" s="82" t="s">
        <v>1204</v>
      </c>
      <c r="K601" s="89" t="s">
        <v>1994</v>
      </c>
      <c r="L601" s="83" t="s">
        <v>2102</v>
      </c>
      <c r="M601" s="81" t="s">
        <v>2345</v>
      </c>
      <c r="N601" s="104" t="s">
        <v>68</v>
      </c>
      <c r="O601" s="103">
        <v>250000</v>
      </c>
      <c r="P601" s="103">
        <f t="shared" si="54"/>
        <v>3000000</v>
      </c>
    </row>
    <row r="602" spans="1:16" x14ac:dyDescent="0.25">
      <c r="A602" s="92">
        <v>601</v>
      </c>
      <c r="B602" s="29" t="s">
        <v>2103</v>
      </c>
      <c r="C602" s="82" t="s">
        <v>2104</v>
      </c>
      <c r="D602" s="27" t="str">
        <f t="shared" si="50"/>
        <v>Laki-laki</v>
      </c>
      <c r="E602" s="12">
        <f t="shared" ca="1" si="51"/>
        <v>28795</v>
      </c>
      <c r="F602" s="79" t="str">
        <f t="shared" ca="1" si="53"/>
        <v xml:space="preserve">42 Tahun </v>
      </c>
      <c r="G602" s="12" t="s">
        <v>19</v>
      </c>
      <c r="H602" s="12" t="s">
        <v>20</v>
      </c>
      <c r="I602" s="12" t="s">
        <v>220</v>
      </c>
      <c r="J602" s="82" t="s">
        <v>2105</v>
      </c>
      <c r="K602" s="89" t="s">
        <v>1994</v>
      </c>
      <c r="L602" s="83" t="s">
        <v>2106</v>
      </c>
      <c r="M602" s="81" t="s">
        <v>2345</v>
      </c>
      <c r="N602" s="104" t="s">
        <v>68</v>
      </c>
      <c r="O602" s="103">
        <v>20000</v>
      </c>
      <c r="P602" s="103">
        <f t="shared" si="54"/>
        <v>240000</v>
      </c>
    </row>
    <row r="603" spans="1:16" x14ac:dyDescent="0.25">
      <c r="A603" s="96">
        <v>602</v>
      </c>
      <c r="B603" s="29" t="s">
        <v>2107</v>
      </c>
      <c r="C603" s="82" t="s">
        <v>2108</v>
      </c>
      <c r="D603" s="27" t="str">
        <f t="shared" si="50"/>
        <v>Perempuan</v>
      </c>
      <c r="E603" s="12">
        <f t="shared" ca="1" si="51"/>
        <v>22646</v>
      </c>
      <c r="F603" s="79" t="str">
        <f t="shared" ca="1" si="53"/>
        <v xml:space="preserve">59 Tahun </v>
      </c>
      <c r="G603" s="12" t="s">
        <v>19</v>
      </c>
      <c r="H603" s="12" t="s">
        <v>20</v>
      </c>
      <c r="I603" s="12" t="s">
        <v>277</v>
      </c>
      <c r="J603" s="82" t="s">
        <v>2109</v>
      </c>
      <c r="K603" s="89" t="s">
        <v>1994</v>
      </c>
      <c r="L603" s="83" t="s">
        <v>2110</v>
      </c>
      <c r="M603" s="81" t="s">
        <v>2345</v>
      </c>
      <c r="N603" s="104" t="s">
        <v>68</v>
      </c>
      <c r="O603" s="103">
        <v>30000</v>
      </c>
      <c r="P603" s="103">
        <f t="shared" si="54"/>
        <v>360000</v>
      </c>
    </row>
    <row r="604" spans="1:16" x14ac:dyDescent="0.25">
      <c r="A604" s="96">
        <v>603</v>
      </c>
      <c r="B604" s="29" t="s">
        <v>2111</v>
      </c>
      <c r="C604" s="82" t="s">
        <v>2112</v>
      </c>
      <c r="D604" s="27" t="str">
        <f t="shared" si="50"/>
        <v>Perempuan</v>
      </c>
      <c r="E604" s="12">
        <f t="shared" ca="1" si="51"/>
        <v>30561</v>
      </c>
      <c r="F604" s="79" t="str">
        <f t="shared" ca="1" si="53"/>
        <v xml:space="preserve">37 Tahun </v>
      </c>
      <c r="G604" s="12" t="s">
        <v>19</v>
      </c>
      <c r="H604" s="12" t="s">
        <v>20</v>
      </c>
      <c r="I604" s="12" t="s">
        <v>21</v>
      </c>
      <c r="J604" s="82" t="s">
        <v>2113</v>
      </c>
      <c r="K604" s="89" t="s">
        <v>1994</v>
      </c>
      <c r="L604" s="83" t="s">
        <v>2114</v>
      </c>
      <c r="M604" s="81" t="s">
        <v>2345</v>
      </c>
      <c r="N604" s="104" t="s">
        <v>68</v>
      </c>
      <c r="O604" s="103">
        <v>25000</v>
      </c>
      <c r="P604" s="103">
        <f t="shared" si="54"/>
        <v>300000</v>
      </c>
    </row>
    <row r="605" spans="1:16" x14ac:dyDescent="0.25">
      <c r="A605" s="92">
        <v>604</v>
      </c>
      <c r="B605" s="29" t="s">
        <v>2115</v>
      </c>
      <c r="C605" s="82" t="s">
        <v>2116</v>
      </c>
      <c r="D605" s="27" t="str">
        <f t="shared" si="50"/>
        <v>Perempuan</v>
      </c>
      <c r="E605" s="12">
        <f t="shared" ca="1" si="51"/>
        <v>31594</v>
      </c>
      <c r="F605" s="79" t="str">
        <f t="shared" ca="1" si="53"/>
        <v xml:space="preserve">35 Tahun </v>
      </c>
      <c r="G605" s="12" t="s">
        <v>19</v>
      </c>
      <c r="H605" s="12" t="s">
        <v>20</v>
      </c>
      <c r="I605" s="12" t="s">
        <v>21</v>
      </c>
      <c r="J605" s="82" t="s">
        <v>2117</v>
      </c>
      <c r="K605" s="89" t="s">
        <v>1994</v>
      </c>
      <c r="L605" s="83" t="s">
        <v>2118</v>
      </c>
      <c r="M605" s="81" t="s">
        <v>2345</v>
      </c>
      <c r="N605" s="104" t="s">
        <v>68</v>
      </c>
      <c r="O605" s="103">
        <v>40000</v>
      </c>
      <c r="P605" s="103">
        <f t="shared" si="54"/>
        <v>480000</v>
      </c>
    </row>
    <row r="606" spans="1:16" x14ac:dyDescent="0.25">
      <c r="A606" s="96">
        <v>605</v>
      </c>
      <c r="B606" s="29" t="s">
        <v>2119</v>
      </c>
      <c r="C606" s="82" t="s">
        <v>2120</v>
      </c>
      <c r="D606" s="27" t="str">
        <f t="shared" si="50"/>
        <v>Perempuan</v>
      </c>
      <c r="E606" s="12">
        <f t="shared" ca="1" si="51"/>
        <v>32639</v>
      </c>
      <c r="F606" s="79" t="str">
        <f t="shared" ca="1" si="53"/>
        <v xml:space="preserve">32 Tahun </v>
      </c>
      <c r="G606" s="12" t="s">
        <v>19</v>
      </c>
      <c r="H606" s="12" t="s">
        <v>20</v>
      </c>
      <c r="I606" s="12" t="s">
        <v>21</v>
      </c>
      <c r="J606" s="82" t="s">
        <v>2121</v>
      </c>
      <c r="K606" s="89" t="s">
        <v>1994</v>
      </c>
      <c r="L606" s="83" t="s">
        <v>2122</v>
      </c>
      <c r="M606" s="81" t="s">
        <v>2345</v>
      </c>
      <c r="N606" s="104" t="s">
        <v>68</v>
      </c>
      <c r="O606" s="103">
        <v>200000</v>
      </c>
      <c r="P606" s="103">
        <f t="shared" si="54"/>
        <v>2400000</v>
      </c>
    </row>
    <row r="607" spans="1:16" x14ac:dyDescent="0.25">
      <c r="A607" s="96">
        <v>606</v>
      </c>
      <c r="B607" s="29" t="s">
        <v>2123</v>
      </c>
      <c r="C607" s="82" t="s">
        <v>2124</v>
      </c>
      <c r="D607" s="27" t="str">
        <f t="shared" si="50"/>
        <v>Laki-laki</v>
      </c>
      <c r="E607" s="12">
        <f t="shared" ca="1" si="51"/>
        <v>31392</v>
      </c>
      <c r="F607" s="79" t="str">
        <f t="shared" ca="1" si="53"/>
        <v xml:space="preserve">35 Tahun </v>
      </c>
      <c r="G607" s="12" t="s">
        <v>19</v>
      </c>
      <c r="H607" s="12" t="s">
        <v>20</v>
      </c>
      <c r="I607" s="12" t="s">
        <v>21</v>
      </c>
      <c r="J607" s="82" t="s">
        <v>2125</v>
      </c>
      <c r="K607" s="89" t="s">
        <v>1994</v>
      </c>
      <c r="L607" s="83" t="s">
        <v>2126</v>
      </c>
      <c r="M607" s="81" t="s">
        <v>2345</v>
      </c>
      <c r="N607" s="104" t="s">
        <v>68</v>
      </c>
      <c r="O607" s="103">
        <v>300000</v>
      </c>
      <c r="P607" s="103">
        <f t="shared" si="54"/>
        <v>3600000</v>
      </c>
    </row>
    <row r="608" spans="1:16" x14ac:dyDescent="0.25">
      <c r="A608" s="92">
        <v>607</v>
      </c>
      <c r="B608" s="29" t="s">
        <v>2127</v>
      </c>
      <c r="C608" s="82" t="s">
        <v>2128</v>
      </c>
      <c r="D608" s="27" t="str">
        <f t="shared" si="50"/>
        <v>Perempuan</v>
      </c>
      <c r="E608" s="12">
        <f t="shared" ca="1" si="51"/>
        <v>29572</v>
      </c>
      <c r="F608" s="79" t="str">
        <f t="shared" ca="1" si="53"/>
        <v xml:space="preserve">40 Tahun </v>
      </c>
      <c r="G608" s="12" t="s">
        <v>19</v>
      </c>
      <c r="H608" s="12" t="s">
        <v>20</v>
      </c>
      <c r="I608" s="12" t="s">
        <v>21</v>
      </c>
      <c r="J608" s="82" t="s">
        <v>2129</v>
      </c>
      <c r="K608" s="89" t="s">
        <v>1994</v>
      </c>
      <c r="L608" s="83" t="s">
        <v>2130</v>
      </c>
      <c r="M608" s="81" t="s">
        <v>2344</v>
      </c>
      <c r="N608" s="104" t="s">
        <v>68</v>
      </c>
      <c r="O608" s="103">
        <v>100000</v>
      </c>
      <c r="P608" s="103">
        <f t="shared" si="54"/>
        <v>1200000</v>
      </c>
    </row>
    <row r="609" spans="1:16" x14ac:dyDescent="0.25">
      <c r="A609" s="96">
        <v>608</v>
      </c>
      <c r="B609" s="29" t="s">
        <v>2131</v>
      </c>
      <c r="C609" s="82" t="s">
        <v>2132</v>
      </c>
      <c r="D609" s="27" t="str">
        <f t="shared" si="50"/>
        <v>Perempuan</v>
      </c>
      <c r="E609" s="12">
        <f t="shared" ca="1" si="51"/>
        <v>30316</v>
      </c>
      <c r="F609" s="79" t="str">
        <f t="shared" ca="1" si="53"/>
        <v xml:space="preserve">38 Tahun </v>
      </c>
      <c r="G609" s="12" t="s">
        <v>19</v>
      </c>
      <c r="H609" s="12" t="s">
        <v>20</v>
      </c>
      <c r="I609" s="12" t="s">
        <v>21</v>
      </c>
      <c r="J609" s="82" t="s">
        <v>2133</v>
      </c>
      <c r="K609" s="89" t="s">
        <v>1994</v>
      </c>
      <c r="L609" s="83" t="s">
        <v>2134</v>
      </c>
      <c r="M609" s="81" t="s">
        <v>2344</v>
      </c>
      <c r="N609" s="104" t="s">
        <v>68</v>
      </c>
      <c r="O609" s="103">
        <v>88000</v>
      </c>
      <c r="P609" s="103">
        <f t="shared" si="54"/>
        <v>1056000</v>
      </c>
    </row>
    <row r="610" spans="1:16" x14ac:dyDescent="0.25">
      <c r="A610" s="96">
        <v>609</v>
      </c>
      <c r="B610" s="29" t="s">
        <v>2135</v>
      </c>
      <c r="C610" s="82" t="s">
        <v>2136</v>
      </c>
      <c r="D610" s="27" t="str">
        <f t="shared" si="50"/>
        <v>Laki-laki</v>
      </c>
      <c r="E610" s="12">
        <f t="shared" ca="1" si="51"/>
        <v>29838</v>
      </c>
      <c r="F610" s="79" t="str">
        <f t="shared" ca="1" si="53"/>
        <v xml:space="preserve">39 Tahun </v>
      </c>
      <c r="G610" s="12" t="s">
        <v>19</v>
      </c>
      <c r="H610" s="12" t="s">
        <v>20</v>
      </c>
      <c r="I610" s="12" t="s">
        <v>21</v>
      </c>
      <c r="J610" s="82" t="s">
        <v>2137</v>
      </c>
      <c r="K610" s="89" t="s">
        <v>1994</v>
      </c>
      <c r="L610" s="83" t="s">
        <v>2138</v>
      </c>
      <c r="M610" s="81" t="s">
        <v>2345</v>
      </c>
      <c r="N610" s="104" t="s">
        <v>68</v>
      </c>
      <c r="O610" s="103">
        <v>150000</v>
      </c>
      <c r="P610" s="103">
        <f t="shared" si="54"/>
        <v>1800000</v>
      </c>
    </row>
    <row r="611" spans="1:16" x14ac:dyDescent="0.25">
      <c r="A611" s="92">
        <v>610</v>
      </c>
      <c r="B611" s="29" t="s">
        <v>2139</v>
      </c>
      <c r="C611" s="82" t="s">
        <v>2140</v>
      </c>
      <c r="D611" s="27" t="str">
        <f t="shared" si="50"/>
        <v>Laki-laki</v>
      </c>
      <c r="E611" s="12">
        <f t="shared" ca="1" si="51"/>
        <v>35115</v>
      </c>
      <c r="F611" s="79" t="str">
        <f t="shared" ca="1" si="53"/>
        <v xml:space="preserve">25 Tahun </v>
      </c>
      <c r="G611" s="12" t="s">
        <v>19</v>
      </c>
      <c r="H611" s="12" t="s">
        <v>20</v>
      </c>
      <c r="I611" s="12" t="s">
        <v>21</v>
      </c>
      <c r="J611" s="82" t="s">
        <v>2141</v>
      </c>
      <c r="K611" s="89" t="s">
        <v>1994</v>
      </c>
      <c r="L611" s="83" t="s">
        <v>2142</v>
      </c>
      <c r="M611" s="81" t="s">
        <v>2344</v>
      </c>
      <c r="N611" s="104" t="s">
        <v>68</v>
      </c>
      <c r="O611" s="103">
        <v>30000</v>
      </c>
      <c r="P611" s="103">
        <f t="shared" si="54"/>
        <v>360000</v>
      </c>
    </row>
    <row r="612" spans="1:16" x14ac:dyDescent="0.25">
      <c r="A612" s="96">
        <v>611</v>
      </c>
      <c r="B612" s="29" t="s">
        <v>2143</v>
      </c>
      <c r="C612" s="82" t="s">
        <v>2144</v>
      </c>
      <c r="D612" s="27" t="str">
        <f t="shared" si="50"/>
        <v>Perempuan</v>
      </c>
      <c r="E612" s="12">
        <f t="shared" ca="1" si="51"/>
        <v>30203</v>
      </c>
      <c r="F612" s="79" t="str">
        <f t="shared" ca="1" si="53"/>
        <v xml:space="preserve">38 Tahun </v>
      </c>
      <c r="G612" s="12" t="s">
        <v>19</v>
      </c>
      <c r="H612" s="12" t="s">
        <v>20</v>
      </c>
      <c r="I612" s="12" t="s">
        <v>277</v>
      </c>
      <c r="J612" s="82" t="s">
        <v>2145</v>
      </c>
      <c r="K612" s="89" t="s">
        <v>1994</v>
      </c>
      <c r="L612" s="83" t="s">
        <v>2146</v>
      </c>
      <c r="M612" s="81" t="s">
        <v>2344</v>
      </c>
      <c r="N612" s="104" t="s">
        <v>68</v>
      </c>
      <c r="O612" s="103">
        <v>50000</v>
      </c>
      <c r="P612" s="103">
        <f t="shared" si="54"/>
        <v>600000</v>
      </c>
    </row>
    <row r="613" spans="1:16" x14ac:dyDescent="0.25">
      <c r="A613" s="96">
        <v>612</v>
      </c>
      <c r="B613" s="29" t="s">
        <v>2147</v>
      </c>
      <c r="C613" s="82" t="s">
        <v>2148</v>
      </c>
      <c r="D613" s="27" t="str">
        <f t="shared" si="50"/>
        <v>Perempuan</v>
      </c>
      <c r="E613" s="12">
        <f t="shared" ca="1" si="51"/>
        <v>35011</v>
      </c>
      <c r="F613" s="79" t="str">
        <f t="shared" ca="1" si="53"/>
        <v xml:space="preserve">25 Tahun </v>
      </c>
      <c r="G613" s="12" t="s">
        <v>19</v>
      </c>
      <c r="H613" s="12" t="s">
        <v>20</v>
      </c>
      <c r="I613" s="12" t="s">
        <v>21</v>
      </c>
      <c r="J613" s="82" t="s">
        <v>2149</v>
      </c>
      <c r="K613" s="89" t="s">
        <v>1994</v>
      </c>
      <c r="L613" s="83" t="s">
        <v>2150</v>
      </c>
      <c r="M613" s="81" t="s">
        <v>2344</v>
      </c>
      <c r="N613" s="104" t="s">
        <v>68</v>
      </c>
      <c r="O613" s="103">
        <v>35000</v>
      </c>
      <c r="P613" s="103">
        <f t="shared" si="54"/>
        <v>420000</v>
      </c>
    </row>
    <row r="614" spans="1:16" x14ac:dyDescent="0.25">
      <c r="A614" s="92">
        <v>613</v>
      </c>
      <c r="B614" s="29" t="s">
        <v>2151</v>
      </c>
      <c r="C614" s="82" t="s">
        <v>2152</v>
      </c>
      <c r="D614" s="27" t="str">
        <f t="shared" si="50"/>
        <v>Perempuan</v>
      </c>
      <c r="E614" s="12">
        <f t="shared" ca="1" si="51"/>
        <v>32955</v>
      </c>
      <c r="F614" s="79" t="str">
        <f t="shared" ca="1" si="53"/>
        <v xml:space="preserve">31 Tahun </v>
      </c>
      <c r="G614" s="12" t="s">
        <v>19</v>
      </c>
      <c r="H614" s="12" t="s">
        <v>20</v>
      </c>
      <c r="I614" s="12" t="s">
        <v>277</v>
      </c>
      <c r="J614" s="82" t="s">
        <v>2153</v>
      </c>
      <c r="K614" s="89" t="s">
        <v>1994</v>
      </c>
      <c r="L614" s="83" t="s">
        <v>2154</v>
      </c>
      <c r="M614" s="81" t="s">
        <v>2344</v>
      </c>
      <c r="N614" s="104" t="s">
        <v>68</v>
      </c>
      <c r="O614" s="103">
        <v>55000</v>
      </c>
      <c r="P614" s="103">
        <f t="shared" si="54"/>
        <v>660000</v>
      </c>
    </row>
    <row r="615" spans="1:16" x14ac:dyDescent="0.25">
      <c r="A615" s="96">
        <v>614</v>
      </c>
      <c r="B615" s="29" t="s">
        <v>2155</v>
      </c>
      <c r="C615" s="82" t="s">
        <v>2156</v>
      </c>
      <c r="D615" s="27" t="str">
        <f t="shared" si="50"/>
        <v>Perempuan</v>
      </c>
      <c r="E615" s="12">
        <f t="shared" ca="1" si="51"/>
        <v>29016</v>
      </c>
      <c r="F615" s="79" t="str">
        <f t="shared" ca="1" si="53"/>
        <v xml:space="preserve">42 Tahun </v>
      </c>
      <c r="G615" s="12" t="s">
        <v>19</v>
      </c>
      <c r="H615" s="12" t="s">
        <v>20</v>
      </c>
      <c r="I615" s="12" t="s">
        <v>322</v>
      </c>
      <c r="J615" s="82" t="s">
        <v>1552</v>
      </c>
      <c r="K615" s="89" t="s">
        <v>1994</v>
      </c>
      <c r="L615" s="83" t="s">
        <v>2157</v>
      </c>
      <c r="M615" s="81" t="s">
        <v>2345</v>
      </c>
      <c r="N615" s="104" t="s">
        <v>68</v>
      </c>
      <c r="O615" s="103">
        <v>40000</v>
      </c>
      <c r="P615" s="103">
        <f t="shared" si="54"/>
        <v>480000</v>
      </c>
    </row>
    <row r="616" spans="1:16" x14ac:dyDescent="0.25">
      <c r="A616" s="96">
        <v>615</v>
      </c>
      <c r="B616" s="29" t="s">
        <v>2158</v>
      </c>
      <c r="C616" s="82" t="s">
        <v>2159</v>
      </c>
      <c r="D616" s="27" t="str">
        <f t="shared" si="50"/>
        <v>Perempuan</v>
      </c>
      <c r="E616" s="12">
        <f t="shared" ca="1" si="51"/>
        <v>27029</v>
      </c>
      <c r="F616" s="79" t="str">
        <f t="shared" ca="1" si="53"/>
        <v xml:space="preserve">47 Tahun </v>
      </c>
      <c r="G616" s="12" t="s">
        <v>19</v>
      </c>
      <c r="H616" s="12" t="s">
        <v>20</v>
      </c>
      <c r="I616" s="12" t="s">
        <v>21</v>
      </c>
      <c r="J616" s="82" t="s">
        <v>1677</v>
      </c>
      <c r="K616" s="89" t="s">
        <v>1994</v>
      </c>
      <c r="L616" s="83" t="s">
        <v>2160</v>
      </c>
      <c r="M616" s="81" t="s">
        <v>2344</v>
      </c>
      <c r="N616" s="104" t="s">
        <v>68</v>
      </c>
      <c r="O616" s="103">
        <v>40000</v>
      </c>
      <c r="P616" s="103">
        <f t="shared" si="54"/>
        <v>480000</v>
      </c>
    </row>
    <row r="617" spans="1:16" x14ac:dyDescent="0.25">
      <c r="A617" s="92">
        <v>616</v>
      </c>
      <c r="B617" s="29" t="s">
        <v>2161</v>
      </c>
      <c r="C617" s="82" t="s">
        <v>2162</v>
      </c>
      <c r="D617" s="27" t="str">
        <f t="shared" si="50"/>
        <v>Laki-laki</v>
      </c>
      <c r="E617" s="12">
        <f t="shared" ca="1" si="51"/>
        <v>34376</v>
      </c>
      <c r="F617" s="79" t="str">
        <f t="shared" ca="1" si="53"/>
        <v xml:space="preserve">27 Tahun </v>
      </c>
      <c r="G617" s="12" t="s">
        <v>19</v>
      </c>
      <c r="H617" s="12" t="s">
        <v>20</v>
      </c>
      <c r="I617" s="12" t="s">
        <v>277</v>
      </c>
      <c r="J617" s="82" t="s">
        <v>2163</v>
      </c>
      <c r="K617" s="89" t="s">
        <v>1994</v>
      </c>
      <c r="L617" s="83" t="s">
        <v>2164</v>
      </c>
      <c r="M617" s="81" t="s">
        <v>2344</v>
      </c>
      <c r="N617" s="104" t="s">
        <v>68</v>
      </c>
      <c r="O617" s="103">
        <v>50000</v>
      </c>
      <c r="P617" s="103">
        <f t="shared" si="54"/>
        <v>600000</v>
      </c>
    </row>
    <row r="618" spans="1:16" x14ac:dyDescent="0.25">
      <c r="A618" s="96">
        <v>617</v>
      </c>
      <c r="B618" s="29" t="s">
        <v>2165</v>
      </c>
      <c r="C618" s="82" t="s">
        <v>2166</v>
      </c>
      <c r="D618" s="27" t="str">
        <f t="shared" si="50"/>
        <v>Laki-laki</v>
      </c>
      <c r="E618" s="12">
        <f t="shared" ca="1" si="51"/>
        <v>32643</v>
      </c>
      <c r="F618" s="79" t="str">
        <f t="shared" ca="1" si="53"/>
        <v xml:space="preserve">32 Tahun </v>
      </c>
      <c r="G618" s="12" t="s">
        <v>19</v>
      </c>
      <c r="H618" s="12" t="s">
        <v>20</v>
      </c>
      <c r="I618" s="12" t="s">
        <v>21</v>
      </c>
      <c r="J618" s="82" t="s">
        <v>2167</v>
      </c>
      <c r="K618" s="89" t="s">
        <v>1994</v>
      </c>
      <c r="L618" s="83" t="s">
        <v>2168</v>
      </c>
      <c r="M618" s="81" t="s">
        <v>2344</v>
      </c>
      <c r="N618" s="104" t="s">
        <v>68</v>
      </c>
      <c r="O618" s="103">
        <v>30000</v>
      </c>
      <c r="P618" s="103">
        <f t="shared" si="54"/>
        <v>360000</v>
      </c>
    </row>
    <row r="619" spans="1:16" x14ac:dyDescent="0.25">
      <c r="A619" s="96">
        <v>618</v>
      </c>
      <c r="B619" s="29" t="s">
        <v>2169</v>
      </c>
      <c r="C619" s="82" t="s">
        <v>1697</v>
      </c>
      <c r="D619" s="27" t="str">
        <f t="shared" si="50"/>
        <v>Perempuan</v>
      </c>
      <c r="E619" s="12">
        <f t="shared" ca="1" si="51"/>
        <v>30734</v>
      </c>
      <c r="F619" s="79" t="str">
        <f t="shared" ca="1" si="53"/>
        <v xml:space="preserve">37 Tahun </v>
      </c>
      <c r="G619" s="12" t="s">
        <v>19</v>
      </c>
      <c r="H619" s="12" t="s">
        <v>20</v>
      </c>
      <c r="I619" s="12" t="s">
        <v>21</v>
      </c>
      <c r="J619" s="82" t="s">
        <v>1493</v>
      </c>
      <c r="K619" s="89" t="s">
        <v>1994</v>
      </c>
      <c r="L619" s="83" t="s">
        <v>2170</v>
      </c>
      <c r="M619" s="81" t="s">
        <v>2344</v>
      </c>
      <c r="N619" s="104" t="s">
        <v>68</v>
      </c>
      <c r="O619" s="103">
        <v>15000</v>
      </c>
      <c r="P619" s="103">
        <f t="shared" si="54"/>
        <v>180000</v>
      </c>
    </row>
    <row r="620" spans="1:16" x14ac:dyDescent="0.25">
      <c r="A620" s="92">
        <v>619</v>
      </c>
      <c r="B620" s="29" t="s">
        <v>2171</v>
      </c>
      <c r="C620" s="82" t="s">
        <v>2172</v>
      </c>
      <c r="D620" s="27" t="str">
        <f t="shared" si="50"/>
        <v>Perempuan</v>
      </c>
      <c r="E620" s="12">
        <f t="shared" ca="1" si="51"/>
        <v>22646</v>
      </c>
      <c r="F620" s="79" t="str">
        <f t="shared" ca="1" si="53"/>
        <v xml:space="preserve">59 Tahun </v>
      </c>
      <c r="G620" s="12" t="s">
        <v>19</v>
      </c>
      <c r="H620" s="12" t="s">
        <v>20</v>
      </c>
      <c r="I620" s="12" t="s">
        <v>21</v>
      </c>
      <c r="J620" s="82" t="s">
        <v>1493</v>
      </c>
      <c r="K620" s="89" t="s">
        <v>1994</v>
      </c>
      <c r="L620" s="83" t="s">
        <v>1523</v>
      </c>
      <c r="M620" s="81" t="s">
        <v>2344</v>
      </c>
      <c r="N620" s="104" t="s">
        <v>68</v>
      </c>
      <c r="O620" s="103">
        <v>15000</v>
      </c>
      <c r="P620" s="103">
        <f t="shared" si="54"/>
        <v>180000</v>
      </c>
    </row>
    <row r="621" spans="1:16" x14ac:dyDescent="0.25">
      <c r="A621" s="96">
        <v>620</v>
      </c>
      <c r="B621" s="29" t="s">
        <v>2173</v>
      </c>
      <c r="C621" s="82" t="s">
        <v>2174</v>
      </c>
      <c r="D621" s="27" t="str">
        <f t="shared" si="50"/>
        <v>Perempuan</v>
      </c>
      <c r="E621" s="12">
        <f t="shared" ca="1" si="51"/>
        <v>21001</v>
      </c>
      <c r="F621" s="79" t="str">
        <f t="shared" ca="1" si="53"/>
        <v xml:space="preserve">64 Tahun </v>
      </c>
      <c r="G621" s="12" t="s">
        <v>19</v>
      </c>
      <c r="H621" s="12" t="s">
        <v>20</v>
      </c>
      <c r="I621" s="12" t="s">
        <v>21</v>
      </c>
      <c r="J621" s="82" t="s">
        <v>1449</v>
      </c>
      <c r="K621" s="89" t="s">
        <v>1994</v>
      </c>
      <c r="L621" s="83" t="s">
        <v>2175</v>
      </c>
      <c r="M621" s="81" t="s">
        <v>2344</v>
      </c>
      <c r="N621" s="104" t="s">
        <v>68</v>
      </c>
      <c r="O621" s="103">
        <v>25000</v>
      </c>
      <c r="P621" s="103">
        <f t="shared" si="54"/>
        <v>300000</v>
      </c>
    </row>
    <row r="622" spans="1:16" x14ac:dyDescent="0.25">
      <c r="A622" s="96">
        <v>621</v>
      </c>
      <c r="B622" s="29" t="s">
        <v>2176</v>
      </c>
      <c r="C622" s="82" t="s">
        <v>2177</v>
      </c>
      <c r="D622" s="27" t="str">
        <f t="shared" ref="D622:D676" si="55">IF(ABS(MID(B622,7,2))&gt;40,"Perempuan","Laki-laki")</f>
        <v>Perempuan</v>
      </c>
      <c r="E622" s="12">
        <f t="shared" ref="E622:E676" ca="1" si="56">DATE(IF(--MID(B622,11,2)+2000&gt;YEAR(TODAY()),19&amp;MID(B622,11,2),20&amp;MID(B622,11,2)),MID(B622,9,2),IF(--MID(B622,7,2)&gt;40,MID(B622,7,2)-40,MID(B622,7,2)))</f>
        <v>25203</v>
      </c>
      <c r="F622" s="79" t="str">
        <f t="shared" ca="1" si="53"/>
        <v xml:space="preserve">52 Tahun </v>
      </c>
      <c r="G622" s="12" t="s">
        <v>19</v>
      </c>
      <c r="H622" s="12" t="s">
        <v>20</v>
      </c>
      <c r="I622" s="12" t="s">
        <v>21</v>
      </c>
      <c r="J622" s="82" t="s">
        <v>1449</v>
      </c>
      <c r="K622" s="89" t="s">
        <v>1994</v>
      </c>
      <c r="L622" s="83" t="s">
        <v>2178</v>
      </c>
      <c r="M622" s="81" t="s">
        <v>2344</v>
      </c>
      <c r="N622" s="104" t="s">
        <v>68</v>
      </c>
      <c r="O622" s="103">
        <v>15000</v>
      </c>
      <c r="P622" s="103">
        <f t="shared" si="54"/>
        <v>180000</v>
      </c>
    </row>
    <row r="623" spans="1:16" x14ac:dyDescent="0.25">
      <c r="A623" s="92">
        <v>622</v>
      </c>
      <c r="B623" s="29" t="s">
        <v>2179</v>
      </c>
      <c r="C623" s="82" t="s">
        <v>2180</v>
      </c>
      <c r="D623" s="27" t="str">
        <f t="shared" si="55"/>
        <v>Perempuan</v>
      </c>
      <c r="E623" s="12">
        <f t="shared" ca="1" si="56"/>
        <v>29403</v>
      </c>
      <c r="F623" s="79" t="str">
        <f t="shared" ca="1" si="53"/>
        <v xml:space="preserve">41 Tahun </v>
      </c>
      <c r="G623" s="12" t="s">
        <v>19</v>
      </c>
      <c r="H623" s="12" t="s">
        <v>20</v>
      </c>
      <c r="I623" s="12" t="s">
        <v>277</v>
      </c>
      <c r="J623" s="82" t="s">
        <v>2181</v>
      </c>
      <c r="K623" s="89" t="s">
        <v>1994</v>
      </c>
      <c r="L623" s="83" t="s">
        <v>2041</v>
      </c>
      <c r="M623" s="81" t="s">
        <v>2344</v>
      </c>
      <c r="N623" s="104" t="s">
        <v>68</v>
      </c>
      <c r="O623" s="103">
        <v>20000</v>
      </c>
      <c r="P623" s="103">
        <f t="shared" si="54"/>
        <v>240000</v>
      </c>
    </row>
    <row r="624" spans="1:16" x14ac:dyDescent="0.25">
      <c r="A624" s="96">
        <v>623</v>
      </c>
      <c r="B624" s="29" t="s">
        <v>2182</v>
      </c>
      <c r="C624" s="82" t="s">
        <v>2183</v>
      </c>
      <c r="D624" s="27" t="str">
        <f t="shared" si="55"/>
        <v>Perempuan</v>
      </c>
      <c r="E624" s="12">
        <f t="shared" ca="1" si="56"/>
        <v>23043</v>
      </c>
      <c r="F624" s="79" t="str">
        <f t="shared" ca="1" si="53"/>
        <v xml:space="preserve">58 Tahun </v>
      </c>
      <c r="G624" s="12" t="s">
        <v>19</v>
      </c>
      <c r="H624" s="12" t="s">
        <v>20</v>
      </c>
      <c r="I624" s="12" t="s">
        <v>21</v>
      </c>
      <c r="J624" s="82" t="s">
        <v>2184</v>
      </c>
      <c r="K624" s="89" t="s">
        <v>1994</v>
      </c>
      <c r="L624" s="83" t="s">
        <v>2041</v>
      </c>
      <c r="M624" s="81" t="s">
        <v>2344</v>
      </c>
      <c r="N624" s="104" t="s">
        <v>68</v>
      </c>
      <c r="O624" s="103">
        <v>30000</v>
      </c>
      <c r="P624" s="103">
        <f t="shared" si="54"/>
        <v>360000</v>
      </c>
    </row>
    <row r="625" spans="1:16" x14ac:dyDescent="0.25">
      <c r="A625" s="96">
        <v>624</v>
      </c>
      <c r="B625" s="29" t="s">
        <v>2185</v>
      </c>
      <c r="C625" s="82" t="s">
        <v>1346</v>
      </c>
      <c r="D625" s="27" t="str">
        <f t="shared" si="55"/>
        <v>Perempuan</v>
      </c>
      <c r="E625" s="12">
        <f t="shared" ca="1" si="56"/>
        <v>27211</v>
      </c>
      <c r="F625" s="79" t="str">
        <f t="shared" ca="1" si="53"/>
        <v xml:space="preserve">47 Tahun </v>
      </c>
      <c r="G625" s="12" t="s">
        <v>19</v>
      </c>
      <c r="H625" s="12" t="s">
        <v>20</v>
      </c>
      <c r="I625" s="12" t="s">
        <v>277</v>
      </c>
      <c r="J625" s="82" t="s">
        <v>1204</v>
      </c>
      <c r="K625" s="89" t="s">
        <v>1994</v>
      </c>
      <c r="L625" s="83" t="s">
        <v>2186</v>
      </c>
      <c r="M625" s="81" t="s">
        <v>2344</v>
      </c>
      <c r="N625" s="104" t="s">
        <v>68</v>
      </c>
      <c r="O625" s="103">
        <v>25000</v>
      </c>
      <c r="P625" s="103">
        <f t="shared" si="54"/>
        <v>300000</v>
      </c>
    </row>
    <row r="626" spans="1:16" x14ac:dyDescent="0.25">
      <c r="A626" s="92">
        <v>625</v>
      </c>
      <c r="B626" s="29" t="s">
        <v>2187</v>
      </c>
      <c r="C626" s="82" t="s">
        <v>2188</v>
      </c>
      <c r="D626" s="27" t="str">
        <f t="shared" si="55"/>
        <v>Perempuan</v>
      </c>
      <c r="E626" s="12">
        <f t="shared" ca="1" si="56"/>
        <v>28865</v>
      </c>
      <c r="F626" s="79" t="str">
        <f t="shared" ca="1" si="53"/>
        <v xml:space="preserve">42 Tahun </v>
      </c>
      <c r="G626" s="12" t="s">
        <v>19</v>
      </c>
      <c r="H626" s="12" t="s">
        <v>20</v>
      </c>
      <c r="I626" s="12" t="s">
        <v>21</v>
      </c>
      <c r="J626" s="82" t="s">
        <v>1435</v>
      </c>
      <c r="K626" s="89" t="s">
        <v>1994</v>
      </c>
      <c r="L626" s="83" t="s">
        <v>2189</v>
      </c>
      <c r="M626" s="81" t="s">
        <v>2344</v>
      </c>
      <c r="N626" s="104" t="s">
        <v>68</v>
      </c>
      <c r="O626" s="103">
        <v>40000</v>
      </c>
      <c r="P626" s="103">
        <f t="shared" si="54"/>
        <v>480000</v>
      </c>
    </row>
    <row r="627" spans="1:16" x14ac:dyDescent="0.25">
      <c r="A627" s="96">
        <v>626</v>
      </c>
      <c r="B627" s="29" t="s">
        <v>2190</v>
      </c>
      <c r="C627" s="82" t="s">
        <v>1327</v>
      </c>
      <c r="D627" s="27" t="str">
        <f t="shared" si="55"/>
        <v>Perempuan</v>
      </c>
      <c r="E627" s="12">
        <f t="shared" ca="1" si="56"/>
        <v>31084</v>
      </c>
      <c r="F627" s="79" t="str">
        <f t="shared" ca="1" si="53"/>
        <v xml:space="preserve">36 Tahun </v>
      </c>
      <c r="G627" s="12" t="s">
        <v>19</v>
      </c>
      <c r="H627" s="12" t="s">
        <v>20</v>
      </c>
      <c r="I627" s="12" t="s">
        <v>21</v>
      </c>
      <c r="J627" s="82" t="s">
        <v>1493</v>
      </c>
      <c r="K627" s="89" t="s">
        <v>1994</v>
      </c>
      <c r="L627" s="83" t="s">
        <v>2191</v>
      </c>
      <c r="M627" s="81" t="s">
        <v>2344</v>
      </c>
      <c r="N627" s="104" t="s">
        <v>68</v>
      </c>
      <c r="O627" s="103">
        <v>25000</v>
      </c>
      <c r="P627" s="103">
        <f t="shared" si="54"/>
        <v>300000</v>
      </c>
    </row>
    <row r="628" spans="1:16" x14ac:dyDescent="0.25">
      <c r="A628" s="96">
        <v>627</v>
      </c>
      <c r="B628" s="29" t="s">
        <v>2192</v>
      </c>
      <c r="C628" s="82" t="s">
        <v>2193</v>
      </c>
      <c r="D628" s="27" t="str">
        <f t="shared" si="55"/>
        <v>Perempuan</v>
      </c>
      <c r="E628" s="12">
        <f t="shared" ca="1" si="56"/>
        <v>25445</v>
      </c>
      <c r="F628" s="79" t="str">
        <f t="shared" ca="1" si="53"/>
        <v xml:space="preserve">51 Tahun </v>
      </c>
      <c r="G628" s="12" t="s">
        <v>19</v>
      </c>
      <c r="H628" s="12" t="s">
        <v>20</v>
      </c>
      <c r="I628" s="12" t="s">
        <v>21</v>
      </c>
      <c r="J628" s="82" t="s">
        <v>1493</v>
      </c>
      <c r="K628" s="89" t="s">
        <v>1994</v>
      </c>
      <c r="L628" s="83" t="s">
        <v>2194</v>
      </c>
      <c r="M628" s="81" t="s">
        <v>2344</v>
      </c>
      <c r="N628" s="104" t="s">
        <v>68</v>
      </c>
      <c r="O628" s="105">
        <v>25000</v>
      </c>
      <c r="P628" s="105">
        <f>O628*12</f>
        <v>300000</v>
      </c>
    </row>
    <row r="629" spans="1:16" x14ac:dyDescent="0.25">
      <c r="A629" s="92">
        <v>628</v>
      </c>
      <c r="B629" s="29" t="s">
        <v>2195</v>
      </c>
      <c r="C629" s="82" t="s">
        <v>2196</v>
      </c>
      <c r="D629" s="27" t="str">
        <f t="shared" si="55"/>
        <v>Perempuan</v>
      </c>
      <c r="E629" s="12">
        <f t="shared" ca="1" si="56"/>
        <v>25621</v>
      </c>
      <c r="F629" s="79" t="str">
        <f t="shared" ca="1" si="53"/>
        <v xml:space="preserve">51 Tahun </v>
      </c>
      <c r="G629" s="12" t="s">
        <v>19</v>
      </c>
      <c r="H629" s="12" t="s">
        <v>20</v>
      </c>
      <c r="I629" s="12" t="s">
        <v>21</v>
      </c>
      <c r="J629" s="82" t="s">
        <v>1493</v>
      </c>
      <c r="K629" s="89" t="s">
        <v>1994</v>
      </c>
      <c r="L629" s="83" t="s">
        <v>2197</v>
      </c>
      <c r="M629" s="81" t="s">
        <v>2344</v>
      </c>
      <c r="N629" s="104" t="s">
        <v>68</v>
      </c>
      <c r="O629" s="103">
        <v>35000</v>
      </c>
      <c r="P629" s="103">
        <f>O629*12</f>
        <v>420000</v>
      </c>
    </row>
    <row r="630" spans="1:16" x14ac:dyDescent="0.25">
      <c r="A630" s="96">
        <v>629</v>
      </c>
      <c r="B630" s="29" t="s">
        <v>2198</v>
      </c>
      <c r="C630" s="82" t="s">
        <v>2199</v>
      </c>
      <c r="D630" s="27" t="str">
        <f t="shared" si="55"/>
        <v>Perempuan</v>
      </c>
      <c r="E630" s="12">
        <f t="shared" ca="1" si="56"/>
        <v>26561</v>
      </c>
      <c r="F630" s="79" t="str">
        <f t="shared" ca="1" si="53"/>
        <v xml:space="preserve">48 Tahun </v>
      </c>
      <c r="G630" s="12" t="s">
        <v>19</v>
      </c>
      <c r="H630" s="12" t="s">
        <v>20</v>
      </c>
      <c r="I630" s="12" t="s">
        <v>21</v>
      </c>
      <c r="J630" s="82" t="s">
        <v>1493</v>
      </c>
      <c r="K630" s="89" t="s">
        <v>1994</v>
      </c>
      <c r="L630" s="83" t="s">
        <v>2200</v>
      </c>
      <c r="M630" s="81" t="s">
        <v>2344</v>
      </c>
      <c r="N630" s="104" t="s">
        <v>68</v>
      </c>
      <c r="O630" s="103">
        <v>35000</v>
      </c>
      <c r="P630" s="103">
        <f>O630*12</f>
        <v>420000</v>
      </c>
    </row>
    <row r="631" spans="1:16" x14ac:dyDescent="0.25">
      <c r="A631" s="96">
        <v>630</v>
      </c>
      <c r="B631" s="29" t="s">
        <v>2201</v>
      </c>
      <c r="C631" s="82" t="s">
        <v>2202</v>
      </c>
      <c r="D631" s="27" t="str">
        <f t="shared" si="55"/>
        <v>Perempuan</v>
      </c>
      <c r="E631" s="12">
        <f t="shared" ca="1" si="56"/>
        <v>31358</v>
      </c>
      <c r="F631" s="79" t="str">
        <f t="shared" ca="1" si="53"/>
        <v xml:space="preserve">35 Tahun </v>
      </c>
      <c r="G631" s="12" t="s">
        <v>19</v>
      </c>
      <c r="H631" s="12" t="s">
        <v>20</v>
      </c>
      <c r="I631" s="12" t="s">
        <v>21</v>
      </c>
      <c r="J631" s="82" t="s">
        <v>1493</v>
      </c>
      <c r="K631" s="89" t="s">
        <v>1994</v>
      </c>
      <c r="L631" s="83" t="s">
        <v>2203</v>
      </c>
      <c r="M631" s="81" t="s">
        <v>2345</v>
      </c>
      <c r="N631" s="104" t="s">
        <v>68</v>
      </c>
      <c r="O631" s="103">
        <v>40000</v>
      </c>
      <c r="P631" s="103">
        <f t="shared" ref="P631:P666" si="57">O631*12</f>
        <v>480000</v>
      </c>
    </row>
    <row r="632" spans="1:16" x14ac:dyDescent="0.25">
      <c r="A632" s="92">
        <v>631</v>
      </c>
      <c r="B632" s="29" t="s">
        <v>2204</v>
      </c>
      <c r="C632" s="82" t="s">
        <v>2205</v>
      </c>
      <c r="D632" s="27" t="str">
        <f t="shared" si="55"/>
        <v>Perempuan</v>
      </c>
      <c r="E632" s="12">
        <f t="shared" ca="1" si="56"/>
        <v>33090</v>
      </c>
      <c r="F632" s="79" t="str">
        <f t="shared" ca="1" si="53"/>
        <v xml:space="preserve">30 Tahun </v>
      </c>
      <c r="G632" s="12" t="s">
        <v>19</v>
      </c>
      <c r="H632" s="12" t="s">
        <v>20</v>
      </c>
      <c r="I632" s="12" t="s">
        <v>21</v>
      </c>
      <c r="J632" s="82" t="s">
        <v>1493</v>
      </c>
      <c r="K632" s="89" t="s">
        <v>1994</v>
      </c>
      <c r="L632" s="83" t="s">
        <v>2206</v>
      </c>
      <c r="M632" s="81" t="s">
        <v>2344</v>
      </c>
      <c r="N632" s="104" t="s">
        <v>68</v>
      </c>
      <c r="O632" s="103">
        <v>27000</v>
      </c>
      <c r="P632" s="103">
        <f t="shared" si="57"/>
        <v>324000</v>
      </c>
    </row>
    <row r="633" spans="1:16" x14ac:dyDescent="0.25">
      <c r="A633" s="96">
        <v>632</v>
      </c>
      <c r="B633" s="29" t="s">
        <v>2207</v>
      </c>
      <c r="C633" s="82" t="s">
        <v>1255</v>
      </c>
      <c r="D633" s="27" t="str">
        <f t="shared" si="55"/>
        <v>Perempuan</v>
      </c>
      <c r="E633" s="12">
        <f t="shared" ca="1" si="56"/>
        <v>28855</v>
      </c>
      <c r="F633" s="79" t="str">
        <f t="shared" ca="1" si="53"/>
        <v xml:space="preserve">42 Tahun </v>
      </c>
      <c r="G633" s="12" t="s">
        <v>19</v>
      </c>
      <c r="H633" s="12" t="s">
        <v>20</v>
      </c>
      <c r="I633" s="12" t="s">
        <v>21</v>
      </c>
      <c r="J633" s="82" t="s">
        <v>1493</v>
      </c>
      <c r="K633" s="89" t="s">
        <v>1994</v>
      </c>
      <c r="L633" s="83" t="s">
        <v>2208</v>
      </c>
      <c r="M633" s="81" t="s">
        <v>2344</v>
      </c>
      <c r="N633" s="104" t="s">
        <v>68</v>
      </c>
      <c r="O633" s="103">
        <v>20000</v>
      </c>
      <c r="P633" s="103">
        <f t="shared" si="57"/>
        <v>240000</v>
      </c>
    </row>
    <row r="634" spans="1:16" x14ac:dyDescent="0.25">
      <c r="A634" s="96">
        <v>633</v>
      </c>
      <c r="B634" s="29" t="s">
        <v>2209</v>
      </c>
      <c r="C634" s="82" t="s">
        <v>1904</v>
      </c>
      <c r="D634" s="27" t="str">
        <f t="shared" si="55"/>
        <v>Perempuan</v>
      </c>
      <c r="E634" s="12">
        <f t="shared" ca="1" si="56"/>
        <v>31227</v>
      </c>
      <c r="F634" s="79" t="str">
        <f t="shared" ref="F634:F676" ca="1" si="58">INT((TODAY()-E634)/365)&amp; " Tahun "</f>
        <v xml:space="preserve">36 Tahun </v>
      </c>
      <c r="G634" s="12" t="s">
        <v>19</v>
      </c>
      <c r="H634" s="12" t="s">
        <v>20</v>
      </c>
      <c r="I634" s="12" t="s">
        <v>21</v>
      </c>
      <c r="J634" s="82" t="s">
        <v>1493</v>
      </c>
      <c r="K634" s="89" t="s">
        <v>1994</v>
      </c>
      <c r="L634" s="83" t="s">
        <v>2210</v>
      </c>
      <c r="M634" s="81" t="s">
        <v>2344</v>
      </c>
      <c r="N634" s="104" t="s">
        <v>68</v>
      </c>
      <c r="O634" s="103">
        <v>15000</v>
      </c>
      <c r="P634" s="103">
        <f t="shared" si="57"/>
        <v>180000</v>
      </c>
    </row>
    <row r="635" spans="1:16" x14ac:dyDescent="0.25">
      <c r="A635" s="92">
        <v>634</v>
      </c>
      <c r="B635" s="29" t="s">
        <v>2211</v>
      </c>
      <c r="C635" s="82" t="s">
        <v>1732</v>
      </c>
      <c r="D635" s="27" t="str">
        <f t="shared" si="55"/>
        <v>Perempuan</v>
      </c>
      <c r="E635" s="12">
        <f t="shared" ca="1" si="56"/>
        <v>27024</v>
      </c>
      <c r="F635" s="79" t="str">
        <f t="shared" ca="1" si="58"/>
        <v xml:space="preserve">47 Tahun </v>
      </c>
      <c r="G635" s="12" t="s">
        <v>19</v>
      </c>
      <c r="H635" s="12" t="s">
        <v>20</v>
      </c>
      <c r="I635" s="12" t="s">
        <v>21</v>
      </c>
      <c r="J635" s="82" t="s">
        <v>1493</v>
      </c>
      <c r="K635" s="89" t="s">
        <v>1994</v>
      </c>
      <c r="L635" s="83" t="s">
        <v>2212</v>
      </c>
      <c r="M635" s="81" t="s">
        <v>2344</v>
      </c>
      <c r="N635" s="104" t="s">
        <v>68</v>
      </c>
      <c r="O635" s="103">
        <v>250000</v>
      </c>
      <c r="P635" s="103">
        <f t="shared" si="57"/>
        <v>3000000</v>
      </c>
    </row>
    <row r="636" spans="1:16" x14ac:dyDescent="0.25">
      <c r="A636" s="96">
        <v>635</v>
      </c>
      <c r="B636" s="29" t="s">
        <v>2213</v>
      </c>
      <c r="C636" s="82" t="s">
        <v>2214</v>
      </c>
      <c r="D636" s="27" t="str">
        <f t="shared" si="55"/>
        <v>Perempuan</v>
      </c>
      <c r="E636" s="12">
        <f t="shared" ca="1" si="56"/>
        <v>26825</v>
      </c>
      <c r="F636" s="79" t="str">
        <f t="shared" ca="1" si="58"/>
        <v xml:space="preserve">48 Tahun </v>
      </c>
      <c r="G636" s="12" t="s">
        <v>19</v>
      </c>
      <c r="H636" s="12" t="s">
        <v>20</v>
      </c>
      <c r="I636" s="12" t="s">
        <v>21</v>
      </c>
      <c r="J636" s="82" t="s">
        <v>1449</v>
      </c>
      <c r="K636" s="89" t="s">
        <v>1994</v>
      </c>
      <c r="L636" s="83" t="s">
        <v>2215</v>
      </c>
      <c r="M636" s="81" t="s">
        <v>2344</v>
      </c>
      <c r="N636" s="104" t="s">
        <v>68</v>
      </c>
      <c r="O636" s="103">
        <v>20000</v>
      </c>
      <c r="P636" s="103">
        <f t="shared" si="57"/>
        <v>240000</v>
      </c>
    </row>
    <row r="637" spans="1:16" x14ac:dyDescent="0.25">
      <c r="A637" s="96">
        <v>636</v>
      </c>
      <c r="B637" s="29" t="s">
        <v>2216</v>
      </c>
      <c r="C637" s="82" t="s">
        <v>2217</v>
      </c>
      <c r="D637" s="27" t="str">
        <f t="shared" si="55"/>
        <v>Perempuan</v>
      </c>
      <c r="E637" s="12">
        <f t="shared" ca="1" si="56"/>
        <v>29566</v>
      </c>
      <c r="F637" s="79" t="str">
        <f t="shared" ca="1" si="58"/>
        <v xml:space="preserve">40 Tahun </v>
      </c>
      <c r="G637" s="12" t="s">
        <v>19</v>
      </c>
      <c r="H637" s="12" t="s">
        <v>20</v>
      </c>
      <c r="I637" s="12" t="s">
        <v>21</v>
      </c>
      <c r="J637" s="82" t="s">
        <v>1449</v>
      </c>
      <c r="K637" s="89" t="s">
        <v>1994</v>
      </c>
      <c r="L637" s="83" t="s">
        <v>2218</v>
      </c>
      <c r="M637" s="81" t="s">
        <v>2344</v>
      </c>
      <c r="N637" s="104" t="s">
        <v>68</v>
      </c>
      <c r="O637" s="103">
        <v>30000</v>
      </c>
      <c r="P637" s="103">
        <f t="shared" si="57"/>
        <v>360000</v>
      </c>
    </row>
    <row r="638" spans="1:16" x14ac:dyDescent="0.25">
      <c r="A638" s="92">
        <v>637</v>
      </c>
      <c r="B638" s="29" t="s">
        <v>2219</v>
      </c>
      <c r="C638" s="82" t="s">
        <v>2220</v>
      </c>
      <c r="D638" s="27" t="str">
        <f t="shared" si="55"/>
        <v>Laki-laki</v>
      </c>
      <c r="E638" s="12">
        <f t="shared" ca="1" si="56"/>
        <v>31867</v>
      </c>
      <c r="F638" s="79" t="str">
        <f t="shared" ca="1" si="58"/>
        <v xml:space="preserve">34 Tahun </v>
      </c>
      <c r="G638" s="12" t="s">
        <v>19</v>
      </c>
      <c r="H638" s="12" t="s">
        <v>20</v>
      </c>
      <c r="I638" s="12" t="s">
        <v>21</v>
      </c>
      <c r="J638" s="82" t="s">
        <v>1449</v>
      </c>
      <c r="K638" s="89" t="s">
        <v>2221</v>
      </c>
      <c r="L638" s="83" t="s">
        <v>2222</v>
      </c>
      <c r="M638" s="81" t="s">
        <v>2344</v>
      </c>
      <c r="N638" s="104" t="s">
        <v>68</v>
      </c>
      <c r="O638" s="95">
        <v>30000</v>
      </c>
      <c r="P638" s="95">
        <f t="shared" si="57"/>
        <v>360000</v>
      </c>
    </row>
    <row r="639" spans="1:16" x14ac:dyDescent="0.25">
      <c r="A639" s="96">
        <v>638</v>
      </c>
      <c r="B639" s="29" t="s">
        <v>2223</v>
      </c>
      <c r="C639" s="82" t="s">
        <v>2224</v>
      </c>
      <c r="D639" s="27" t="str">
        <f t="shared" si="55"/>
        <v>Perempuan</v>
      </c>
      <c r="E639" s="12">
        <f t="shared" ca="1" si="56"/>
        <v>34813</v>
      </c>
      <c r="F639" s="79" t="str">
        <f t="shared" ca="1" si="58"/>
        <v xml:space="preserve">26 Tahun </v>
      </c>
      <c r="G639" s="12" t="s">
        <v>19</v>
      </c>
      <c r="H639" s="12" t="s">
        <v>20</v>
      </c>
      <c r="I639" s="12" t="s">
        <v>21</v>
      </c>
      <c r="J639" s="82" t="s">
        <v>2225</v>
      </c>
      <c r="K639" s="89" t="s">
        <v>2221</v>
      </c>
      <c r="L639" s="83" t="s">
        <v>2226</v>
      </c>
      <c r="M639" s="81" t="s">
        <v>2344</v>
      </c>
      <c r="N639" s="104" t="s">
        <v>68</v>
      </c>
      <c r="O639" s="94">
        <v>3000</v>
      </c>
      <c r="P639" s="95">
        <f t="shared" si="57"/>
        <v>36000</v>
      </c>
    </row>
    <row r="640" spans="1:16" x14ac:dyDescent="0.25">
      <c r="A640" s="96">
        <v>639</v>
      </c>
      <c r="B640" s="29" t="s">
        <v>2227</v>
      </c>
      <c r="C640" s="82" t="s">
        <v>1901</v>
      </c>
      <c r="D640" s="27" t="str">
        <f t="shared" si="55"/>
        <v>Perempuan</v>
      </c>
      <c r="E640" s="12">
        <f t="shared" ca="1" si="56"/>
        <v>29303</v>
      </c>
      <c r="F640" s="79" t="str">
        <f t="shared" ca="1" si="58"/>
        <v xml:space="preserve">41 Tahun </v>
      </c>
      <c r="G640" s="12" t="s">
        <v>19</v>
      </c>
      <c r="H640" s="12" t="s">
        <v>20</v>
      </c>
      <c r="I640" s="12" t="s">
        <v>322</v>
      </c>
      <c r="J640" s="82" t="s">
        <v>1694</v>
      </c>
      <c r="K640" s="89" t="s">
        <v>2221</v>
      </c>
      <c r="L640" s="83" t="s">
        <v>2228</v>
      </c>
      <c r="M640" s="81" t="s">
        <v>2344</v>
      </c>
      <c r="N640" s="104" t="s">
        <v>68</v>
      </c>
      <c r="O640" s="94">
        <v>3000</v>
      </c>
      <c r="P640" s="95">
        <f t="shared" si="57"/>
        <v>36000</v>
      </c>
    </row>
    <row r="641" spans="1:16" x14ac:dyDescent="0.25">
      <c r="A641" s="92">
        <v>640</v>
      </c>
      <c r="B641" s="38" t="s">
        <v>2229</v>
      </c>
      <c r="C641" s="82" t="s">
        <v>304</v>
      </c>
      <c r="D641" s="27" t="str">
        <f t="shared" si="55"/>
        <v>Perempuan</v>
      </c>
      <c r="E641" s="12">
        <f t="shared" ca="1" si="56"/>
        <v>25084</v>
      </c>
      <c r="F641" s="79" t="str">
        <f t="shared" ca="1" si="58"/>
        <v xml:space="preserve">52 Tahun </v>
      </c>
      <c r="G641" s="12" t="s">
        <v>19</v>
      </c>
      <c r="H641" s="12" t="s">
        <v>20</v>
      </c>
      <c r="I641" s="12" t="s">
        <v>21</v>
      </c>
      <c r="J641" s="82" t="s">
        <v>1156</v>
      </c>
      <c r="K641" s="89" t="s">
        <v>2221</v>
      </c>
      <c r="L641" s="84" t="s">
        <v>2230</v>
      </c>
      <c r="M641" s="81" t="s">
        <v>2344</v>
      </c>
      <c r="N641" s="104" t="s">
        <v>68</v>
      </c>
      <c r="O641" s="94">
        <v>3000</v>
      </c>
      <c r="P641" s="95">
        <f t="shared" si="57"/>
        <v>36000</v>
      </c>
    </row>
    <row r="642" spans="1:16" x14ac:dyDescent="0.25">
      <c r="A642" s="96">
        <v>641</v>
      </c>
      <c r="B642" s="29" t="s">
        <v>2231</v>
      </c>
      <c r="C642" s="82" t="s">
        <v>2232</v>
      </c>
      <c r="D642" s="27" t="str">
        <f t="shared" si="55"/>
        <v>Perempuan</v>
      </c>
      <c r="E642" s="12">
        <f t="shared" ca="1" si="56"/>
        <v>27921</v>
      </c>
      <c r="F642" s="79" t="str">
        <f t="shared" ca="1" si="58"/>
        <v xml:space="preserve">45 Tahun </v>
      </c>
      <c r="G642" s="12" t="s">
        <v>19</v>
      </c>
      <c r="H642" s="12" t="s">
        <v>20</v>
      </c>
      <c r="I642" s="12" t="s">
        <v>21</v>
      </c>
      <c r="J642" s="82" t="s">
        <v>2233</v>
      </c>
      <c r="K642" s="89" t="s">
        <v>2221</v>
      </c>
      <c r="L642" s="83" t="s">
        <v>2234</v>
      </c>
      <c r="M642" s="81" t="s">
        <v>2345</v>
      </c>
      <c r="N642" s="104" t="s">
        <v>68</v>
      </c>
      <c r="O642" s="94">
        <v>1000</v>
      </c>
      <c r="P642" s="95">
        <f t="shared" si="57"/>
        <v>12000</v>
      </c>
    </row>
    <row r="643" spans="1:16" x14ac:dyDescent="0.25">
      <c r="A643" s="96">
        <v>642</v>
      </c>
      <c r="B643" s="29" t="s">
        <v>2235</v>
      </c>
      <c r="C643" s="82" t="s">
        <v>2236</v>
      </c>
      <c r="D643" s="27" t="str">
        <f t="shared" si="55"/>
        <v>Laki-laki</v>
      </c>
      <c r="E643" s="12">
        <f t="shared" ca="1" si="56"/>
        <v>31921</v>
      </c>
      <c r="F643" s="79" t="str">
        <f t="shared" ca="1" si="58"/>
        <v xml:space="preserve">34 Tahun </v>
      </c>
      <c r="G643" s="12" t="s">
        <v>19</v>
      </c>
      <c r="H643" s="12" t="s">
        <v>20</v>
      </c>
      <c r="I643" s="12" t="s">
        <v>21</v>
      </c>
      <c r="J643" s="82" t="s">
        <v>2237</v>
      </c>
      <c r="K643" s="89" t="s">
        <v>2221</v>
      </c>
      <c r="L643" s="83" t="s">
        <v>2234</v>
      </c>
      <c r="M643" s="81" t="s">
        <v>2344</v>
      </c>
      <c r="N643" s="104" t="s">
        <v>68</v>
      </c>
      <c r="O643" s="94">
        <v>1000</v>
      </c>
      <c r="P643" s="95">
        <f t="shared" si="57"/>
        <v>12000</v>
      </c>
    </row>
    <row r="644" spans="1:16" x14ac:dyDescent="0.25">
      <c r="A644" s="92">
        <v>643</v>
      </c>
      <c r="B644" s="29" t="s">
        <v>2238</v>
      </c>
      <c r="C644" s="82" t="s">
        <v>2239</v>
      </c>
      <c r="D644" s="27" t="str">
        <f t="shared" si="55"/>
        <v>Perempuan</v>
      </c>
      <c r="E644" s="12">
        <f t="shared" ca="1" si="56"/>
        <v>31376</v>
      </c>
      <c r="F644" s="79" t="str">
        <f t="shared" ca="1" si="58"/>
        <v xml:space="preserve">35 Tahun </v>
      </c>
      <c r="G644" s="12" t="s">
        <v>19</v>
      </c>
      <c r="H644" s="12" t="s">
        <v>20</v>
      </c>
      <c r="I644" s="12" t="s">
        <v>21</v>
      </c>
      <c r="J644" s="82" t="s">
        <v>2240</v>
      </c>
      <c r="K644" s="89" t="s">
        <v>2221</v>
      </c>
      <c r="L644" s="83" t="s">
        <v>2234</v>
      </c>
      <c r="M644" s="81" t="s">
        <v>2345</v>
      </c>
      <c r="N644" s="104" t="s">
        <v>68</v>
      </c>
      <c r="O644" s="94">
        <v>4000</v>
      </c>
      <c r="P644" s="95">
        <f t="shared" si="57"/>
        <v>48000</v>
      </c>
    </row>
    <row r="645" spans="1:16" x14ac:dyDescent="0.25">
      <c r="A645" s="96">
        <v>644</v>
      </c>
      <c r="B645" s="29" t="s">
        <v>2241</v>
      </c>
      <c r="C645" s="82" t="s">
        <v>495</v>
      </c>
      <c r="D645" s="27" t="str">
        <f t="shared" si="55"/>
        <v>Perempuan</v>
      </c>
      <c r="E645" s="12">
        <f t="shared" ca="1" si="56"/>
        <v>30511</v>
      </c>
      <c r="F645" s="79" t="str">
        <f t="shared" ca="1" si="58"/>
        <v xml:space="preserve">37 Tahun </v>
      </c>
      <c r="G645" s="12" t="s">
        <v>19</v>
      </c>
      <c r="H645" s="12" t="s">
        <v>20</v>
      </c>
      <c r="I645" s="12" t="s">
        <v>322</v>
      </c>
      <c r="J645" s="82" t="s">
        <v>2242</v>
      </c>
      <c r="K645" s="89" t="s">
        <v>2221</v>
      </c>
      <c r="L645" s="83" t="s">
        <v>2243</v>
      </c>
      <c r="M645" s="81" t="s">
        <v>2344</v>
      </c>
      <c r="N645" s="104" t="s">
        <v>68</v>
      </c>
      <c r="O645" s="94">
        <v>1500</v>
      </c>
      <c r="P645" s="95">
        <f t="shared" si="57"/>
        <v>18000</v>
      </c>
    </row>
    <row r="646" spans="1:16" x14ac:dyDescent="0.25">
      <c r="A646" s="96">
        <v>645</v>
      </c>
      <c r="B646" s="29" t="s">
        <v>2244</v>
      </c>
      <c r="C646" s="82" t="s">
        <v>1315</v>
      </c>
      <c r="D646" s="27" t="str">
        <f t="shared" si="55"/>
        <v>Perempuan</v>
      </c>
      <c r="E646" s="12">
        <f t="shared" ca="1" si="56"/>
        <v>31376</v>
      </c>
      <c r="F646" s="79" t="str">
        <f t="shared" ca="1" si="58"/>
        <v xml:space="preserve">35 Tahun </v>
      </c>
      <c r="G646" s="12" t="s">
        <v>19</v>
      </c>
      <c r="H646" s="12" t="s">
        <v>20</v>
      </c>
      <c r="I646" s="12" t="s">
        <v>21</v>
      </c>
      <c r="J646" s="82" t="s">
        <v>2245</v>
      </c>
      <c r="K646" s="89" t="s">
        <v>2221</v>
      </c>
      <c r="L646" s="83" t="s">
        <v>2246</v>
      </c>
      <c r="M646" s="81" t="s">
        <v>2344</v>
      </c>
      <c r="N646" s="104" t="s">
        <v>68</v>
      </c>
      <c r="O646" s="94">
        <v>1000</v>
      </c>
      <c r="P646" s="95">
        <f t="shared" si="57"/>
        <v>12000</v>
      </c>
    </row>
    <row r="647" spans="1:16" x14ac:dyDescent="0.25">
      <c r="A647" s="92">
        <v>646</v>
      </c>
      <c r="B647" s="38" t="s">
        <v>2247</v>
      </c>
      <c r="C647" s="82" t="s">
        <v>2193</v>
      </c>
      <c r="D647" s="27" t="str">
        <f t="shared" si="55"/>
        <v>Perempuan</v>
      </c>
      <c r="E647" s="12">
        <f t="shared" ca="1" si="56"/>
        <v>20089</v>
      </c>
      <c r="F647" s="79" t="str">
        <f t="shared" ca="1" si="58"/>
        <v xml:space="preserve">66 Tahun </v>
      </c>
      <c r="G647" s="12" t="s">
        <v>19</v>
      </c>
      <c r="H647" s="12" t="s">
        <v>20</v>
      </c>
      <c r="I647" s="12" t="s">
        <v>21</v>
      </c>
      <c r="J647" s="82" t="s">
        <v>1156</v>
      </c>
      <c r="K647" s="89" t="s">
        <v>2221</v>
      </c>
      <c r="L647" s="84" t="s">
        <v>2248</v>
      </c>
      <c r="M647" s="81" t="s">
        <v>2344</v>
      </c>
      <c r="N647" s="104" t="s">
        <v>68</v>
      </c>
      <c r="O647" s="94">
        <v>2000</v>
      </c>
      <c r="P647" s="95">
        <f t="shared" si="57"/>
        <v>24000</v>
      </c>
    </row>
    <row r="648" spans="1:16" x14ac:dyDescent="0.25">
      <c r="A648" s="96">
        <v>647</v>
      </c>
      <c r="B648" s="29" t="s">
        <v>2249</v>
      </c>
      <c r="C648" s="82" t="s">
        <v>2250</v>
      </c>
      <c r="D648" s="27" t="str">
        <f t="shared" si="55"/>
        <v>Perempuan</v>
      </c>
      <c r="E648" s="12">
        <f t="shared" ca="1" si="56"/>
        <v>36366</v>
      </c>
      <c r="F648" s="79" t="str">
        <f t="shared" ca="1" si="58"/>
        <v xml:space="preserve">21 Tahun </v>
      </c>
      <c r="G648" s="12" t="s">
        <v>19</v>
      </c>
      <c r="H648" s="12" t="s">
        <v>20</v>
      </c>
      <c r="I648" s="12" t="s">
        <v>21</v>
      </c>
      <c r="J648" s="82" t="s">
        <v>2251</v>
      </c>
      <c r="K648" s="89" t="s">
        <v>2221</v>
      </c>
      <c r="L648" s="83" t="s">
        <v>2252</v>
      </c>
      <c r="M648" s="81" t="s">
        <v>2344</v>
      </c>
      <c r="N648" s="104" t="s">
        <v>68</v>
      </c>
      <c r="O648" s="94">
        <v>5000</v>
      </c>
      <c r="P648" s="95">
        <f t="shared" si="57"/>
        <v>60000</v>
      </c>
    </row>
    <row r="649" spans="1:16" x14ac:dyDescent="0.25">
      <c r="A649" s="96">
        <v>648</v>
      </c>
      <c r="B649" s="29" t="s">
        <v>2253</v>
      </c>
      <c r="C649" s="82" t="s">
        <v>2254</v>
      </c>
      <c r="D649" s="27" t="str">
        <f t="shared" si="55"/>
        <v>Laki-laki</v>
      </c>
      <c r="E649" s="12">
        <f t="shared" ca="1" si="56"/>
        <v>31047</v>
      </c>
      <c r="F649" s="79" t="str">
        <f t="shared" ca="1" si="58"/>
        <v xml:space="preserve">36 Tahun </v>
      </c>
      <c r="G649" s="12" t="s">
        <v>19</v>
      </c>
      <c r="H649" s="12" t="s">
        <v>20</v>
      </c>
      <c r="I649" s="12" t="s">
        <v>21</v>
      </c>
      <c r="J649" s="82" t="s">
        <v>2245</v>
      </c>
      <c r="K649" s="89" t="s">
        <v>2221</v>
      </c>
      <c r="L649" s="83" t="s">
        <v>2255</v>
      </c>
      <c r="M649" s="81" t="s">
        <v>2344</v>
      </c>
      <c r="N649" s="104" t="s">
        <v>68</v>
      </c>
      <c r="O649" s="94">
        <v>5000</v>
      </c>
      <c r="P649" s="95">
        <f t="shared" si="57"/>
        <v>60000</v>
      </c>
    </row>
    <row r="650" spans="1:16" x14ac:dyDescent="0.25">
      <c r="A650" s="92">
        <v>649</v>
      </c>
      <c r="B650" s="29" t="s">
        <v>2256</v>
      </c>
      <c r="C650" s="82" t="s">
        <v>676</v>
      </c>
      <c r="D650" s="27" t="str">
        <f t="shared" si="55"/>
        <v>Laki-laki</v>
      </c>
      <c r="E650" s="12">
        <f t="shared" ca="1" si="56"/>
        <v>27800</v>
      </c>
      <c r="F650" s="79" t="str">
        <f t="shared" ca="1" si="58"/>
        <v xml:space="preserve">45 Tahun </v>
      </c>
      <c r="G650" s="12" t="s">
        <v>19</v>
      </c>
      <c r="H650" s="12" t="s">
        <v>20</v>
      </c>
      <c r="I650" s="12" t="s">
        <v>21</v>
      </c>
      <c r="J650" s="82" t="s">
        <v>2245</v>
      </c>
      <c r="K650" s="89" t="s">
        <v>2221</v>
      </c>
      <c r="L650" s="83" t="s">
        <v>1642</v>
      </c>
      <c r="M650" s="81" t="s">
        <v>2344</v>
      </c>
      <c r="N650" s="104" t="s">
        <v>68</v>
      </c>
      <c r="O650" s="94">
        <v>2000</v>
      </c>
      <c r="P650" s="95">
        <f t="shared" si="57"/>
        <v>24000</v>
      </c>
    </row>
    <row r="651" spans="1:16" x14ac:dyDescent="0.25">
      <c r="A651" s="96">
        <v>650</v>
      </c>
      <c r="B651" s="29" t="s">
        <v>2257</v>
      </c>
      <c r="C651" s="82" t="s">
        <v>2258</v>
      </c>
      <c r="D651" s="27" t="str">
        <f t="shared" si="55"/>
        <v>Perempuan</v>
      </c>
      <c r="E651" s="12">
        <f t="shared" ca="1" si="56"/>
        <v>31508</v>
      </c>
      <c r="F651" s="79" t="str">
        <f t="shared" ca="1" si="58"/>
        <v xml:space="preserve">35 Tahun </v>
      </c>
      <c r="G651" s="12" t="s">
        <v>19</v>
      </c>
      <c r="H651" s="12" t="s">
        <v>20</v>
      </c>
      <c r="I651" s="12" t="s">
        <v>21</v>
      </c>
      <c r="J651" s="82" t="s">
        <v>2245</v>
      </c>
      <c r="K651" s="89" t="s">
        <v>2221</v>
      </c>
      <c r="L651" s="83" t="s">
        <v>2259</v>
      </c>
      <c r="M651" s="81" t="s">
        <v>2344</v>
      </c>
      <c r="N651" s="104" t="s">
        <v>68</v>
      </c>
      <c r="O651" s="94">
        <v>2000</v>
      </c>
      <c r="P651" s="95">
        <f t="shared" si="57"/>
        <v>24000</v>
      </c>
    </row>
    <row r="652" spans="1:16" x14ac:dyDescent="0.25">
      <c r="A652" s="96">
        <v>651</v>
      </c>
      <c r="B652" s="29" t="s">
        <v>2260</v>
      </c>
      <c r="C652" s="82" t="s">
        <v>2261</v>
      </c>
      <c r="D652" s="27" t="str">
        <f t="shared" si="55"/>
        <v>Perempuan</v>
      </c>
      <c r="E652" s="12">
        <f t="shared" ca="1" si="56"/>
        <v>31229</v>
      </c>
      <c r="F652" s="79" t="str">
        <f t="shared" ca="1" si="58"/>
        <v xml:space="preserve">36 Tahun </v>
      </c>
      <c r="G652" s="12" t="s">
        <v>19</v>
      </c>
      <c r="H652" s="12" t="s">
        <v>20</v>
      </c>
      <c r="I652" s="12" t="s">
        <v>21</v>
      </c>
      <c r="J652" s="82" t="s">
        <v>2262</v>
      </c>
      <c r="K652" s="89" t="s">
        <v>2221</v>
      </c>
      <c r="L652" s="83" t="s">
        <v>2263</v>
      </c>
      <c r="M652" s="81" t="s">
        <v>2344</v>
      </c>
      <c r="N652" s="104" t="s">
        <v>68</v>
      </c>
      <c r="O652" s="94">
        <v>50000</v>
      </c>
      <c r="P652" s="95">
        <f t="shared" si="57"/>
        <v>600000</v>
      </c>
    </row>
    <row r="653" spans="1:16" x14ac:dyDescent="0.25">
      <c r="A653" s="92">
        <v>652</v>
      </c>
      <c r="B653" s="29" t="s">
        <v>2264</v>
      </c>
      <c r="C653" s="82" t="s">
        <v>2265</v>
      </c>
      <c r="D653" s="27" t="str">
        <f t="shared" si="55"/>
        <v>Perempuan</v>
      </c>
      <c r="E653" s="12">
        <f t="shared" ca="1" si="56"/>
        <v>32396</v>
      </c>
      <c r="F653" s="79" t="str">
        <f t="shared" ca="1" si="58"/>
        <v xml:space="preserve">32 Tahun </v>
      </c>
      <c r="G653" s="12" t="s">
        <v>19</v>
      </c>
      <c r="H653" s="12" t="s">
        <v>20</v>
      </c>
      <c r="I653" s="12" t="s">
        <v>322</v>
      </c>
      <c r="J653" s="82" t="s">
        <v>2266</v>
      </c>
      <c r="K653" s="89" t="s">
        <v>2221</v>
      </c>
      <c r="L653" s="83" t="s">
        <v>1649</v>
      </c>
      <c r="M653" s="81" t="s">
        <v>2344</v>
      </c>
      <c r="N653" s="104" t="s">
        <v>68</v>
      </c>
      <c r="O653" s="94">
        <v>10000</v>
      </c>
      <c r="P653" s="95">
        <f t="shared" si="57"/>
        <v>120000</v>
      </c>
    </row>
    <row r="654" spans="1:16" x14ac:dyDescent="0.25">
      <c r="A654" s="96">
        <v>653</v>
      </c>
      <c r="B654" s="29" t="s">
        <v>2267</v>
      </c>
      <c r="C654" s="82" t="s">
        <v>2268</v>
      </c>
      <c r="D654" s="27" t="str">
        <f t="shared" si="55"/>
        <v>Perempuan</v>
      </c>
      <c r="E654" s="12">
        <f t="shared" ca="1" si="56"/>
        <v>34196</v>
      </c>
      <c r="F654" s="79" t="str">
        <f t="shared" ca="1" si="58"/>
        <v xml:space="preserve">27 Tahun </v>
      </c>
      <c r="G654" s="12" t="s">
        <v>19</v>
      </c>
      <c r="H654" s="12" t="s">
        <v>20</v>
      </c>
      <c r="I654" s="12" t="s">
        <v>322</v>
      </c>
      <c r="J654" s="82" t="s">
        <v>2266</v>
      </c>
      <c r="K654" s="89" t="s">
        <v>2221</v>
      </c>
      <c r="L654" s="83" t="s">
        <v>1649</v>
      </c>
      <c r="M654" s="81" t="s">
        <v>2344</v>
      </c>
      <c r="N654" s="104" t="s">
        <v>68</v>
      </c>
      <c r="O654" s="98">
        <v>50000</v>
      </c>
      <c r="P654" s="95">
        <f t="shared" si="57"/>
        <v>600000</v>
      </c>
    </row>
    <row r="655" spans="1:16" x14ac:dyDescent="0.25">
      <c r="A655" s="96">
        <v>654</v>
      </c>
      <c r="B655" s="29" t="s">
        <v>2269</v>
      </c>
      <c r="C655" s="82" t="s">
        <v>2270</v>
      </c>
      <c r="D655" s="27" t="str">
        <f t="shared" si="55"/>
        <v>Perempuan</v>
      </c>
      <c r="E655" s="12">
        <f t="shared" ca="1" si="56"/>
        <v>31902</v>
      </c>
      <c r="F655" s="79" t="str">
        <f t="shared" ca="1" si="58"/>
        <v xml:space="preserve">34 Tahun </v>
      </c>
      <c r="G655" s="12" t="s">
        <v>19</v>
      </c>
      <c r="H655" s="12" t="s">
        <v>20</v>
      </c>
      <c r="I655" s="12" t="s">
        <v>322</v>
      </c>
      <c r="J655" s="82" t="s">
        <v>2098</v>
      </c>
      <c r="K655" s="89" t="s">
        <v>2221</v>
      </c>
      <c r="L655" s="83" t="s">
        <v>1649</v>
      </c>
      <c r="M655" s="81" t="s">
        <v>2344</v>
      </c>
      <c r="N655" s="104" t="s">
        <v>68</v>
      </c>
      <c r="O655" s="98">
        <v>5000</v>
      </c>
      <c r="P655" s="95">
        <f t="shared" si="57"/>
        <v>60000</v>
      </c>
    </row>
    <row r="656" spans="1:16" x14ac:dyDescent="0.25">
      <c r="A656" s="92">
        <v>655</v>
      </c>
      <c r="B656" s="29" t="s">
        <v>2271</v>
      </c>
      <c r="C656" s="82" t="s">
        <v>2272</v>
      </c>
      <c r="D656" s="27" t="str">
        <f t="shared" si="55"/>
        <v>Perempuan</v>
      </c>
      <c r="E656" s="12">
        <f t="shared" ca="1" si="56"/>
        <v>25933</v>
      </c>
      <c r="F656" s="79" t="str">
        <f t="shared" ca="1" si="58"/>
        <v xml:space="preserve">50 Tahun </v>
      </c>
      <c r="G656" s="12" t="s">
        <v>19</v>
      </c>
      <c r="H656" s="12" t="s">
        <v>20</v>
      </c>
      <c r="I656" s="12" t="s">
        <v>21</v>
      </c>
      <c r="J656" s="82" t="s">
        <v>1493</v>
      </c>
      <c r="K656" s="89" t="s">
        <v>2221</v>
      </c>
      <c r="L656" s="83" t="s">
        <v>1494</v>
      </c>
      <c r="M656" s="81" t="s">
        <v>2344</v>
      </c>
      <c r="N656" s="104" t="s">
        <v>68</v>
      </c>
      <c r="O656" s="94">
        <v>4000</v>
      </c>
      <c r="P656" s="95">
        <f t="shared" si="57"/>
        <v>48000</v>
      </c>
    </row>
    <row r="657" spans="1:16" x14ac:dyDescent="0.25">
      <c r="A657" s="96">
        <v>656</v>
      </c>
      <c r="B657" s="29" t="s">
        <v>2273</v>
      </c>
      <c r="C657" s="82" t="s">
        <v>2274</v>
      </c>
      <c r="D657" s="27" t="str">
        <f t="shared" si="55"/>
        <v>Perempuan</v>
      </c>
      <c r="E657" s="12">
        <f t="shared" ca="1" si="56"/>
        <v>31048</v>
      </c>
      <c r="F657" s="79" t="str">
        <f t="shared" ca="1" si="58"/>
        <v xml:space="preserve">36 Tahun </v>
      </c>
      <c r="G657" s="12" t="s">
        <v>19</v>
      </c>
      <c r="H657" s="12" t="s">
        <v>20</v>
      </c>
      <c r="I657" s="12" t="s">
        <v>21</v>
      </c>
      <c r="J657" s="82" t="s">
        <v>1493</v>
      </c>
      <c r="K657" s="89" t="s">
        <v>2221</v>
      </c>
      <c r="L657" s="83" t="s">
        <v>1494</v>
      </c>
      <c r="M657" s="81" t="s">
        <v>2345</v>
      </c>
      <c r="N657" s="104" t="s">
        <v>68</v>
      </c>
      <c r="O657" s="94">
        <v>50000</v>
      </c>
      <c r="P657" s="95">
        <f t="shared" si="57"/>
        <v>600000</v>
      </c>
    </row>
    <row r="658" spans="1:16" x14ac:dyDescent="0.25">
      <c r="A658" s="96">
        <v>657</v>
      </c>
      <c r="B658" s="29" t="s">
        <v>2275</v>
      </c>
      <c r="C658" s="82" t="s">
        <v>2276</v>
      </c>
      <c r="D658" s="27" t="str">
        <f t="shared" si="55"/>
        <v>Perempuan</v>
      </c>
      <c r="E658" s="12">
        <f t="shared" ca="1" si="56"/>
        <v>25385</v>
      </c>
      <c r="F658" s="79" t="str">
        <f t="shared" ca="1" si="58"/>
        <v xml:space="preserve">52 Tahun </v>
      </c>
      <c r="G658" s="12" t="s">
        <v>19</v>
      </c>
      <c r="H658" s="12" t="s">
        <v>20</v>
      </c>
      <c r="I658" s="12" t="s">
        <v>277</v>
      </c>
      <c r="J658" s="82" t="s">
        <v>1204</v>
      </c>
      <c r="K658" s="89" t="s">
        <v>2221</v>
      </c>
      <c r="L658" s="83" t="s">
        <v>2277</v>
      </c>
      <c r="M658" s="81" t="s">
        <v>2345</v>
      </c>
      <c r="N658" s="104" t="s">
        <v>68</v>
      </c>
      <c r="O658" s="94">
        <v>30000</v>
      </c>
      <c r="P658" s="95">
        <f t="shared" si="57"/>
        <v>360000</v>
      </c>
    </row>
    <row r="659" spans="1:16" x14ac:dyDescent="0.25">
      <c r="A659" s="92">
        <v>658</v>
      </c>
      <c r="B659" s="29" t="s">
        <v>2278</v>
      </c>
      <c r="C659" s="82" t="s">
        <v>772</v>
      </c>
      <c r="D659" s="27" t="str">
        <f t="shared" si="55"/>
        <v>Perempuan</v>
      </c>
      <c r="E659" s="12">
        <f t="shared" ca="1" si="56"/>
        <v>21544</v>
      </c>
      <c r="F659" s="79" t="str">
        <f t="shared" ca="1" si="58"/>
        <v xml:space="preserve">62 Tahun </v>
      </c>
      <c r="G659" s="12" t="s">
        <v>19</v>
      </c>
      <c r="H659" s="12" t="s">
        <v>20</v>
      </c>
      <c r="I659" s="12" t="s">
        <v>21</v>
      </c>
      <c r="J659" s="82" t="s">
        <v>2279</v>
      </c>
      <c r="K659" s="89" t="s">
        <v>2221</v>
      </c>
      <c r="L659" s="83" t="s">
        <v>1517</v>
      </c>
      <c r="M659" s="81" t="s">
        <v>2344</v>
      </c>
      <c r="N659" s="104" t="s">
        <v>68</v>
      </c>
      <c r="O659" s="98">
        <v>5000</v>
      </c>
      <c r="P659" s="95">
        <f t="shared" si="57"/>
        <v>60000</v>
      </c>
    </row>
    <row r="660" spans="1:16" x14ac:dyDescent="0.25">
      <c r="A660" s="96">
        <v>659</v>
      </c>
      <c r="B660" s="29" t="s">
        <v>2280</v>
      </c>
      <c r="C660" s="82" t="s">
        <v>2281</v>
      </c>
      <c r="D660" s="27" t="str">
        <f t="shared" si="55"/>
        <v>Perempuan</v>
      </c>
      <c r="E660" s="12">
        <f t="shared" ca="1" si="56"/>
        <v>15888</v>
      </c>
      <c r="F660" s="79" t="str">
        <f t="shared" ca="1" si="58"/>
        <v xml:space="preserve">78 Tahun </v>
      </c>
      <c r="G660" s="12" t="s">
        <v>19</v>
      </c>
      <c r="H660" s="12" t="s">
        <v>20</v>
      </c>
      <c r="I660" s="12" t="s">
        <v>21</v>
      </c>
      <c r="J660" s="82" t="s">
        <v>2282</v>
      </c>
      <c r="K660" s="89" t="s">
        <v>2221</v>
      </c>
      <c r="L660" s="83" t="s">
        <v>2283</v>
      </c>
      <c r="M660" s="81" t="s">
        <v>2345</v>
      </c>
      <c r="N660" s="104" t="s">
        <v>68</v>
      </c>
      <c r="O660" s="98">
        <v>7000</v>
      </c>
      <c r="P660" s="95">
        <f t="shared" si="57"/>
        <v>84000</v>
      </c>
    </row>
    <row r="661" spans="1:16" x14ac:dyDescent="0.25">
      <c r="A661" s="96">
        <v>660</v>
      </c>
      <c r="B661" s="38" t="s">
        <v>2284</v>
      </c>
      <c r="C661" s="82" t="s">
        <v>2285</v>
      </c>
      <c r="D661" s="27" t="str">
        <f t="shared" si="55"/>
        <v>Perempuan</v>
      </c>
      <c r="E661" s="12">
        <f t="shared" ca="1" si="56"/>
        <v>32344</v>
      </c>
      <c r="F661" s="79" t="str">
        <f t="shared" ca="1" si="58"/>
        <v xml:space="preserve">32 Tahun </v>
      </c>
      <c r="G661" s="12" t="s">
        <v>19</v>
      </c>
      <c r="H661" s="12" t="s">
        <v>20</v>
      </c>
      <c r="I661" s="12" t="s">
        <v>21</v>
      </c>
      <c r="J661" s="82" t="s">
        <v>1156</v>
      </c>
      <c r="K661" s="89" t="s">
        <v>2221</v>
      </c>
      <c r="L661" s="84" t="s">
        <v>2286</v>
      </c>
      <c r="M661" s="81" t="s">
        <v>2345</v>
      </c>
      <c r="N661" s="104" t="s">
        <v>68</v>
      </c>
      <c r="O661" s="94">
        <v>10000</v>
      </c>
      <c r="P661" s="95">
        <f t="shared" si="57"/>
        <v>120000</v>
      </c>
    </row>
    <row r="662" spans="1:16" x14ac:dyDescent="0.25">
      <c r="A662" s="92">
        <v>661</v>
      </c>
      <c r="B662" s="29" t="s">
        <v>2287</v>
      </c>
      <c r="C662" s="82" t="s">
        <v>2288</v>
      </c>
      <c r="D662" s="27" t="str">
        <f t="shared" si="55"/>
        <v>Perempuan</v>
      </c>
      <c r="E662" s="12">
        <f t="shared" ca="1" si="56"/>
        <v>23376</v>
      </c>
      <c r="F662" s="79" t="str">
        <f t="shared" ca="1" si="58"/>
        <v xml:space="preserve">57 Tahun </v>
      </c>
      <c r="G662" s="12" t="s">
        <v>19</v>
      </c>
      <c r="H662" s="12" t="s">
        <v>20</v>
      </c>
      <c r="I662" s="12" t="s">
        <v>21</v>
      </c>
      <c r="J662" s="82" t="s">
        <v>1493</v>
      </c>
      <c r="K662" s="89" t="s">
        <v>2221</v>
      </c>
      <c r="L662" s="83" t="s">
        <v>1494</v>
      </c>
      <c r="M662" s="81" t="s">
        <v>2344</v>
      </c>
      <c r="N662" s="104" t="s">
        <v>68</v>
      </c>
      <c r="O662" s="94">
        <v>10000</v>
      </c>
      <c r="P662" s="95">
        <f t="shared" si="57"/>
        <v>120000</v>
      </c>
    </row>
    <row r="663" spans="1:16" x14ac:dyDescent="0.25">
      <c r="A663" s="96">
        <v>662</v>
      </c>
      <c r="B663" s="29" t="s">
        <v>2289</v>
      </c>
      <c r="C663" s="82" t="s">
        <v>2290</v>
      </c>
      <c r="D663" s="27" t="str">
        <f t="shared" si="55"/>
        <v>Perempuan</v>
      </c>
      <c r="E663" s="12">
        <f t="shared" ca="1" si="56"/>
        <v>22165</v>
      </c>
      <c r="F663" s="79" t="str">
        <f t="shared" ca="1" si="58"/>
        <v xml:space="preserve">60 Tahun </v>
      </c>
      <c r="G663" s="12" t="s">
        <v>19</v>
      </c>
      <c r="H663" s="12" t="s">
        <v>20</v>
      </c>
      <c r="I663" s="12" t="s">
        <v>277</v>
      </c>
      <c r="J663" s="82" t="s">
        <v>2291</v>
      </c>
      <c r="K663" s="89" t="s">
        <v>2221</v>
      </c>
      <c r="L663" s="83" t="s">
        <v>2292</v>
      </c>
      <c r="M663" s="81" t="s">
        <v>2345</v>
      </c>
      <c r="N663" s="104" t="s">
        <v>68</v>
      </c>
      <c r="O663" s="94">
        <v>5000</v>
      </c>
      <c r="P663" s="95">
        <f t="shared" si="57"/>
        <v>60000</v>
      </c>
    </row>
    <row r="664" spans="1:16" x14ac:dyDescent="0.25">
      <c r="A664" s="96">
        <v>663</v>
      </c>
      <c r="B664" s="29" t="s">
        <v>2293</v>
      </c>
      <c r="C664" s="82" t="s">
        <v>2294</v>
      </c>
      <c r="D664" s="27" t="str">
        <f t="shared" si="55"/>
        <v>Perempuan</v>
      </c>
      <c r="E664" s="12">
        <f t="shared" ca="1" si="56"/>
        <v>29790</v>
      </c>
      <c r="F664" s="79" t="str">
        <f t="shared" ca="1" si="58"/>
        <v xml:space="preserve">39 Tahun </v>
      </c>
      <c r="G664" s="12" t="s">
        <v>19</v>
      </c>
      <c r="H664" s="12" t="s">
        <v>20</v>
      </c>
      <c r="I664" s="12" t="s">
        <v>21</v>
      </c>
      <c r="J664" s="82" t="s">
        <v>2295</v>
      </c>
      <c r="K664" s="89" t="s">
        <v>2221</v>
      </c>
      <c r="L664" s="83" t="s">
        <v>2296</v>
      </c>
      <c r="M664" s="81" t="s">
        <v>2344</v>
      </c>
      <c r="N664" s="104" t="s">
        <v>68</v>
      </c>
      <c r="O664" s="94">
        <v>40000</v>
      </c>
      <c r="P664" s="95">
        <f t="shared" si="57"/>
        <v>480000</v>
      </c>
    </row>
    <row r="665" spans="1:16" x14ac:dyDescent="0.25">
      <c r="A665" s="92">
        <v>664</v>
      </c>
      <c r="B665" s="29" t="s">
        <v>2297</v>
      </c>
      <c r="C665" s="82" t="s">
        <v>2298</v>
      </c>
      <c r="D665" s="27" t="str">
        <f t="shared" si="55"/>
        <v>Laki-laki</v>
      </c>
      <c r="E665" s="12">
        <f t="shared" ca="1" si="56"/>
        <v>22340</v>
      </c>
      <c r="F665" s="79" t="str">
        <f t="shared" ca="1" si="58"/>
        <v xml:space="preserve">60 Tahun </v>
      </c>
      <c r="G665" s="12" t="s">
        <v>19</v>
      </c>
      <c r="H665" s="12" t="s">
        <v>20</v>
      </c>
      <c r="I665" s="12" t="s">
        <v>277</v>
      </c>
      <c r="J665" s="82" t="s">
        <v>2299</v>
      </c>
      <c r="K665" s="89" t="s">
        <v>2221</v>
      </c>
      <c r="L665" s="83" t="s">
        <v>2300</v>
      </c>
      <c r="M665" s="81" t="s">
        <v>2344</v>
      </c>
      <c r="N665" s="104" t="s">
        <v>68</v>
      </c>
      <c r="O665" s="94">
        <v>10000</v>
      </c>
      <c r="P665" s="95">
        <f t="shared" si="57"/>
        <v>120000</v>
      </c>
    </row>
    <row r="666" spans="1:16" x14ac:dyDescent="0.25">
      <c r="A666" s="96">
        <v>665</v>
      </c>
      <c r="B666" s="29" t="s">
        <v>2301</v>
      </c>
      <c r="C666" s="82" t="s">
        <v>2302</v>
      </c>
      <c r="D666" s="27" t="str">
        <f t="shared" si="55"/>
        <v>Laki-laki</v>
      </c>
      <c r="E666" s="12">
        <f t="shared" ca="1" si="56"/>
        <v>27032</v>
      </c>
      <c r="F666" s="79" t="str">
        <f t="shared" ca="1" si="58"/>
        <v xml:space="preserve">47 Tahun </v>
      </c>
      <c r="G666" s="12" t="s">
        <v>19</v>
      </c>
      <c r="H666" s="12" t="s">
        <v>20</v>
      </c>
      <c r="I666" s="12" t="s">
        <v>277</v>
      </c>
      <c r="J666" s="82" t="s">
        <v>2303</v>
      </c>
      <c r="K666" s="89" t="s">
        <v>2221</v>
      </c>
      <c r="L666" s="83" t="s">
        <v>2304</v>
      </c>
      <c r="M666" s="81" t="s">
        <v>2345</v>
      </c>
      <c r="N666" s="104" t="s">
        <v>68</v>
      </c>
      <c r="O666" s="94">
        <v>35000</v>
      </c>
      <c r="P666" s="95">
        <f t="shared" si="57"/>
        <v>420000</v>
      </c>
    </row>
    <row r="667" spans="1:16" x14ac:dyDescent="0.25">
      <c r="A667" s="96">
        <v>666</v>
      </c>
      <c r="B667" s="29" t="s">
        <v>2305</v>
      </c>
      <c r="C667" s="82" t="s">
        <v>2306</v>
      </c>
      <c r="D667" s="27" t="str">
        <f t="shared" si="55"/>
        <v>Perempuan</v>
      </c>
      <c r="E667" s="12">
        <f t="shared" ca="1" si="56"/>
        <v>32144</v>
      </c>
      <c r="F667" s="79" t="str">
        <f t="shared" ca="1" si="58"/>
        <v xml:space="preserve">33 Tahun </v>
      </c>
      <c r="G667" s="12" t="s">
        <v>19</v>
      </c>
      <c r="H667" s="12" t="s">
        <v>20</v>
      </c>
      <c r="I667" s="12" t="s">
        <v>21</v>
      </c>
      <c r="J667" s="82" t="s">
        <v>2307</v>
      </c>
      <c r="K667" s="89" t="s">
        <v>2221</v>
      </c>
      <c r="L667" s="83" t="s">
        <v>2308</v>
      </c>
      <c r="M667" s="81" t="s">
        <v>2344</v>
      </c>
      <c r="N667" s="104" t="s">
        <v>68</v>
      </c>
      <c r="O667" s="106">
        <v>60000</v>
      </c>
      <c r="P667" s="106">
        <f>+O667*4.3</f>
        <v>258000</v>
      </c>
    </row>
    <row r="668" spans="1:16" x14ac:dyDescent="0.25">
      <c r="A668" s="92">
        <v>667</v>
      </c>
      <c r="B668" s="29" t="s">
        <v>2309</v>
      </c>
      <c r="C668" s="82" t="s">
        <v>2310</v>
      </c>
      <c r="D668" s="27" t="str">
        <f t="shared" si="55"/>
        <v>Laki-laki</v>
      </c>
      <c r="E668" s="12">
        <f t="shared" ca="1" si="56"/>
        <v>31731</v>
      </c>
      <c r="F668" s="79" t="str">
        <f t="shared" ca="1" si="58"/>
        <v xml:space="preserve">34 Tahun </v>
      </c>
      <c r="G668" s="12" t="s">
        <v>19</v>
      </c>
      <c r="H668" s="12" t="s">
        <v>20</v>
      </c>
      <c r="I668" s="12" t="s">
        <v>21</v>
      </c>
      <c r="J668" s="82" t="s">
        <v>2311</v>
      </c>
      <c r="K668" s="89" t="s">
        <v>2221</v>
      </c>
      <c r="L668" s="83" t="s">
        <v>2312</v>
      </c>
      <c r="M668" s="81" t="s">
        <v>2344</v>
      </c>
      <c r="N668" s="104" t="s">
        <v>68</v>
      </c>
      <c r="O668" s="107">
        <v>45000</v>
      </c>
      <c r="P668" s="107">
        <f t="shared" ref="P668:P676" si="59">+O668*4.3</f>
        <v>193500</v>
      </c>
    </row>
    <row r="669" spans="1:16" x14ac:dyDescent="0.25">
      <c r="A669" s="96">
        <v>668</v>
      </c>
      <c r="B669" s="29" t="s">
        <v>2313</v>
      </c>
      <c r="C669" s="82" t="s">
        <v>2314</v>
      </c>
      <c r="D669" s="27" t="str">
        <f t="shared" si="55"/>
        <v>Laki-laki</v>
      </c>
      <c r="E669" s="12">
        <f t="shared" ca="1" si="56"/>
        <v>11486</v>
      </c>
      <c r="F669" s="79" t="str">
        <f t="shared" ca="1" si="58"/>
        <v xml:space="preserve">90 Tahun </v>
      </c>
      <c r="G669" s="12" t="s">
        <v>19</v>
      </c>
      <c r="H669" s="12" t="s">
        <v>20</v>
      </c>
      <c r="I669" s="12" t="s">
        <v>21</v>
      </c>
      <c r="J669" s="82" t="s">
        <v>2315</v>
      </c>
      <c r="K669" s="89" t="s">
        <v>2221</v>
      </c>
      <c r="L669" s="83" t="s">
        <v>2316</v>
      </c>
      <c r="M669" s="81" t="s">
        <v>2344</v>
      </c>
      <c r="N669" s="104" t="s">
        <v>68</v>
      </c>
      <c r="O669" s="107">
        <v>40000</v>
      </c>
      <c r="P669" s="107">
        <f t="shared" si="59"/>
        <v>172000</v>
      </c>
    </row>
    <row r="670" spans="1:16" x14ac:dyDescent="0.25">
      <c r="A670" s="96">
        <v>669</v>
      </c>
      <c r="B670" s="29" t="s">
        <v>2317</v>
      </c>
      <c r="C670" s="82" t="s">
        <v>2318</v>
      </c>
      <c r="D670" s="27" t="str">
        <f t="shared" si="55"/>
        <v>Laki-laki</v>
      </c>
      <c r="E670" s="12">
        <f t="shared" ca="1" si="56"/>
        <v>27234</v>
      </c>
      <c r="F670" s="79" t="str">
        <f t="shared" ca="1" si="58"/>
        <v xml:space="preserve">46 Tahun </v>
      </c>
      <c r="G670" s="12" t="s">
        <v>19</v>
      </c>
      <c r="H670" s="12" t="s">
        <v>20</v>
      </c>
      <c r="I670" s="12" t="s">
        <v>21</v>
      </c>
      <c r="J670" s="82" t="s">
        <v>2319</v>
      </c>
      <c r="K670" s="89" t="s">
        <v>2221</v>
      </c>
      <c r="L670" s="83" t="s">
        <v>2320</v>
      </c>
      <c r="M670" s="81" t="s">
        <v>2344</v>
      </c>
      <c r="N670" s="104" t="s">
        <v>68</v>
      </c>
      <c r="O670" s="107">
        <v>40000</v>
      </c>
      <c r="P670" s="107">
        <f t="shared" si="59"/>
        <v>172000</v>
      </c>
    </row>
    <row r="671" spans="1:16" x14ac:dyDescent="0.25">
      <c r="A671" s="92">
        <v>670</v>
      </c>
      <c r="B671" s="29" t="s">
        <v>2321</v>
      </c>
      <c r="C671" s="82" t="s">
        <v>2322</v>
      </c>
      <c r="D671" s="27" t="str">
        <f t="shared" si="55"/>
        <v>Laki-laki</v>
      </c>
      <c r="E671" s="12">
        <f t="shared" ca="1" si="56"/>
        <v>33343</v>
      </c>
      <c r="F671" s="79" t="str">
        <f t="shared" ca="1" si="58"/>
        <v xml:space="preserve">30 Tahun </v>
      </c>
      <c r="G671" s="12" t="s">
        <v>19</v>
      </c>
      <c r="H671" s="12" t="s">
        <v>20</v>
      </c>
      <c r="I671" s="12" t="s">
        <v>277</v>
      </c>
      <c r="J671" s="82" t="s">
        <v>2323</v>
      </c>
      <c r="K671" s="89" t="s">
        <v>2221</v>
      </c>
      <c r="L671" s="83" t="s">
        <v>2324</v>
      </c>
      <c r="M671" s="81" t="s">
        <v>2344</v>
      </c>
      <c r="N671" s="104" t="s">
        <v>68</v>
      </c>
      <c r="O671" s="107">
        <v>50000</v>
      </c>
      <c r="P671" s="107">
        <f t="shared" si="59"/>
        <v>215000</v>
      </c>
    </row>
    <row r="672" spans="1:16" x14ac:dyDescent="0.25">
      <c r="A672" s="96">
        <v>671</v>
      </c>
      <c r="B672" s="29" t="s">
        <v>2325</v>
      </c>
      <c r="C672" s="82" t="s">
        <v>2326</v>
      </c>
      <c r="D672" s="27" t="str">
        <f t="shared" si="55"/>
        <v>Laki-laki</v>
      </c>
      <c r="E672" s="12">
        <f t="shared" ca="1" si="56"/>
        <v>30690</v>
      </c>
      <c r="F672" s="79" t="str">
        <f t="shared" ca="1" si="58"/>
        <v xml:space="preserve">37 Tahun </v>
      </c>
      <c r="G672" s="12" t="s">
        <v>19</v>
      </c>
      <c r="H672" s="12" t="s">
        <v>20</v>
      </c>
      <c r="I672" s="12" t="s">
        <v>277</v>
      </c>
      <c r="J672" s="82" t="s">
        <v>2327</v>
      </c>
      <c r="K672" s="89" t="s">
        <v>2221</v>
      </c>
      <c r="L672" s="83" t="s">
        <v>2328</v>
      </c>
      <c r="M672" s="81" t="s">
        <v>2344</v>
      </c>
      <c r="N672" s="104" t="s">
        <v>68</v>
      </c>
      <c r="O672" s="107">
        <v>35000</v>
      </c>
      <c r="P672" s="107">
        <f t="shared" si="59"/>
        <v>150500</v>
      </c>
    </row>
    <row r="673" spans="1:16" x14ac:dyDescent="0.25">
      <c r="A673" s="96">
        <v>672</v>
      </c>
      <c r="B673" s="29" t="s">
        <v>2329</v>
      </c>
      <c r="C673" s="82" t="s">
        <v>1179</v>
      </c>
      <c r="D673" s="27" t="str">
        <f t="shared" si="55"/>
        <v>Perempuan</v>
      </c>
      <c r="E673" s="12">
        <f t="shared" ca="1" si="56"/>
        <v>27857</v>
      </c>
      <c r="F673" s="79" t="str">
        <f t="shared" ca="1" si="58"/>
        <v xml:space="preserve">45 Tahun </v>
      </c>
      <c r="G673" s="12" t="s">
        <v>19</v>
      </c>
      <c r="H673" s="12" t="s">
        <v>20</v>
      </c>
      <c r="I673" s="12" t="s">
        <v>21</v>
      </c>
      <c r="J673" s="82" t="s">
        <v>2330</v>
      </c>
      <c r="K673" s="89" t="s">
        <v>2221</v>
      </c>
      <c r="L673" s="83" t="s">
        <v>2331</v>
      </c>
      <c r="M673" s="81" t="s">
        <v>2344</v>
      </c>
      <c r="N673" s="104" t="s">
        <v>68</v>
      </c>
      <c r="O673" s="107">
        <v>35000</v>
      </c>
      <c r="P673" s="107">
        <f t="shared" si="59"/>
        <v>150500</v>
      </c>
    </row>
    <row r="674" spans="1:16" x14ac:dyDescent="0.25">
      <c r="A674" s="92">
        <v>673</v>
      </c>
      <c r="B674" s="29" t="s">
        <v>2332</v>
      </c>
      <c r="C674" s="82" t="s">
        <v>2333</v>
      </c>
      <c r="D674" s="27" t="str">
        <f t="shared" si="55"/>
        <v>Laki-laki</v>
      </c>
      <c r="E674" s="12">
        <f t="shared" ca="1" si="56"/>
        <v>29416</v>
      </c>
      <c r="F674" s="79" t="str">
        <f t="shared" ca="1" si="58"/>
        <v xml:space="preserve">40 Tahun </v>
      </c>
      <c r="G674" s="12" t="s">
        <v>19</v>
      </c>
      <c r="H674" s="12" t="s">
        <v>20</v>
      </c>
      <c r="I674" s="12" t="s">
        <v>21</v>
      </c>
      <c r="J674" s="82" t="s">
        <v>2334</v>
      </c>
      <c r="K674" s="89" t="s">
        <v>2221</v>
      </c>
      <c r="L674" s="83" t="s">
        <v>2335</v>
      </c>
      <c r="M674" s="81" t="s">
        <v>2344</v>
      </c>
      <c r="N674" s="104" t="s">
        <v>68</v>
      </c>
      <c r="O674" s="107">
        <v>36000</v>
      </c>
      <c r="P674" s="107">
        <f t="shared" si="59"/>
        <v>154800</v>
      </c>
    </row>
    <row r="675" spans="1:16" x14ac:dyDescent="0.25">
      <c r="A675" s="96">
        <v>674</v>
      </c>
      <c r="B675" s="29" t="s">
        <v>2336</v>
      </c>
      <c r="C675" s="82" t="s">
        <v>2337</v>
      </c>
      <c r="D675" s="27" t="str">
        <f t="shared" si="55"/>
        <v>Perempuan</v>
      </c>
      <c r="E675" s="12">
        <f t="shared" ca="1" si="56"/>
        <v>33335</v>
      </c>
      <c r="F675" s="79" t="str">
        <f t="shared" ca="1" si="58"/>
        <v xml:space="preserve">30 Tahun </v>
      </c>
      <c r="G675" s="12" t="s">
        <v>19</v>
      </c>
      <c r="H675" s="12" t="s">
        <v>20</v>
      </c>
      <c r="I675" s="12" t="s">
        <v>21</v>
      </c>
      <c r="J675" s="82" t="s">
        <v>2338</v>
      </c>
      <c r="K675" s="89" t="s">
        <v>2221</v>
      </c>
      <c r="L675" s="83" t="s">
        <v>2339</v>
      </c>
      <c r="M675" s="81" t="s">
        <v>2344</v>
      </c>
      <c r="N675" s="104" t="s">
        <v>68</v>
      </c>
      <c r="O675" s="107">
        <v>30000</v>
      </c>
      <c r="P675" s="107">
        <f t="shared" si="59"/>
        <v>129000</v>
      </c>
    </row>
    <row r="676" spans="1:16" x14ac:dyDescent="0.25">
      <c r="A676" s="96">
        <v>675</v>
      </c>
      <c r="B676" s="29" t="s">
        <v>2340</v>
      </c>
      <c r="C676" s="82" t="s">
        <v>2341</v>
      </c>
      <c r="D676" s="27" t="str">
        <f t="shared" si="55"/>
        <v>Perempuan</v>
      </c>
      <c r="E676" s="12">
        <f t="shared" ca="1" si="56"/>
        <v>30858</v>
      </c>
      <c r="F676" s="79" t="str">
        <f t="shared" ca="1" si="58"/>
        <v xml:space="preserve">37 Tahun </v>
      </c>
      <c r="G676" s="12" t="s">
        <v>19</v>
      </c>
      <c r="H676" s="12" t="s">
        <v>20</v>
      </c>
      <c r="I676" s="12" t="s">
        <v>21</v>
      </c>
      <c r="J676" s="82" t="s">
        <v>2342</v>
      </c>
      <c r="K676" s="89" t="s">
        <v>2221</v>
      </c>
      <c r="L676" s="83" t="s">
        <v>2343</v>
      </c>
      <c r="M676" s="81" t="s">
        <v>2344</v>
      </c>
      <c r="N676" s="104" t="s">
        <v>68</v>
      </c>
      <c r="O676" s="107">
        <v>50000</v>
      </c>
      <c r="P676" s="107">
        <f t="shared" si="59"/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2021-06-26T07:55:18Z</dcterms:created>
  <dcterms:modified xsi:type="dcterms:W3CDTF">2021-06-27T14:15:16Z</dcterms:modified>
</cp:coreProperties>
</file>