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2.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3.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4.xml" ContentType="application/vnd.openxmlformats-officedocument.themeOverrid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5.xml" ContentType="application/vnd.openxmlformats-officedocument.themeOverrid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6.xml" ContentType="application/vnd.openxmlformats-officedocument.themeOverrid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7.xml" ContentType="application/vnd.openxmlformats-officedocument.themeOverride+xml"/>
  <Override PartName="/xl/drawings/drawing4.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8.xml" ContentType="application/vnd.openxmlformats-officedocument.themeOverride+xml"/>
  <Override PartName="/xl/charts/chart24.xml" ContentType="application/vnd.openxmlformats-officedocument.drawingml.chart+xml"/>
  <Override PartName="/xl/theme/themeOverride19.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0.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1.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2.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Olalekan\Desktop\EXCEL\superstore\"/>
    </mc:Choice>
  </mc:AlternateContent>
  <xr:revisionPtr revIDLastSave="0" documentId="13_ncr:1_{E1DE5393-923C-43B4-AB59-4486EBEDBB7C}" xr6:coauthVersionLast="47" xr6:coauthVersionMax="47" xr10:uidLastSave="{00000000-0000-0000-0000-000000000000}"/>
  <bookViews>
    <workbookView xWindow="-120" yWindow="-120" windowWidth="20730" windowHeight="11760" activeTab="3" xr2:uid="{155FF523-1F2B-47D2-A86E-E373DC1534F3}"/>
  </bookViews>
  <sheets>
    <sheet name="SALES" sheetId="1" r:id="rId1"/>
    <sheet name="QUANTIY" sheetId="2" r:id="rId2"/>
    <sheet name="PROFIT" sheetId="3" r:id="rId3"/>
    <sheet name="OVERVIEW " sheetId="7" r:id="rId4"/>
    <sheet name="Sale" sheetId="10" r:id="rId5"/>
    <sheet name="PROFITs" sheetId="6" r:id="rId6"/>
    <sheet name="QUANTITYs" sheetId="8" r:id="rId7"/>
  </sheets>
  <definedNames>
    <definedName name="_xlchart.v5.0" hidden="1">SALES!$N$27</definedName>
    <definedName name="_xlchart.v5.1" hidden="1">SALES!$N$28:$N$76</definedName>
    <definedName name="_xlchart.v5.2" hidden="1">SALES!$O$27</definedName>
    <definedName name="_xlchart.v5.3" hidden="1">SALES!$O$28:$O$76</definedName>
    <definedName name="avg_day">SALES!$C$18</definedName>
    <definedName name="avg_discount">SALES!$E$18</definedName>
    <definedName name="customer">SALES!$F$6</definedName>
    <definedName name="loss">SALES!$G$6</definedName>
    <definedName name="Order">SALES!$H$6</definedName>
    <definedName name="profit">SALES!$E$6</definedName>
    <definedName name="profit_margin">SALES!$F$18</definedName>
    <definedName name="quantity">SALES!$D$6</definedName>
    <definedName name="sales">SALES!$C$6</definedName>
    <definedName name="Slicer_Date_Hierarchy">#N/A</definedName>
    <definedName name="Slicer_Region">#N/A</definedName>
  </definedNames>
  <calcPr calcId="191029"/>
  <pivotCaches>
    <pivotCache cacheId="927" r:id="rId8"/>
    <pivotCache cacheId="930" r:id="rId9"/>
    <pivotCache cacheId="933" r:id="rId10"/>
    <pivotCache cacheId="936" r:id="rId11"/>
    <pivotCache cacheId="939" r:id="rId12"/>
    <pivotCache cacheId="942" r:id="rId13"/>
    <pivotCache cacheId="945" r:id="rId14"/>
    <pivotCache cacheId="948" r:id="rId15"/>
    <pivotCache cacheId="951" r:id="rId16"/>
    <pivotCache cacheId="954" r:id="rId17"/>
    <pivotCache cacheId="957" r:id="rId18"/>
    <pivotCache cacheId="960" r:id="rId19"/>
    <pivotCache cacheId="963" r:id="rId20"/>
    <pivotCache cacheId="966" r:id="rId21"/>
    <pivotCache cacheId="969" r:id="rId22"/>
    <pivotCache cacheId="972" r:id="rId23"/>
    <pivotCache cacheId="975" r:id="rId24"/>
    <pivotCache cacheId="978" r:id="rId25"/>
    <pivotCache cacheId="981" r:id="rId26"/>
    <pivotCache cacheId="984" r:id="rId27"/>
    <pivotCache cacheId="987" r:id="rId28"/>
    <pivotCache cacheId="990" r:id="rId29"/>
    <pivotCache cacheId="993" r:id="rId30"/>
    <pivotCache cacheId="996" r:id="rId31"/>
    <pivotCache cacheId="999" r:id="rId32"/>
    <pivotCache cacheId="1002" r:id="rId33"/>
    <pivotCache cacheId="1005" r:id="rId34"/>
    <pivotCache cacheId="1008" r:id="rId35"/>
    <pivotCache cacheId="1011" r:id="rId36"/>
    <pivotCache cacheId="1014" r:id="rId37"/>
    <pivotCache cacheId="1017" r:id="rId38"/>
  </pivotCaches>
  <extLst>
    <ext xmlns:x14="http://schemas.microsoft.com/office/spreadsheetml/2009/9/main" uri="{876F7934-8845-4945-9796-88D515C7AA90}">
      <x14:pivotCaches>
        <pivotCache cacheId="31" r:id="rId39"/>
      </x14:pivotCaches>
    </ext>
    <ext xmlns:x14="http://schemas.microsoft.com/office/spreadsheetml/2009/9/main" uri="{BBE1A952-AA13-448e-AADC-164F8A28A991}">
      <x14:slicerCaches>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Dim_785b4ea6-759f-4baa-9778-8947f1014cac" name="ProductDim" connection="Query - ProductDim"/>
          <x15:modelTable id="customeDim_91d3a79a-2a7b-44dc-a9e5-b0de63d94da4" name="customeDim" connection="Query - customeDim"/>
          <x15:modelTable id="shipment_mode_51d543a2-0a2d-41dd-a7c5-dd973180f05a" name="shipment_mode" connection="Query - shipment_mode"/>
          <x15:modelTable id="regionDim_65c98c66-bbbe-43c9-bcbf-683e5d07f800" name="regionDim" connection="Query - regionDim"/>
          <x15:modelTable id="PostalDim_fab0ce23-4dd4-4021-a5b7-e2577db1baee" name="PostalDim" connection="Query - PostalDim"/>
          <x15:modelTable id="StateDim_121bc2b5-1b1d-4611-9d5a-af8fcbdf04df" name="StateDim" connection="Query - StateDim"/>
          <x15:modelTable id="categoriesDIM_a05e5615-10ca-46b0-8651-44f8981f2ccd" name="categoriesDIM" connection="Query - categoriesDIM"/>
          <x15:modelTable id="orderDim_856eb8c0-fc34-42c4-9be4-1341861eaf25" name="orderDim" connection="Query - orderDim"/>
          <x15:modelTable id="Facttable_58b2b4d6-c6ba-4cc9-ac3c-eb59d1d48c49" name="Facttable" connection="Query - Facttable"/>
          <x15:modelTable id="MEASUR_35f79d2f-edd4-4397-9917-dc1e1ac7480d" name="MEASUR" connection="Query - MEASUR"/>
          <x15:modelTable id="Calendar" name="Calendar" connection="Connection"/>
        </x15:modelTables>
        <x15:modelRelationships>
          <x15:modelRelationship fromTable="orderDim" fromColumn="Order Date" toTable="Calendar" toColumn="Date"/>
          <x15:modelRelationship fromTable="Facttable" fromColumn="Product ID" toTable="ProductDim" toColumn="Product ID"/>
          <x15:modelRelationship fromTable="Facttable" fromColumn="Customer ID" toTable="customeDim" toColumn="Customer ID"/>
          <x15:modelRelationship fromTable="Facttable" fromColumn="State_id" toTable="StateDim" toColumn="State_id"/>
          <x15:modelRelationship fromTable="Facttable" fromColumn="Region_id" toTable="regionDim" toColumn="Region_id"/>
          <x15:modelRelationship fromTable="Facttable" fromColumn="Order ID" toTable="orderDim" toColumn="Order ID"/>
          <x15:modelRelationship fromTable="Facttable" fromColumn="Categoris_id" toTable="categoriesDIM" toColumn="Categoris_id"/>
          <x15:modelRelationship fromTable="Facttable" fromColumn="Postal Code" toTable="PostalDim" toColumn="Postal Code"/>
          <x15:modelRelationship fromTable="Facttable" fromColumn="Ship_id" toTable="shipment_mode" toColumn="Shi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9" i="1" l="1"/>
  <c r="Z38" i="1"/>
  <c r="Z37" i="1"/>
  <c r="Z3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7567F-8410-4A96-B951-EF879152A313}" name="Connection" type="104" refreshedVersion="0" background="1">
    <extLst>
      <ext xmlns:x15="http://schemas.microsoft.com/office/spreadsheetml/2010/11/main" uri="{DE250136-89BD-433C-8126-D09CA5730AF9}">
        <x15:connection id="Calendar"/>
      </ext>
    </extLst>
  </connection>
  <connection id="2" xr16:uid="{DD4DEE9B-8486-4238-BD57-AE04965006A5}" name="Query - categoriesDIM" description="Connection to the 'categoriesDIM' query in the workbook." type="100" refreshedVersion="7" minRefreshableVersion="5">
    <extLst>
      <ext xmlns:x15="http://schemas.microsoft.com/office/spreadsheetml/2010/11/main" uri="{DE250136-89BD-433C-8126-D09CA5730AF9}">
        <x15:connection id="28d77bd2-4ba8-4ec0-9673-34796399fdd5">
          <x15:oledbPr connection="Provider=Microsoft.Mashup.OleDb.1;Data Source=$Workbook$;Location=categoriesDIM;Extended Properties=&quot;&quot;">
            <x15:dbTables>
              <x15:dbTable name="categoriesDIM"/>
            </x15:dbTables>
          </x15:oledbPr>
        </x15:connection>
      </ext>
    </extLst>
  </connection>
  <connection id="3" xr16:uid="{D9EA0ADA-D0BA-462A-A5FF-925F027C341A}" name="Query - customeDim" description="Connection to the 'customeDim' query in the workbook." type="100" refreshedVersion="7" minRefreshableVersion="5">
    <extLst>
      <ext xmlns:x15="http://schemas.microsoft.com/office/spreadsheetml/2010/11/main" uri="{DE250136-89BD-433C-8126-D09CA5730AF9}">
        <x15:connection id="5d217b11-2463-41aa-b0b5-4a6301a38cbd">
          <x15:oledbPr connection="Provider=Microsoft.Mashup.OleDb.1;Data Source=$Workbook$;Location=customeDim;Extended Properties=&quot;&quot;">
            <x15:dbTables>
              <x15:dbTable name="customeDim"/>
            </x15:dbTables>
          </x15:oledbPr>
        </x15:connection>
      </ext>
    </extLst>
  </connection>
  <connection id="4" xr16:uid="{027317CA-3A0D-49AA-8755-7E2768F86B1A}" name="Query - Facttable" description="Connection to the 'Facttable' query in the workbook." type="100" refreshedVersion="7" minRefreshableVersion="5">
    <extLst>
      <ext xmlns:x15="http://schemas.microsoft.com/office/spreadsheetml/2010/11/main" uri="{DE250136-89BD-433C-8126-D09CA5730AF9}">
        <x15:connection id="eec27c63-ca78-4338-9713-898dbf5e98bb">
          <x15:oledbPr connection="Provider=Microsoft.Mashup.OleDb.1;Data Source=$Workbook$;Location=Facttable;Extended Properties=&quot;&quot;">
            <x15:dbTables>
              <x15:dbTable name="Facttable"/>
            </x15:dbTables>
          </x15:oledbPr>
        </x15:connection>
      </ext>
    </extLst>
  </connection>
  <connection id="5" xr16:uid="{F094DE7A-5385-4533-9A69-1941A14F15A6}" name="Query - MEASUR" description="Connection to the 'MEASUR' query in the workbook." type="100" refreshedVersion="7" minRefreshableVersion="5">
    <extLst>
      <ext xmlns:x15="http://schemas.microsoft.com/office/spreadsheetml/2010/11/main" uri="{DE250136-89BD-433C-8126-D09CA5730AF9}">
        <x15:connection id="26fdf089-cc60-437e-a47b-8f1c62c688ef">
          <x15:oledbPr connection="Provider=Microsoft.Mashup.OleDb.1;Data Source=$Workbook$;Location=MEASUR;Extended Properties=&quot;&quot;">
            <x15:dbTables>
              <x15:dbTable name="MEASUR"/>
            </x15:dbTables>
          </x15:oledbPr>
        </x15:connection>
      </ext>
    </extLst>
  </connection>
  <connection id="6" xr16:uid="{D30003B1-5099-40C5-AA2C-D5A2669E9047}" name="Query - orderDim" description="Connection to the 'orderDim' query in the workbook." type="100" refreshedVersion="7" minRefreshableVersion="5">
    <extLst>
      <ext xmlns:x15="http://schemas.microsoft.com/office/spreadsheetml/2010/11/main" uri="{DE250136-89BD-433C-8126-D09CA5730AF9}">
        <x15:connection id="c318f3a0-991a-4827-8e91-3ef207d434ba"/>
      </ext>
    </extLst>
  </connection>
  <connection id="7" xr16:uid="{FF49EC16-B658-406E-AC5F-56C3880C561E}" name="Query - PostalDim" description="Connection to the 'PostalDim' query in the workbook." type="100" refreshedVersion="7" minRefreshableVersion="5">
    <extLst>
      <ext xmlns:x15="http://schemas.microsoft.com/office/spreadsheetml/2010/11/main" uri="{DE250136-89BD-433C-8126-D09CA5730AF9}">
        <x15:connection id="1d67f2fd-46a0-4e9f-9f84-e925944bc5e0">
          <x15:oledbPr connection="Provider=Microsoft.Mashup.OleDb.1;Data Source=$Workbook$;Location=PostalDim;Extended Properties=&quot;&quot;">
            <x15:dbTables>
              <x15:dbTable name="PostalDim"/>
            </x15:dbTables>
          </x15:oledbPr>
        </x15:connection>
      </ext>
    </extLst>
  </connection>
  <connection id="8" xr16:uid="{3539FDD6-2C3A-440B-9268-6CB9D6CDB594}" name="Query - ProductDim" description="Connection to the 'ProductDim' query in the workbook." type="100" refreshedVersion="7" minRefreshableVersion="5">
    <extLst>
      <ext xmlns:x15="http://schemas.microsoft.com/office/spreadsheetml/2010/11/main" uri="{DE250136-89BD-433C-8126-D09CA5730AF9}">
        <x15:connection id="d68b8145-275c-47d1-ae98-3a03241f9b3e">
          <x15:oledbPr connection="Provider=Microsoft.Mashup.OleDb.1;Data Source=$Workbook$;Location=ProductDim;Extended Properties=&quot;&quot;">
            <x15:dbTables>
              <x15:dbTable name="ProductDim"/>
            </x15:dbTables>
          </x15:oledbPr>
        </x15:connection>
      </ext>
    </extLst>
  </connection>
  <connection id="9" xr16:uid="{99A6AC8C-6CF3-40FA-BA49-724017F27C0B}" name="Query - regionDim" description="Connection to the 'regionDim' query in the workbook." type="100" refreshedVersion="7" minRefreshableVersion="5">
    <extLst>
      <ext xmlns:x15="http://schemas.microsoft.com/office/spreadsheetml/2010/11/main" uri="{DE250136-89BD-433C-8126-D09CA5730AF9}">
        <x15:connection id="69a22bb6-676c-4bcc-8a84-9ec453a96182">
          <x15:oledbPr connection="Provider=Microsoft.Mashup.OleDb.1;Data Source=$Workbook$;Location=regionDim;Extended Properties=&quot;&quot;">
            <x15:dbTables>
              <x15:dbTable name="regionDim"/>
            </x15:dbTables>
          </x15:oledbPr>
        </x15:connection>
      </ext>
    </extLst>
  </connection>
  <connection id="10" xr16:uid="{FADF88CB-1B4A-4497-B422-0223D554ABB0}" name="Query - shipment_mode" description="Connection to the 'shipment_mode' query in the workbook." type="100" refreshedVersion="7" minRefreshableVersion="5">
    <extLst>
      <ext xmlns:x15="http://schemas.microsoft.com/office/spreadsheetml/2010/11/main" uri="{DE250136-89BD-433C-8126-D09CA5730AF9}">
        <x15:connection id="f53642ed-ae22-4dbf-800b-292b14880015">
          <x15:oledbPr connection="Provider=Microsoft.Mashup.OleDb.1;Data Source=$Workbook$;Location=shipment_mode;Extended Properties=&quot;&quot;">
            <x15:dbTables>
              <x15:dbTable name="shipment_mode"/>
            </x15:dbTables>
          </x15:oledbPr>
        </x15:connection>
      </ext>
    </extLst>
  </connection>
  <connection id="11" xr16:uid="{C8F19E38-5D6A-424C-ABEF-8E73B86B9092}" name="Query - StateDim" description="Connection to the 'StateDim' query in the workbook." type="100" refreshedVersion="7" minRefreshableVersion="5">
    <extLst>
      <ext xmlns:x15="http://schemas.microsoft.com/office/spreadsheetml/2010/11/main" uri="{DE250136-89BD-433C-8126-D09CA5730AF9}">
        <x15:connection id="ea6abc1d-ad93-4114-87e5-0bcaf78ddac4">
          <x15:oledbPr connection="Provider=Microsoft.Mashup.OleDb.1;Data Source=$Workbook$;Location=StateDim;Extended Properties=&quot;&quot;">
            <x15:dbTables>
              <x15:dbTable name="StateDim"/>
            </x15:dbTables>
          </x15:oledbPr>
        </x15:connection>
      </ext>
    </extLst>
  </connection>
  <connection id="12" xr16:uid="{317A7FCC-90EC-423C-9B95-2A636ED099E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<sst xmlns="http://schemas.openxmlformats.org/spreadsheetml/2006/main" count="397" uniqueCount="128">
  <si>
    <t>TOTAL QUANTITY</t>
  </si>
  <si>
    <t>TOTAL PROFIT</t>
  </si>
  <si>
    <t>TOTAL CUSTOMERS</t>
  </si>
  <si>
    <t xml:space="preserve"> TOTAL SALES</t>
  </si>
  <si>
    <t>PY SALES</t>
  </si>
  <si>
    <t>Grand Total</t>
  </si>
  <si>
    <t>PY QUANTITY</t>
  </si>
  <si>
    <t>PY PROFIT</t>
  </si>
  <si>
    <t>PY CUSTOMER</t>
  </si>
  <si>
    <t>YOY SALES</t>
  </si>
  <si>
    <t>YOY QUANTITY</t>
  </si>
  <si>
    <t>YOY PROFIT</t>
  </si>
  <si>
    <t>YOY CUSTOMER</t>
  </si>
  <si>
    <t>Row Labels</t>
  </si>
  <si>
    <t>Accessories</t>
  </si>
  <si>
    <t>Appliances</t>
  </si>
  <si>
    <t>Binders</t>
  </si>
  <si>
    <t>Bookcases</t>
  </si>
  <si>
    <t>Chairs</t>
  </si>
  <si>
    <t>Copiers</t>
  </si>
  <si>
    <t>Machines</t>
  </si>
  <si>
    <t>Phones</t>
  </si>
  <si>
    <t>Storage</t>
  </si>
  <si>
    <t>Tables</t>
  </si>
  <si>
    <t xml:space="preserve"> SALES</t>
  </si>
  <si>
    <t>PROFIT MARGIN %</t>
  </si>
  <si>
    <t>AVG DISCOUNT</t>
  </si>
  <si>
    <t>SALES PER CUSTOMER</t>
  </si>
  <si>
    <t>AVERAGE DELIVERY DAYS</t>
  </si>
  <si>
    <t>Furniture</t>
  </si>
  <si>
    <t>Office Supplies</t>
  </si>
  <si>
    <t>Technology</t>
  </si>
  <si>
    <t>CATEGORIES</t>
  </si>
  <si>
    <t>SUB_CATEGORIES</t>
  </si>
  <si>
    <t>May</t>
  </si>
  <si>
    <t>Apr</t>
  </si>
  <si>
    <t>Aug</t>
  </si>
  <si>
    <t>Dec</t>
  </si>
  <si>
    <t>Feb</t>
  </si>
  <si>
    <t>Jan</t>
  </si>
  <si>
    <t>Jul</t>
  </si>
  <si>
    <t>Jun</t>
  </si>
  <si>
    <t>Mar</t>
  </si>
  <si>
    <t>Nov</t>
  </si>
  <si>
    <t>Oct</t>
  </si>
  <si>
    <t>Sep</t>
  </si>
  <si>
    <t>SALES TREND</t>
  </si>
  <si>
    <t>California</t>
  </si>
  <si>
    <t>Florida</t>
  </si>
  <si>
    <t>Illinois</t>
  </si>
  <si>
    <t>Michigan</t>
  </si>
  <si>
    <t>New York</t>
  </si>
  <si>
    <t>Ohio</t>
  </si>
  <si>
    <t>Pennsylvania</t>
  </si>
  <si>
    <t>Texas</t>
  </si>
  <si>
    <t>Virginia</t>
  </si>
  <si>
    <t>Washington</t>
  </si>
  <si>
    <t>First Class</t>
  </si>
  <si>
    <t>Same Day</t>
  </si>
  <si>
    <t>Second Class</t>
  </si>
  <si>
    <t>Standard Class</t>
  </si>
  <si>
    <t>SHIP MODE</t>
  </si>
  <si>
    <t>STATE</t>
  </si>
  <si>
    <t>Central</t>
  </si>
  <si>
    <t>East</t>
  </si>
  <si>
    <t>South</t>
  </si>
  <si>
    <t>West</t>
  </si>
  <si>
    <t>OVERVIEW</t>
  </si>
  <si>
    <t>SEGEMNT</t>
  </si>
  <si>
    <t>Consumer</t>
  </si>
  <si>
    <t>Corporate</t>
  </si>
  <si>
    <t>Home Office</t>
  </si>
  <si>
    <t>MONTH TREND</t>
  </si>
  <si>
    <t>TOTAL LOSS</t>
  </si>
  <si>
    <t>PY LOSS</t>
  </si>
  <si>
    <t>YOY LOSS</t>
  </si>
  <si>
    <t>Region</t>
  </si>
  <si>
    <t>Art</t>
  </si>
  <si>
    <t>Furnishings</t>
  </si>
  <si>
    <t>Labels</t>
  </si>
  <si>
    <t>Paper</t>
  </si>
  <si>
    <t>North Dakota</t>
  </si>
  <si>
    <t>West Virginia</t>
  </si>
  <si>
    <t>Maine</t>
  </si>
  <si>
    <t>South Dakota</t>
  </si>
  <si>
    <t>Wyoming</t>
  </si>
  <si>
    <t>District of Columbia</t>
  </si>
  <si>
    <t>Kansas</t>
  </si>
  <si>
    <t>Idaho</t>
  </si>
  <si>
    <t>Iowa</t>
  </si>
  <si>
    <t>New Mexico</t>
  </si>
  <si>
    <t>Montana</t>
  </si>
  <si>
    <t>New Hampshire</t>
  </si>
  <si>
    <t>Nebraska</t>
  </si>
  <si>
    <t>South Carolina</t>
  </si>
  <si>
    <t>Vermont</t>
  </si>
  <si>
    <t>Louisiana</t>
  </si>
  <si>
    <t>Mississippi</t>
  </si>
  <si>
    <t>Utah</t>
  </si>
  <si>
    <t>Arkansas</t>
  </si>
  <si>
    <t>Connecticut</t>
  </si>
  <si>
    <t>Nevada</t>
  </si>
  <si>
    <t>Oregon</t>
  </si>
  <si>
    <t>Alabama</t>
  </si>
  <si>
    <t>Oklahoma</t>
  </si>
  <si>
    <t>Missouri</t>
  </si>
  <si>
    <t>Rhode Island</t>
  </si>
  <si>
    <t>Maryland</t>
  </si>
  <si>
    <t>Delaware</t>
  </si>
  <si>
    <t>Massachusetts</t>
  </si>
  <si>
    <t>Minnesota</t>
  </si>
  <si>
    <t>Tennessee</t>
  </si>
  <si>
    <t>Colorado</t>
  </si>
  <si>
    <t>Wisconsin</t>
  </si>
  <si>
    <t>Arizona</t>
  </si>
  <si>
    <t>New Jersey</t>
  </si>
  <si>
    <t>Kentucky</t>
  </si>
  <si>
    <t>Georgia</t>
  </si>
  <si>
    <t>Indiana</t>
  </si>
  <si>
    <t>North Carolina</t>
  </si>
  <si>
    <t>total order</t>
  </si>
  <si>
    <t>TOTAL PROFIT2</t>
  </si>
  <si>
    <t xml:space="preserve"> SALES2</t>
  </si>
  <si>
    <t>TOTAL QUANTITY2</t>
  </si>
  <si>
    <t>TOTAL LOSS2</t>
  </si>
  <si>
    <t>total order2</t>
  </si>
  <si>
    <t>PY ORDER</t>
  </si>
  <si>
    <t>YOY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</si>
</sst>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Green]\▲0.0%;[Red]\▼0.00%"/>
    <numFmt numFmtId="165" formatCode="\▲0.0%;\▼0.00%"/>
    <numFmt numFmtId="166" formatCode="[&gt;1000000]&quot;$&quot;0,,.&quot;M&quot;;[&gt;1000]0.0,&quot;K&quot;"/>
    <numFmt numFmtId="167" formatCode="0.0"/>
    <numFmt numFmtId="168" formatCode="[&gt;1000000]&quot;$&quot;0,,.&quot;M&quot;;[&gt;1000]0.0,&quot;K&quot;;0"/>
    <numFmt numFmtId="169" formatCode="[&gt;1000000]&quot;$&quot;0.0,,&quot;0M&quot;;[&gt;1000]&quot;$&quot;0.00,&quot;K&quot;;&quot;$&quot;0"/>
    <numFmt numFmtId="170" formatCode="[&gt;1000000]&quot;$&quot;0,,&quot;0M&quot;;[&gt;1000]&quot;$&quot;0.0,&quot;K&quot;;&quot;$&quot;0"/>
    <numFmt numFmtId="171" formatCode="[Red]\▲0.0%;[Yellow]\▼0.00%"/>
    <numFmt numFmtId="172" formatCode="[&gt;1000000]&quot;$&quot;0.0,,&quot;0M&quot;;[&gt;1000]&quot;$&quot;0.0,&quot;K&quot;"/>
  </numFmts>
  <fonts count="1" x14ac:knownFonts="1">
    <font>
      <sz val="11"/>
      <color theme="1"/>
      <name val="Calibri"/>
      <family val="2"/>
      <scheme val="minor"/>
    </font>
  </fonts>
  <fills count="4">
    <fill>
      <patternFill patternType="none"/>
    </fill>
    <fill>
      <patternFill patternType="gray125"/>
    </fill>
    <fill>
      <patternFill patternType="solid">
        <fgColor rgb="FF5F9387"/>
        <bgColor indexed="64"/>
      </patternFill>
    </fill>
    <fill>
      <patternFill patternType="solid">
        <fgColor rgb="FF0AA2B6"/>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0" fontId="0" fillId="0" borderId="0" xfId="0" applyNumberFormat="1" applyAlignment="1"/>
    <xf numFmtId="0" fontId="0" fillId="2" borderId="0" xfId="0" applyFill="1"/>
    <xf numFmtId="164" fontId="0" fillId="3" borderId="0" xfId="0" applyNumberFormat="1" applyFill="1" applyBorder="1"/>
    <xf numFmtId="0" fontId="0" fillId="0" borderId="0" xfId="0" applyBorder="1" applyProtection="1">
      <protection locked="0"/>
    </xf>
    <xf numFmtId="164" fontId="0" fillId="0" borderId="0" xfId="0" applyNumberFormat="1" applyBorder="1" applyProtection="1">
      <protection locked="0"/>
    </xf>
    <xf numFmtId="171" fontId="0" fillId="0" borderId="0" xfId="0" applyNumberFormat="1" applyBorder="1" applyProtection="1">
      <protection locked="0"/>
    </xf>
    <xf numFmtId="172" fontId="0" fillId="0" borderId="0" xfId="0" applyNumberFormat="1"/>
  </cellXfs>
  <cellStyles count="1">
    <cellStyle name="Normal" xfId="0" builtinId="0"/>
  </cellStyles>
  <dxfs count="66">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68" formatCode="[&gt;1000000]&quot;$&quot;0,,.&quot;M&quot;;[&gt;1000]0.0,&quot;K&quot;;0"/>
    </dxf>
    <dxf>
      <numFmt numFmtId="167" formatCode="0.0"/>
    </dxf>
    <dxf>
      <numFmt numFmtId="13" formatCode="0%"/>
    </dxf>
    <dxf>
      <numFmt numFmtId="13" formatCode="0%"/>
    </dxf>
    <dxf>
      <numFmt numFmtId="169" formatCode="[&gt;1000000]&quot;$&quot;0.0,,&quot;0M&quot;;[&gt;1000]&quot;$&quot;0.00,&quot;K&quot;;&quot;$&quot;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dxf>
    <dxf>
      <numFmt numFmtId="170" formatCode="[&gt;1000000]&quot;$&quot;0,,&quot;0M&quot;;[&gt;1000]&quot;$&quot;0.0,&quot;K&quot;;&quot;$&quot;0"/>
    </dxf>
    <dxf>
      <numFmt numFmtId="170" formatCode="[&gt;1000000]&quot;$&quot;0,,&quot;0M&quot;;[&gt;1000]&quot;$&quot;0.0,&quot;K&quot;;&quot;$&quot;0"/>
    </dxf>
    <dxf>
      <numFmt numFmtId="164" formatCode="[Green]\▲0.0%;[Red]\▼0.00%"/>
    </dxf>
    <dxf>
      <numFmt numFmtId="164" formatCode="[Green]\▲0.0%;[Red]\▼0.00%"/>
    </dxf>
    <dxf>
      <numFmt numFmtId="171" formatCode="[Red]\▲0.0%;[Yellow]\▼0.00%"/>
    </dxf>
    <dxf>
      <border>
        <left/>
        <right/>
        <top/>
        <bottom/>
      </border>
    </dxf>
    <dxf>
      <border>
        <left/>
        <right/>
        <top/>
        <bottom/>
      </border>
    </dxf>
    <dxf>
      <border>
        <left/>
        <right/>
        <top/>
        <bottom/>
      </border>
    </dxf>
    <dxf>
      <protection locked="0"/>
    </dxf>
    <dxf>
      <protection locked="0"/>
    </dxf>
    <dxf>
      <protection locked="0"/>
    </dxf>
    <dxf>
      <numFmt numFmtId="166" formatCode="[&gt;1000000]&quot;$&quot;0,,.&quot;M&quot;;[&gt;1000]0.0,&quot;K&quot;"/>
    </dxf>
    <dxf>
      <numFmt numFmtId="169" formatCode="[&gt;1000000]&quot;$&quot;0.0,,&quot;0M&quot;;[&gt;1000]&quot;$&quot;0.00,&quot;K&quot;;&quot;$&quot;0"/>
    </dxf>
    <dxf>
      <numFmt numFmtId="170" formatCode="[&gt;1000000]&quot;$&quot;0,,&quot;0M&quot;;[&gt;1000]&quot;$&quot;0.0,&quot;K&quot;;&quot;$&quot;0"/>
    </dxf>
    <dxf>
      <numFmt numFmtId="170" formatCode="[&gt;1000000]&quot;$&quot;0,,&quot;0M&quot;;[&gt;1000]&quot;$&quot;0.0,&quot;K&quot;;&quot;$&quot;0"/>
    </dxf>
    <dxf>
      <numFmt numFmtId="166" formatCode="[&gt;1000000]&quot;$&quot;0,,.&quot;M&quot;;[&gt;1000]0.0,&quot;K&quot;"/>
    </dxf>
    <dxf>
      <numFmt numFmtId="170" formatCode="[&gt;1000000]&quot;$&quot;0,,&quot;0M&quot;;[&gt;1000]&quot;$&quot;0.0,&quot;K&quot;;&quot;$&quot;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dxf>
    <dxf>
      <numFmt numFmtId="170" formatCode="[&gt;1000000]&quot;$&quot;0,,&quot;0M&quot;;[&gt;1000]&quot;$&quot;0.0,&quot;K&quot;;&quot;$&quot;0"/>
    </dxf>
    <dxf>
      <numFmt numFmtId="166" formatCode="[&gt;1000000]&quot;$&quot;0,,.&quot;M&quot;;[&gt;1000]0.0,&quot;K&quot;"/>
    </dxf>
    <dxf>
      <numFmt numFmtId="166" formatCode="[&gt;1000000]&quot;$&quot;0,,.&quot;M&quot;;[&gt;1000]0.0,&quot;K&quot;"/>
    </dxf>
    <dxf>
      <numFmt numFmtId="170" formatCode="[&gt;1000000]&quot;$&quot;0,,&quot;0M&quot;;[&gt;1000]&quot;$&quot;0.0,&quot;K&quot;;&quot;$&quot;0"/>
    </dxf>
    <dxf>
      <numFmt numFmtId="170" formatCode="[&gt;1000000]&quot;$&quot;0,,&quot;0M&quot;;[&gt;1000]&quot;$&quot;0.0,&quot;K&quot;;&quot;$&quot;0"/>
    </dxf>
    <dxf>
      <numFmt numFmtId="172" formatCode="[&gt;1000000]&quot;$&quot;0.0,,&quot;0M&quot;;[&gt;1000]&quot;$&quot;0.0,&quot;K&quot;"/>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68" formatCode="[&gt;1000000]&quot;$&quot;0,,.&quot;M&quot;;[&gt;1000]0.0,&quot;K&quot;;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numFmt numFmtId="170" formatCode="[&gt;1000000]&quot;$&quot;0,,&quot;0M&quot;;[&gt;1000]&quot;$&quot;0.0,&quot;K&quot;;&quot;$&quot;0"/>
      <alignment horizontal="general" vertical="bottom" textRotation="0" wrapText="0" indent="0" justifyLastLine="0" shrinkToFit="0" readingOrder="0"/>
    </dxf>
    <dxf>
      <font>
        <b/>
        <color theme="1"/>
      </font>
      <border diagonalUp="0" diagonalDown="0">
        <left/>
        <right/>
        <top/>
        <bottom/>
        <vertical/>
        <horizontal/>
      </border>
    </dxf>
    <dxf>
      <font>
        <color theme="1"/>
      </font>
      <fill>
        <patternFill patternType="solid">
          <bgColor rgb="FF04343A"/>
        </patternFill>
      </fill>
      <border diagonalUp="0" diagonalDown="0">
        <left/>
        <right/>
        <top/>
        <bottom/>
        <vertical/>
        <horizontal/>
      </border>
    </dxf>
    <dxf>
      <font>
        <b/>
        <color theme="1"/>
      </font>
      <border diagonalUp="0" diagonalDown="0">
        <left/>
        <right/>
        <top/>
        <bottom/>
        <vertical/>
        <horizontal/>
      </border>
    </dxf>
    <dxf>
      <font>
        <color theme="1"/>
      </font>
      <fill>
        <patternFill patternType="solid">
          <bgColor rgb="FF03262B"/>
        </patternFill>
      </fill>
      <border diagonalUp="0" diagonalDown="0">
        <left/>
        <right/>
        <top/>
        <bottom/>
        <vertical/>
        <horizontal/>
      </border>
    </dxf>
  </dxfs>
  <tableStyles count="3" defaultTableStyle="TableStyleMedium2" defaultPivotStyle="PivotStyleLight16">
    <tableStyle name="PivotTable Style 1" table="0" count="0" xr9:uid="{298E1369-FF56-4C7B-AE1F-8F69E3A92E50}"/>
    <tableStyle name="SlicerStyleLight1 2" pivot="0" table="0" count="10" xr9:uid="{6C37B3A6-C069-4FCF-A63D-92C5B5638195}">
      <tableStyleElement type="wholeTable" dxfId="65"/>
      <tableStyleElement type="headerRow" dxfId="64"/>
    </tableStyle>
    <tableStyle name="SlicerStyleLight1 2 2" pivot="0" table="0" count="10" xr9:uid="{9ACC2985-6F1A-4201-91A4-6B5FEBA1A334}">
      <tableStyleElement type="wholeTable" dxfId="63"/>
      <tableStyleElement type="headerRow" dxfId="62"/>
    </tableStyle>
  </tableStyles>
  <colors>
    <mruColors>
      <color rgb="FF0AA2B6"/>
      <color rgb="FF0991A3"/>
      <color rgb="FF222820"/>
      <color rgb="FF182610"/>
      <color rgb="FF04343A"/>
      <color rgb="FF032D33"/>
      <color rgb="FF16292C"/>
      <color rgb="FF065762"/>
      <color rgb="FF044048"/>
      <color rgb="FF0C1307"/>
    </mruColors>
  </colors>
  <extLst>
    <ext xmlns:x14="http://schemas.microsoft.com/office/spreadsheetml/2009/9/main" uri="{46F421CA-312F-682f-3DD2-61675219B42D}">
      <x14:dxfs count="16">
        <dxf>
          <font>
            <color rgb="FF000000"/>
          </font>
          <fill>
            <patternFill patternType="none">
              <fgColor auto="1"/>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24994659260841701"/>
            </patternFill>
          </fill>
          <border diagonalUp="0" diagonalDown="0">
            <left/>
            <right/>
            <top/>
            <bottom/>
            <vertical/>
            <horizontal/>
          </border>
        </dxf>
        <dxf>
          <font>
            <color rgb="FF000000"/>
          </font>
          <fill>
            <patternFill patternType="solid">
              <fgColor auto="1"/>
              <bgColor theme="9" tint="-0.24994659260841701"/>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21E22"/>
              <bgColor rgb="FF021E22"/>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FFFFFF"/>
              <bgColor theme="9" tint="-0.499984740745262"/>
            </patternFill>
          </fill>
          <border diagonalUp="0" diagonalDown="0">
            <left/>
            <right/>
            <top/>
            <bottom/>
            <vertical/>
            <horizontal/>
          </border>
        </dxf>
        <dxf>
          <font>
            <color rgb="FF000000"/>
          </font>
          <fill>
            <patternFill patternType="none">
              <fgColor auto="1"/>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22820"/>
            </patternFill>
          </fill>
          <border diagonalUp="0" diagonalDown="0">
            <left/>
            <right/>
            <top/>
            <bottom/>
            <vertical/>
            <horizontal/>
          </border>
        </dxf>
        <dxf>
          <font>
            <color rgb="FF000000"/>
          </font>
          <fill>
            <patternFill patternType="solid">
              <fgColor auto="1"/>
              <bgColor theme="9" tint="-0.24994659260841701"/>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21E22"/>
              <bgColor rgb="FF021E22"/>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FFFFFF"/>
              <bgColor rgb="FF18261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theme" Target="theme/theme1.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89" Type="http://schemas.openxmlformats.org/officeDocument/2006/relationships/customXml" Target="../customXml/item42.xml"/><Relationship Id="rId112" Type="http://schemas.openxmlformats.org/officeDocument/2006/relationships/customXml" Target="../customXml/item65.xml"/><Relationship Id="rId16" Type="http://schemas.openxmlformats.org/officeDocument/2006/relationships/pivotCacheDefinition" Target="pivotCache/pivotCacheDefinition9.xml"/><Relationship Id="rId107" Type="http://schemas.openxmlformats.org/officeDocument/2006/relationships/customXml" Target="../customXml/item60.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102" Type="http://schemas.openxmlformats.org/officeDocument/2006/relationships/customXml" Target="../customXml/item55.xml"/><Relationship Id="rId5" Type="http://schemas.openxmlformats.org/officeDocument/2006/relationships/worksheet" Target="worksheets/sheet5.xml"/><Relationship Id="rId90" Type="http://schemas.openxmlformats.org/officeDocument/2006/relationships/customXml" Target="../customXml/item43.xml"/><Relationship Id="rId95" Type="http://schemas.openxmlformats.org/officeDocument/2006/relationships/customXml" Target="../customXml/item48.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connections" Target="connections.xml"/><Relationship Id="rId48" Type="http://schemas.openxmlformats.org/officeDocument/2006/relationships/customXml" Target="../customXml/item1.xml"/><Relationship Id="rId64" Type="http://schemas.openxmlformats.org/officeDocument/2006/relationships/customXml" Target="../customXml/item17.xml"/><Relationship Id="rId69" Type="http://schemas.openxmlformats.org/officeDocument/2006/relationships/customXml" Target="../customXml/item22.xml"/><Relationship Id="rId80" Type="http://schemas.openxmlformats.org/officeDocument/2006/relationships/customXml" Target="../customXml/item33.xml"/><Relationship Id="rId85" Type="http://schemas.openxmlformats.org/officeDocument/2006/relationships/customXml" Target="../customXml/item38.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59" Type="http://schemas.openxmlformats.org/officeDocument/2006/relationships/customXml" Target="../customXml/item12.xml"/><Relationship Id="rId103" Type="http://schemas.openxmlformats.org/officeDocument/2006/relationships/customXml" Target="../customXml/item56.xml"/><Relationship Id="rId108" Type="http://schemas.openxmlformats.org/officeDocument/2006/relationships/customXml" Target="../customXml/item61.xml"/><Relationship Id="rId54" Type="http://schemas.openxmlformats.org/officeDocument/2006/relationships/customXml" Target="../customXml/item7.xml"/><Relationship Id="rId70" Type="http://schemas.openxmlformats.org/officeDocument/2006/relationships/customXml" Target="../customXml/item23.xml"/><Relationship Id="rId75" Type="http://schemas.openxmlformats.org/officeDocument/2006/relationships/customXml" Target="../customXml/item28.xml"/><Relationship Id="rId91" Type="http://schemas.openxmlformats.org/officeDocument/2006/relationships/customXml" Target="../customXml/item44.xml"/><Relationship Id="rId96"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customXml" Target="../customXml/item2.xml"/><Relationship Id="rId57" Type="http://schemas.openxmlformats.org/officeDocument/2006/relationships/customXml" Target="../customXml/item10.xml"/><Relationship Id="rId106" Type="http://schemas.openxmlformats.org/officeDocument/2006/relationships/customXml" Target="../customXml/item59.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styles" Target="style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94" Type="http://schemas.openxmlformats.org/officeDocument/2006/relationships/customXml" Target="../customXml/item47.xml"/><Relationship Id="rId99" Type="http://schemas.openxmlformats.org/officeDocument/2006/relationships/customXml" Target="../customXml/item52.xml"/><Relationship Id="rId101" Type="http://schemas.openxmlformats.org/officeDocument/2006/relationships/customXml" Target="../customXml/item5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109" Type="http://schemas.openxmlformats.org/officeDocument/2006/relationships/customXml" Target="../customXml/item62.xml"/><Relationship Id="rId34" Type="http://schemas.openxmlformats.org/officeDocument/2006/relationships/pivotCacheDefinition" Target="pivotCache/pivotCacheDefinition27.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97" Type="http://schemas.openxmlformats.org/officeDocument/2006/relationships/customXml" Target="../customXml/item50.xml"/><Relationship Id="rId104" Type="http://schemas.openxmlformats.org/officeDocument/2006/relationships/customXml" Target="../customXml/item57.xml"/><Relationship Id="rId7" Type="http://schemas.openxmlformats.org/officeDocument/2006/relationships/worksheet" Target="worksheets/sheet7.xml"/><Relationship Id="rId71" Type="http://schemas.openxmlformats.org/officeDocument/2006/relationships/customXml" Target="../customXml/item24.xml"/><Relationship Id="rId92" Type="http://schemas.openxmlformats.org/officeDocument/2006/relationships/customXml" Target="../customXml/item45.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1.xml"/><Relationship Id="rId45" Type="http://schemas.openxmlformats.org/officeDocument/2006/relationships/sharedStrings" Target="sharedStrings.xml"/><Relationship Id="rId66" Type="http://schemas.openxmlformats.org/officeDocument/2006/relationships/customXml" Target="../customXml/item19.xml"/><Relationship Id="rId87" Type="http://schemas.openxmlformats.org/officeDocument/2006/relationships/customXml" Target="../customXml/item40.xml"/><Relationship Id="rId110" Type="http://schemas.openxmlformats.org/officeDocument/2006/relationships/customXml" Target="../customXml/item63.xml"/><Relationship Id="rId61" Type="http://schemas.openxmlformats.org/officeDocument/2006/relationships/customXml" Target="../customXml/item14.xml"/><Relationship Id="rId82" Type="http://schemas.openxmlformats.org/officeDocument/2006/relationships/customXml" Target="../customXml/item35.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customXml" Target="../customXml/item9.xml"/><Relationship Id="rId77" Type="http://schemas.openxmlformats.org/officeDocument/2006/relationships/customXml" Target="../customXml/item30.xml"/><Relationship Id="rId100" Type="http://schemas.openxmlformats.org/officeDocument/2006/relationships/customXml" Target="../customXml/item53.xml"/><Relationship Id="rId105" Type="http://schemas.openxmlformats.org/officeDocument/2006/relationships/customXml" Target="../customXml/item58.xml"/><Relationship Id="rId8" Type="http://schemas.openxmlformats.org/officeDocument/2006/relationships/pivotCacheDefinition" Target="pivotCache/pivotCacheDefinition1.xml"/><Relationship Id="rId51" Type="http://schemas.openxmlformats.org/officeDocument/2006/relationships/customXml" Target="../customXml/item4.xml"/><Relationship Id="rId72" Type="http://schemas.openxmlformats.org/officeDocument/2006/relationships/customXml" Target="../customXml/item25.xml"/><Relationship Id="rId93" Type="http://schemas.openxmlformats.org/officeDocument/2006/relationships/customXml" Target="../customXml/item46.xml"/><Relationship Id="rId98" Type="http://schemas.openxmlformats.org/officeDocument/2006/relationships/customXml" Target="../customXml/item51.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openxmlformats.org/officeDocument/2006/relationships/powerPivotData" Target="model/item.data"/><Relationship Id="rId67" Type="http://schemas.openxmlformats.org/officeDocument/2006/relationships/customXml" Target="../customXml/item20.xml"/><Relationship Id="rId20" Type="http://schemas.openxmlformats.org/officeDocument/2006/relationships/pivotCacheDefinition" Target="pivotCache/pivotCacheDefinition13.xml"/><Relationship Id="rId41" Type="http://schemas.microsoft.com/office/2007/relationships/slicerCache" Target="slicerCaches/slicerCache2.xml"/><Relationship Id="rId62" Type="http://schemas.openxmlformats.org/officeDocument/2006/relationships/customXml" Target="../customXml/item15.xml"/><Relationship Id="rId83" Type="http://schemas.openxmlformats.org/officeDocument/2006/relationships/customXml" Target="../customXml/item36.xml"/><Relationship Id="rId88" Type="http://schemas.openxmlformats.org/officeDocument/2006/relationships/customXml" Target="../customXml/item41.xml"/><Relationship Id="rId111" Type="http://schemas.openxmlformats.org/officeDocument/2006/relationships/customXml" Target="../customXml/item6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8"/>
          <c:spPr>
            <a:solidFill>
              <a:srgbClr val="096E9B"/>
            </a:solidFill>
            <a:ln w="9525">
              <a:solidFill>
                <a:srgbClr val="096E9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8"/>
          <c:spPr>
            <a:solidFill>
              <a:srgbClr val="096E9B"/>
            </a:solidFill>
            <a:ln w="9525">
              <a:solidFill>
                <a:srgbClr val="096E9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circle"/>
          <c:size val="8"/>
          <c:spPr>
            <a:solidFill>
              <a:srgbClr val="096E9B"/>
            </a:solidFill>
            <a:ln w="9525">
              <a:solidFill>
                <a:srgbClr val="096E9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circle"/>
          <c:size val="8"/>
          <c:spPr>
            <a:solidFill>
              <a:srgbClr val="05545F"/>
            </a:solidFill>
            <a:ln w="34925">
              <a:solidFill>
                <a:srgbClr val="06576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30845771144279E-2"/>
          <c:y val="4.6440101723035913E-2"/>
          <c:w val="0.94842491080499969"/>
          <c:h val="0.8416746864975212"/>
        </c:manualLayout>
      </c:layout>
      <c:lineChart>
        <c:grouping val="stacked"/>
        <c:varyColors val="0"/>
        <c:ser>
          <c:idx val="0"/>
          <c:order val="0"/>
          <c:tx>
            <c:strRef>
              <c:f>SALES!$V$16</c:f>
              <c:strCache>
                <c:ptCount val="1"/>
                <c:pt idx="0">
                  <c:v>Total</c:v>
                </c:pt>
              </c:strCache>
            </c:strRef>
          </c:tx>
          <c:spPr>
            <a:ln w="28575" cap="rnd">
              <a:noFill/>
              <a:round/>
            </a:ln>
            <a:effectLst/>
          </c:spPr>
          <c:marker>
            <c:symbol val="circle"/>
            <c:size val="8"/>
            <c:spPr>
              <a:solidFill>
                <a:srgbClr val="05545F"/>
              </a:solidFill>
              <a:ln w="34925">
                <a:solidFill>
                  <a:srgbClr val="06576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SALES!$U$17:$U$29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SALES!$V$17:$V$29</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0-A295-41EB-8A0C-F95B09F95704}"/>
            </c:ext>
          </c:extLst>
        </c:ser>
        <c:dLbls>
          <c:dLblPos val="t"/>
          <c:showLegendKey val="0"/>
          <c:showVal val="1"/>
          <c:showCatName val="0"/>
          <c:showSerName val="0"/>
          <c:showPercent val="0"/>
          <c:showBubbleSize val="0"/>
        </c:dLbls>
        <c:dropLines>
          <c:spPr>
            <a:ln w="82550" cap="flat" cmpd="sng" algn="ctr">
              <a:solidFill>
                <a:srgbClr val="A6E1FA"/>
              </a:solidFill>
              <a:round/>
            </a:ln>
            <a:effectLst/>
          </c:spPr>
        </c:dropLines>
        <c:marker val="1"/>
        <c:smooth val="0"/>
        <c:axId val="61404191"/>
        <c:axId val="61403775"/>
      </c:lineChart>
      <c:catAx>
        <c:axId val="61404191"/>
        <c:scaling>
          <c:orientation val="minMax"/>
        </c:scaling>
        <c:delete val="0"/>
        <c:axPos val="b"/>
        <c:numFmt formatCode="General" sourceLinked="1"/>
        <c:majorTickMark val="none"/>
        <c:minorTickMark val="none"/>
        <c:tickLblPos val="nextTo"/>
        <c:spPr>
          <a:noFill/>
          <a:ln w="9525" cap="flat" cmpd="sng" algn="ctr">
            <a:solidFill>
              <a:srgbClr val="A6E1FA"/>
            </a:solidFill>
            <a:round/>
          </a:ln>
          <a:effectLst/>
        </c:spPr>
        <c:txPr>
          <a:bodyPr rot="-60000000" spcFirstLastPara="1" vertOverflow="ellipsis" vert="horz" wrap="square" anchor="ctr" anchorCtr="1"/>
          <a:lstStyle/>
          <a:p>
            <a:pPr>
              <a:defRPr sz="900" b="0" i="0" u="none" strike="noStrike" kern="1200" baseline="0">
                <a:solidFill>
                  <a:srgbClr val="A6E1FA"/>
                </a:solidFill>
                <a:latin typeface="+mn-lt"/>
                <a:ea typeface="+mn-ea"/>
                <a:cs typeface="+mn-cs"/>
              </a:defRPr>
            </a:pPr>
            <a:endParaRPr lang="en-US"/>
          </a:p>
        </c:txPr>
        <c:crossAx val="61403775"/>
        <c:crosses val="autoZero"/>
        <c:auto val="1"/>
        <c:lblAlgn val="ctr"/>
        <c:lblOffset val="100"/>
        <c:noMultiLvlLbl val="0"/>
      </c:catAx>
      <c:valAx>
        <c:axId val="61403775"/>
        <c:scaling>
          <c:orientation val="minMax"/>
          <c:min val="5.000000000000001E-3"/>
        </c:scaling>
        <c:delete val="1"/>
        <c:axPos val="l"/>
        <c:numFmt formatCode="[&gt;1000000]&quot;$&quot;0,,&quot;0M&quot;;[&gt;1000]&quot;$&quot;0.0,&quot;K&quot;;&quot;$&quot;0" sourceLinked="1"/>
        <c:majorTickMark val="none"/>
        <c:minorTickMark val="none"/>
        <c:tickLblPos val="nextTo"/>
        <c:crossAx val="61404191"/>
        <c:crosses val="autoZero"/>
        <c:crossBetween val="between"/>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(Recovered).xlsx]SALES!PivotTable32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SALES!$Y$35</c:f>
              <c:strCache>
                <c:ptCount val="1"/>
                <c:pt idx="0">
                  <c:v>Total</c:v>
                </c:pt>
              </c:strCache>
            </c:strRef>
          </c:tx>
          <c:spPr>
            <a:solidFill>
              <a:srgbClr val="A6E1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SALES!$X$36:$X$40</c:f>
              <c:strCache>
                <c:ptCount val="4"/>
                <c:pt idx="0">
                  <c:v>South</c:v>
                </c:pt>
                <c:pt idx="1">
                  <c:v>Central</c:v>
                </c:pt>
                <c:pt idx="2">
                  <c:v>East</c:v>
                </c:pt>
                <c:pt idx="3">
                  <c:v>West</c:v>
                </c:pt>
              </c:strCache>
            </c:strRef>
          </c:cat>
          <c:val>
            <c:numRef>
              <c:f>SALES!$Y$36:$Y$40</c:f>
              <c:numCache>
                <c:formatCode>[&gt;1000000]"$"0,,"0M";[&gt;1000]"$"0.0,"K";"$"0</c:formatCode>
                <c:ptCount val="4"/>
                <c:pt idx="0">
                  <c:v>391721.90500000003</c:v>
                </c:pt>
                <c:pt idx="1">
                  <c:v>501239.89079999999</c:v>
                </c:pt>
                <c:pt idx="2">
                  <c:v>678781.24</c:v>
                </c:pt>
                <c:pt idx="3">
                  <c:v>725457.82449999999</c:v>
                </c:pt>
              </c:numCache>
            </c:numRef>
          </c:val>
          <c:extLst>
            <c:ext xmlns:c16="http://schemas.microsoft.com/office/drawing/2014/chart" uri="{C3380CC4-5D6E-409C-BE32-E72D297353CC}">
              <c16:uniqueId val="{00000000-2869-4A0F-AED8-A457759408F5}"/>
            </c:ext>
          </c:extLst>
        </c:ser>
        <c:dLbls>
          <c:dLblPos val="outEnd"/>
          <c:showLegendKey val="0"/>
          <c:showVal val="1"/>
          <c:showCatName val="0"/>
          <c:showSerName val="0"/>
          <c:showPercent val="0"/>
          <c:showBubbleSize val="0"/>
        </c:dLbls>
        <c:gapWidth val="189"/>
        <c:overlap val="2"/>
        <c:axId val="1085075392"/>
        <c:axId val="1085080800"/>
      </c:barChart>
      <c:catAx>
        <c:axId val="10850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6E1FA"/>
                </a:solidFill>
                <a:latin typeface="+mn-lt"/>
                <a:ea typeface="+mn-ea"/>
                <a:cs typeface="+mn-cs"/>
              </a:defRPr>
            </a:pPr>
            <a:endParaRPr lang="en-US"/>
          </a:p>
        </c:txPr>
        <c:crossAx val="1085080800"/>
        <c:crosses val="autoZero"/>
        <c:auto val="1"/>
        <c:lblAlgn val="ctr"/>
        <c:lblOffset val="100"/>
        <c:noMultiLvlLbl val="0"/>
      </c:catAx>
      <c:valAx>
        <c:axId val="1085080800"/>
        <c:scaling>
          <c:orientation val="minMax"/>
        </c:scaling>
        <c:delete val="1"/>
        <c:axPos val="l"/>
        <c:numFmt formatCode="[&gt;1000000]&quot;$&quot;0,,&quot;0M&quot;;[&gt;1000]&quot;$&quot;0.0,&quot;K&quot;;&quot;$&quot;0" sourceLinked="1"/>
        <c:majorTickMark val="none"/>
        <c:minorTickMark val="none"/>
        <c:tickLblPos val="nextTo"/>
        <c:crossAx val="10850753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(Recovered).xlsx]PROFIT!PivotTable6</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PROFIT!$N$28</c:f>
              <c:strCache>
                <c:ptCount val="1"/>
                <c:pt idx="0">
                  <c:v>TOTAL PROFIT</c:v>
                </c:pt>
              </c:strCache>
            </c:strRef>
          </c:tx>
          <c:spPr>
            <a:solidFill>
              <a:srgbClr val="044048"/>
            </a:solidFill>
            <a:ln>
              <a:noFill/>
            </a:ln>
            <a:effectLst/>
          </c:spP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PROFIT!$N$29:$N$41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extLst>
            <c:ext xmlns:c16="http://schemas.microsoft.com/office/drawing/2014/chart" uri="{C3380CC4-5D6E-409C-BE32-E72D297353CC}">
              <c16:uniqueId val="{00000000-4420-4825-8CB3-43710BF3E570}"/>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PROFIT!$O$28</c:f>
              <c:strCache>
                <c:ptCount val="1"/>
                <c:pt idx="0">
                  <c:v>TOTAL PROFIT2</c:v>
                </c:pt>
              </c:strCache>
            </c:strRef>
          </c:tx>
          <c:spPr>
            <a:ln w="28575" cap="rnd">
              <a:solidFill>
                <a:srgbClr val="0AA2B6"/>
              </a:solidFill>
              <a:round/>
            </a:ln>
            <a:effectLst/>
          </c:spPr>
          <c:marker>
            <c:symbol val="none"/>
          </c:marke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PROFIT!$O$29:$O$41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4420-4825-8CB3-43710BF3E570}"/>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SALES!$Y$44</c:f>
              <c:strCache>
                <c:ptCount val="1"/>
                <c:pt idx="0">
                  <c:v> SALES</c:v>
                </c:pt>
              </c:strCache>
            </c:strRef>
          </c:tx>
          <c:spPr>
            <a:solidFill>
              <a:srgbClr val="044048"/>
            </a:solidFill>
            <a:ln>
              <a:noFill/>
            </a:ln>
            <a:effectLst/>
          </c:spP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SALES!$Y$45:$Y$57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50C1-4EE5-A7C6-94B38AC3805A}"/>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SALES!$Z$44</c:f>
              <c:strCache>
                <c:ptCount val="1"/>
                <c:pt idx="0">
                  <c:v> SALES2</c:v>
                </c:pt>
              </c:strCache>
            </c:strRef>
          </c:tx>
          <c:spPr>
            <a:ln w="28575" cap="rnd">
              <a:solidFill>
                <a:srgbClr val="0AA2B6"/>
              </a:solidFill>
              <a:round/>
            </a:ln>
            <a:effectLst/>
          </c:spPr>
          <c:marker>
            <c:symbol val="none"/>
          </c:marke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SALES!$Z$45:$Z$57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1-50C1-4EE5-A7C6-94B38AC3805A}"/>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0M&quot;;[&gt;1000]&quot;$&quot;0.0,&quot;K&quot;;&quot;$&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(Recovered).xlsx]QUANTIY!PivotTable9</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QUANTIY!$Q$4</c:f>
              <c:strCache>
                <c:ptCount val="1"/>
                <c:pt idx="0">
                  <c:v>TOTAL QUANTITY</c:v>
                </c:pt>
              </c:strCache>
            </c:strRef>
          </c:tx>
          <c:spPr>
            <a:solidFill>
              <a:srgbClr val="044048"/>
            </a:solidFill>
            <a:ln>
              <a:noFill/>
            </a:ln>
            <a:effectLst/>
          </c:spPr>
          <c:cat>
            <c:strRef>
              <c:f>QUANTIY!$P$5:$P$15</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QUANTIY!$Q$5:$Q$15</c:f>
              <c:numCache>
                <c:formatCode>[&gt;1000000]"$"0,,."M";[&gt;1000]0.0,"K";0</c:formatCode>
                <c:ptCount val="10"/>
                <c:pt idx="0">
                  <c:v>2976</c:v>
                </c:pt>
                <c:pt idx="1">
                  <c:v>1729</c:v>
                </c:pt>
                <c:pt idx="2">
                  <c:v>3000</c:v>
                </c:pt>
                <c:pt idx="3">
                  <c:v>5974</c:v>
                </c:pt>
                <c:pt idx="4">
                  <c:v>2356</c:v>
                </c:pt>
                <c:pt idx="5">
                  <c:v>3563</c:v>
                </c:pt>
                <c:pt idx="6">
                  <c:v>1400</c:v>
                </c:pt>
                <c:pt idx="7">
                  <c:v>5178</c:v>
                </c:pt>
                <c:pt idx="8">
                  <c:v>3289</c:v>
                </c:pt>
                <c:pt idx="9">
                  <c:v>3158</c:v>
                </c:pt>
              </c:numCache>
            </c:numRef>
          </c:val>
          <c:extLst>
            <c:ext xmlns:c16="http://schemas.microsoft.com/office/drawing/2014/chart" uri="{C3380CC4-5D6E-409C-BE32-E72D297353CC}">
              <c16:uniqueId val="{00000000-7935-4B13-BA6A-B3D24CF2FDD2}"/>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QUANTIY!$R$4</c:f>
              <c:strCache>
                <c:ptCount val="1"/>
                <c:pt idx="0">
                  <c:v>TOTAL QUANTITY2</c:v>
                </c:pt>
              </c:strCache>
            </c:strRef>
          </c:tx>
          <c:spPr>
            <a:ln w="28575" cap="rnd">
              <a:solidFill>
                <a:srgbClr val="0AA2B6"/>
              </a:solidFill>
              <a:round/>
            </a:ln>
            <a:effectLst/>
          </c:spPr>
          <c:marker>
            <c:symbol val="none"/>
          </c:marker>
          <c:cat>
            <c:strRef>
              <c:f>QUANTIY!$P$5:$P$15</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QUANTIY!$R$5:$R$15</c:f>
              <c:numCache>
                <c:formatCode>[&gt;1000000]"$"0,,."M";[&gt;1000]0.0,"K";0</c:formatCode>
                <c:ptCount val="10"/>
                <c:pt idx="0">
                  <c:v>2976</c:v>
                </c:pt>
                <c:pt idx="1">
                  <c:v>1729</c:v>
                </c:pt>
                <c:pt idx="2">
                  <c:v>3000</c:v>
                </c:pt>
                <c:pt idx="3">
                  <c:v>5974</c:v>
                </c:pt>
                <c:pt idx="4">
                  <c:v>2356</c:v>
                </c:pt>
                <c:pt idx="5">
                  <c:v>3563</c:v>
                </c:pt>
                <c:pt idx="6">
                  <c:v>1400</c:v>
                </c:pt>
                <c:pt idx="7">
                  <c:v>5178</c:v>
                </c:pt>
                <c:pt idx="8">
                  <c:v>3289</c:v>
                </c:pt>
                <c:pt idx="9">
                  <c:v>3158</c:v>
                </c:pt>
              </c:numCache>
            </c:numRef>
          </c:val>
          <c:smooth val="0"/>
          <c:extLst>
            <c:ext xmlns:c16="http://schemas.microsoft.com/office/drawing/2014/chart" uri="{C3380CC4-5D6E-409C-BE32-E72D297353CC}">
              <c16:uniqueId val="{00000001-7935-4B13-BA6A-B3D24CF2FDD2}"/>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(Recovered).xlsx]QUANTIY!PivotTable11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QUANTIY!$R$19</c:f>
              <c:strCache>
                <c:ptCount val="1"/>
                <c:pt idx="0">
                  <c:v>total order</c:v>
                </c:pt>
              </c:strCache>
            </c:strRef>
          </c:tx>
          <c:spPr>
            <a:solidFill>
              <a:srgbClr val="044048"/>
            </a:solidFill>
            <a:ln>
              <a:noFill/>
            </a:ln>
            <a:effectLst/>
          </c:spPr>
          <c:cat>
            <c:strRef>
              <c:f>QUANTIY!$Q$20:$Q$30</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QUANTIY!$R$20:$R$30</c:f>
              <c:numCache>
                <c:formatCode>[&gt;1000000]"$"0,,."M";[&gt;1000]0.0,"K";0</c:formatCode>
                <c:ptCount val="10"/>
                <c:pt idx="0">
                  <c:v>775</c:v>
                </c:pt>
                <c:pt idx="1">
                  <c:v>466</c:v>
                </c:pt>
                <c:pt idx="2">
                  <c:v>796</c:v>
                </c:pt>
                <c:pt idx="3">
                  <c:v>1523</c:v>
                </c:pt>
                <c:pt idx="4">
                  <c:v>617</c:v>
                </c:pt>
                <c:pt idx="5">
                  <c:v>957</c:v>
                </c:pt>
                <c:pt idx="6">
                  <c:v>364</c:v>
                </c:pt>
                <c:pt idx="7">
                  <c:v>1370</c:v>
                </c:pt>
                <c:pt idx="8">
                  <c:v>889</c:v>
                </c:pt>
                <c:pt idx="9">
                  <c:v>846</c:v>
                </c:pt>
              </c:numCache>
            </c:numRef>
          </c:val>
          <c:extLst>
            <c:ext xmlns:c16="http://schemas.microsoft.com/office/drawing/2014/chart" uri="{C3380CC4-5D6E-409C-BE32-E72D297353CC}">
              <c16:uniqueId val="{00000000-CCDB-4C80-A75D-9A1034F603D9}"/>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QUANTIY!$S$19</c:f>
              <c:strCache>
                <c:ptCount val="1"/>
                <c:pt idx="0">
                  <c:v>total order2</c:v>
                </c:pt>
              </c:strCache>
            </c:strRef>
          </c:tx>
          <c:spPr>
            <a:ln w="28575" cap="rnd">
              <a:solidFill>
                <a:srgbClr val="0AA2B6"/>
              </a:solidFill>
              <a:round/>
            </a:ln>
            <a:effectLst/>
          </c:spPr>
          <c:marker>
            <c:symbol val="none"/>
          </c:marker>
          <c:cat>
            <c:strRef>
              <c:f>QUANTIY!$Q$20:$Q$30</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QUANTIY!$S$20:$S$30</c:f>
              <c:numCache>
                <c:formatCode>[&gt;1000000]"$"0,,."M";[&gt;1000]0.0,"K";0</c:formatCode>
                <c:ptCount val="10"/>
                <c:pt idx="0">
                  <c:v>775</c:v>
                </c:pt>
                <c:pt idx="1">
                  <c:v>466</c:v>
                </c:pt>
                <c:pt idx="2">
                  <c:v>796</c:v>
                </c:pt>
                <c:pt idx="3">
                  <c:v>1523</c:v>
                </c:pt>
                <c:pt idx="4">
                  <c:v>617</c:v>
                </c:pt>
                <c:pt idx="5">
                  <c:v>957</c:v>
                </c:pt>
                <c:pt idx="6">
                  <c:v>364</c:v>
                </c:pt>
                <c:pt idx="7">
                  <c:v>1370</c:v>
                </c:pt>
                <c:pt idx="8">
                  <c:v>889</c:v>
                </c:pt>
                <c:pt idx="9">
                  <c:v>846</c:v>
                </c:pt>
              </c:numCache>
            </c:numRef>
          </c:val>
          <c:smooth val="0"/>
          <c:extLst>
            <c:ext xmlns:c16="http://schemas.microsoft.com/office/drawing/2014/chart" uri="{C3380CC4-5D6E-409C-BE32-E72D297353CC}">
              <c16:uniqueId val="{00000001-CCDB-4C80-A75D-9A1034F603D9}"/>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54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9024496937881"/>
          <c:y val="0.10600415461165023"/>
          <c:w val="0.61181563519513327"/>
          <c:h val="0.77342759634536073"/>
        </c:manualLayout>
      </c:layout>
      <c:barChart>
        <c:barDir val="bar"/>
        <c:grouping val="clustered"/>
        <c:varyColors val="0"/>
        <c:ser>
          <c:idx val="0"/>
          <c:order val="0"/>
          <c:tx>
            <c:strRef>
              <c:f>SALES!$S$23</c:f>
              <c:strCache>
                <c:ptCount val="1"/>
                <c:pt idx="0">
                  <c:v>Total</c:v>
                </c:pt>
              </c:strCache>
            </c:strRef>
          </c:tx>
          <c:spPr>
            <a:solidFill>
              <a:srgbClr val="0554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SALES!$R$24:$R$34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SALES!$S$24:$S$34</c:f>
              <c:numCache>
                <c:formatCode>[&gt;1000000]"$"0,,"0M";[&gt;1000]"$"0.0,"K";"$"0</c:formatCode>
                <c:ptCount val="10"/>
                <c:pt idx="0">
                  <c:v>107532.16099999999</c:v>
                </c:pt>
                <c:pt idx="1">
                  <c:v>114879.9963</c:v>
                </c:pt>
                <c:pt idx="2">
                  <c:v>149528.03</c:v>
                </c:pt>
                <c:pt idx="3">
                  <c:v>167380.318</c:v>
                </c:pt>
                <c:pt idx="4">
                  <c:v>189238.63099999999</c:v>
                </c:pt>
                <c:pt idx="5">
                  <c:v>203412.73300000001</c:v>
                </c:pt>
                <c:pt idx="6">
                  <c:v>206965.53200000001</c:v>
                </c:pt>
                <c:pt idx="7">
                  <c:v>223843.60800000001</c:v>
                </c:pt>
                <c:pt idx="8">
                  <c:v>328449.103</c:v>
                </c:pt>
                <c:pt idx="9">
                  <c:v>330007.054</c:v>
                </c:pt>
              </c:numCache>
            </c:numRef>
          </c:val>
          <c:extLst>
            <c:ext xmlns:c16="http://schemas.microsoft.com/office/drawing/2014/chart" uri="{C3380CC4-5D6E-409C-BE32-E72D297353CC}">
              <c16:uniqueId val="{00000000-2C27-47E2-89EE-2BB7AAC2BCC0}"/>
            </c:ext>
          </c:extLst>
        </c:ser>
        <c:dLbls>
          <c:showLegendKey val="0"/>
          <c:showVal val="0"/>
          <c:showCatName val="0"/>
          <c:showSerName val="0"/>
          <c:showPercent val="0"/>
          <c:showBubbleSize val="0"/>
        </c:dLbls>
        <c:gapWidth val="55"/>
        <c:axId val="97432271"/>
        <c:axId val="97432687"/>
      </c:barChart>
      <c:catAx>
        <c:axId val="9743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100" b="0" i="0" u="none" strike="noStrike" kern="1200" baseline="0">
                <a:solidFill>
                  <a:schemeClr val="bg2"/>
                </a:solidFill>
                <a:latin typeface="+mn-lt"/>
                <a:ea typeface="+mn-ea"/>
                <a:cs typeface="+mn-cs"/>
              </a:defRPr>
            </a:pPr>
            <a:endParaRPr lang="en-US"/>
          </a:p>
        </c:txPr>
        <c:crossAx val="97432687"/>
        <c:crosses val="autoZero"/>
        <c:auto val="1"/>
        <c:lblAlgn val="ctr"/>
        <c:lblOffset val="100"/>
        <c:noMultiLvlLbl val="0"/>
      </c:catAx>
      <c:valAx>
        <c:axId val="97432687"/>
        <c:scaling>
          <c:orientation val="minMax"/>
        </c:scaling>
        <c:delete val="1"/>
        <c:axPos val="b"/>
        <c:numFmt formatCode="[&gt;1000000]&quot;$&quot;0,,&quot;0M&quot;;[&gt;1000]&quot;$&quot;0.0,&quot;K&quot;;&quot;$&quot;0" sourceLinked="1"/>
        <c:majorTickMark val="none"/>
        <c:minorTickMark val="none"/>
        <c:tickLblPos val="nextTo"/>
        <c:crossAx val="97432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(Recovered).xlsx]SALES!PivotTable4</c:name>
    <c:fmtId val="5"/>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9"/>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2"/>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5"/>
        <c:spPr>
          <a:solidFill>
            <a:srgbClr val="FFFFFF"/>
          </a:solidFill>
          <a:ln w="19050">
            <a:noFill/>
          </a:ln>
          <a:effectLst/>
        </c:spPr>
      </c:pivotFmt>
      <c:pivotFmt>
        <c:idx val="1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19"/>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5263779527559059E-2"/>
          <c:y val="0.12671150923948268"/>
          <c:w val="0.59330774278215215"/>
          <c:h val="0.76865780441412423"/>
        </c:manualLayout>
      </c:layout>
      <c:doughnutChart>
        <c:varyColors val="1"/>
        <c:ser>
          <c:idx val="0"/>
          <c:order val="0"/>
          <c:tx>
            <c:strRef>
              <c:f>SALES!$S$16</c:f>
              <c:strCache>
                <c:ptCount val="1"/>
                <c:pt idx="0">
                  <c:v>Total</c:v>
                </c:pt>
              </c:strCache>
            </c:strRef>
          </c:tx>
          <c:spPr>
            <a:solidFill>
              <a:srgbClr val="FFFFFF"/>
            </a:solidFill>
            <a:ln>
              <a:noFill/>
            </a:ln>
          </c:spPr>
          <c:dPt>
            <c:idx val="0"/>
            <c:bubble3D val="0"/>
            <c:spPr>
              <a:solidFill>
                <a:srgbClr val="04343A"/>
              </a:solidFill>
              <a:ln w="19050">
                <a:noFill/>
              </a:ln>
              <a:effectLst/>
            </c:spPr>
            <c:extLst>
              <c:ext xmlns:c16="http://schemas.microsoft.com/office/drawing/2014/chart" uri="{C3380CC4-5D6E-409C-BE32-E72D297353CC}">
                <c16:uniqueId val="{00000001-44F6-485E-AD85-EEED0A8AC039}"/>
              </c:ext>
            </c:extLst>
          </c:dPt>
          <c:dPt>
            <c:idx val="1"/>
            <c:bubble3D val="0"/>
            <c:spPr>
              <a:solidFill>
                <a:srgbClr val="05545F"/>
              </a:solidFill>
              <a:ln w="19050">
                <a:noFill/>
              </a:ln>
              <a:effectLst/>
            </c:spPr>
            <c:extLst>
              <c:ext xmlns:c16="http://schemas.microsoft.com/office/drawing/2014/chart" uri="{C3380CC4-5D6E-409C-BE32-E72D297353CC}">
                <c16:uniqueId val="{00000003-44F6-485E-AD85-EEED0A8AC039}"/>
              </c:ext>
            </c:extLst>
          </c:dPt>
          <c:dPt>
            <c:idx val="2"/>
            <c:bubble3D val="0"/>
            <c:spPr>
              <a:solidFill>
                <a:srgbClr val="0991A3"/>
              </a:solidFill>
              <a:ln w="19050">
                <a:noFill/>
              </a:ln>
              <a:effectLst/>
            </c:spPr>
            <c:extLst>
              <c:ext xmlns:c16="http://schemas.microsoft.com/office/drawing/2014/chart" uri="{C3380CC4-5D6E-409C-BE32-E72D297353CC}">
                <c16:uniqueId val="{00000005-44F6-485E-AD85-EEED0A8AC039}"/>
              </c:ext>
            </c:extLst>
          </c:dPt>
          <c:dLbls>
            <c:dLbl>
              <c:idx val="0"/>
              <c:layout>
                <c:manualLayout>
                  <c:x val="0.13055555555555556"/>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F6-485E-AD85-EEED0A8AC039}"/>
                </c:ext>
              </c:extLst>
            </c:dLbl>
            <c:dLbl>
              <c:idx val="1"/>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44F6-485E-AD85-EEED0A8AC039}"/>
                </c:ext>
              </c:extLst>
            </c:dLbl>
            <c:dLbl>
              <c:idx val="2"/>
              <c:layout>
                <c:manualLayout>
                  <c:x val="-1.2500000000000001E-2"/>
                  <c:y val="0.210526315789473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F6-485E-AD85-EEED0A8AC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SALES!$R$17:$R$20</c:f>
              <c:strCache>
                <c:ptCount val="3"/>
                <c:pt idx="0">
                  <c:v>Furniture</c:v>
                </c:pt>
                <c:pt idx="1">
                  <c:v>Office Supplies</c:v>
                </c:pt>
                <c:pt idx="2">
                  <c:v>Technology</c:v>
                </c:pt>
              </c:strCache>
            </c:strRef>
          </c:cat>
          <c:val>
            <c:numRef>
              <c:f>SALES!$S$17:$S$20</c:f>
              <c:numCache>
                <c:formatCode>[&gt;1000000]"$"0,,"0M";[&gt;1000]"$"0.0,"K";"$"0</c:formatCode>
                <c:ptCount val="3"/>
                <c:pt idx="0">
                  <c:v>741999.7953</c:v>
                </c:pt>
                <c:pt idx="1">
                  <c:v>719047.03200000001</c:v>
                </c:pt>
                <c:pt idx="2">
                  <c:v>836154.03300000005</c:v>
                </c:pt>
              </c:numCache>
            </c:numRef>
          </c:val>
          <c:extLst>
            <c:ext xmlns:c16="http://schemas.microsoft.com/office/drawing/2014/chart" uri="{C3380CC4-5D6E-409C-BE32-E72D297353CC}">
              <c16:uniqueId val="{00000006-44F6-485E-AD85-EEED0A8AC039}"/>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r"/>
      <c:layout>
        <c:manualLayout>
          <c:xMode val="edge"/>
          <c:yMode val="edge"/>
          <c:x val="0.70759645669291338"/>
          <c:y val="0.36335915500440985"/>
          <c:w val="0.29240354330708662"/>
          <c:h val="0.27328126494309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(Recovered).xlsx]SALES!PivotTable18</c:name>
    <c:fmtId val="5"/>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9"/>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2"/>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5"/>
        <c:spPr>
          <a:solidFill>
            <a:srgbClr val="FFFFFF"/>
          </a:solidFill>
          <a:ln w="19050">
            <a:noFill/>
          </a:ln>
          <a:effectLst/>
        </c:spPr>
      </c:pivotFmt>
      <c:pivotFmt>
        <c:idx val="1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19"/>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23"/>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27"/>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04343A"/>
          </a:solidFill>
          <a:ln w="19050">
            <a:noFill/>
          </a:ln>
          <a:effectLst/>
        </c:spPr>
        <c:dLbl>
          <c:idx val="0"/>
          <c:layout>
            <c:manualLayout>
              <c:x val="0.13055542689516741"/>
              <c:y val="-5.38034097089220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05545F"/>
          </a:solidFill>
          <a:ln w="19050">
            <a:noFill/>
          </a:ln>
          <a:effectLst/>
        </c:spPr>
        <c:dLbl>
          <c:idx val="0"/>
          <c:layout>
            <c:manualLayout>
              <c:x val="0.1173406016555622"/>
              <c:y val="7.098410775576130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31"/>
        <c:spPr>
          <a:solidFill>
            <a:srgbClr val="0991A3"/>
          </a:solidFill>
          <a:ln w="19050">
            <a:noFill/>
          </a:ln>
          <a:effectLst/>
        </c:spPr>
        <c:dLbl>
          <c:idx val="0"/>
          <c:layout>
            <c:manualLayout>
              <c:x val="-1.2500000000000011E-2"/>
              <c:y val="-0.22791232177058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5263779527559059E-2"/>
          <c:y val="0.12671150923948268"/>
          <c:w val="0.59330774278215215"/>
          <c:h val="0.76865780441412423"/>
        </c:manualLayout>
      </c:layout>
      <c:doughnutChart>
        <c:varyColors val="1"/>
        <c:ser>
          <c:idx val="0"/>
          <c:order val="0"/>
          <c:tx>
            <c:strRef>
              <c:f>SALES!$Y$27</c:f>
              <c:strCache>
                <c:ptCount val="1"/>
                <c:pt idx="0">
                  <c:v>Total</c:v>
                </c:pt>
              </c:strCache>
            </c:strRef>
          </c:tx>
          <c:spPr>
            <a:solidFill>
              <a:srgbClr val="FFFFFF"/>
            </a:solidFill>
            <a:ln>
              <a:noFill/>
            </a:ln>
          </c:spPr>
          <c:dPt>
            <c:idx val="0"/>
            <c:bubble3D val="0"/>
            <c:spPr>
              <a:solidFill>
                <a:srgbClr val="04343A"/>
              </a:solidFill>
              <a:ln w="19050">
                <a:noFill/>
              </a:ln>
              <a:effectLst/>
            </c:spPr>
            <c:extLst>
              <c:ext xmlns:c16="http://schemas.microsoft.com/office/drawing/2014/chart" uri="{C3380CC4-5D6E-409C-BE32-E72D297353CC}">
                <c16:uniqueId val="{00000001-9F8C-4871-937C-5CB73413CE33}"/>
              </c:ext>
            </c:extLst>
          </c:dPt>
          <c:dPt>
            <c:idx val="1"/>
            <c:bubble3D val="0"/>
            <c:spPr>
              <a:solidFill>
                <a:srgbClr val="05545F"/>
              </a:solidFill>
              <a:ln w="19050">
                <a:noFill/>
              </a:ln>
              <a:effectLst/>
            </c:spPr>
            <c:extLst>
              <c:ext xmlns:c16="http://schemas.microsoft.com/office/drawing/2014/chart" uri="{C3380CC4-5D6E-409C-BE32-E72D297353CC}">
                <c16:uniqueId val="{00000003-9F8C-4871-937C-5CB73413CE33}"/>
              </c:ext>
            </c:extLst>
          </c:dPt>
          <c:dPt>
            <c:idx val="2"/>
            <c:bubble3D val="0"/>
            <c:spPr>
              <a:solidFill>
                <a:srgbClr val="0991A3"/>
              </a:solidFill>
              <a:ln w="19050">
                <a:noFill/>
              </a:ln>
              <a:effectLst/>
            </c:spPr>
            <c:extLst>
              <c:ext xmlns:c16="http://schemas.microsoft.com/office/drawing/2014/chart" uri="{C3380CC4-5D6E-409C-BE32-E72D297353CC}">
                <c16:uniqueId val="{00000005-9F8C-4871-937C-5CB73413CE33}"/>
              </c:ext>
            </c:extLst>
          </c:dPt>
          <c:dLbls>
            <c:dLbl>
              <c:idx val="0"/>
              <c:layout>
                <c:manualLayout>
                  <c:x val="0.13055542689516741"/>
                  <c:y val="-5.380340970892206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8C-4871-937C-5CB73413CE33}"/>
                </c:ext>
              </c:extLst>
            </c:dLbl>
            <c:dLbl>
              <c:idx val="1"/>
              <c:layout>
                <c:manualLayout>
                  <c:x val="0.1173406016555622"/>
                  <c:y val="7.098410775576130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9F8C-4871-937C-5CB73413CE33}"/>
                </c:ext>
              </c:extLst>
            </c:dLbl>
            <c:dLbl>
              <c:idx val="2"/>
              <c:layout>
                <c:manualLayout>
                  <c:x val="-1.2500000000000011E-2"/>
                  <c:y val="-0.227912321770589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8C-4871-937C-5CB73413CE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SALES!$X$28:$X$31</c:f>
              <c:strCache>
                <c:ptCount val="3"/>
                <c:pt idx="0">
                  <c:v>Consumer</c:v>
                </c:pt>
                <c:pt idx="1">
                  <c:v>Corporate</c:v>
                </c:pt>
                <c:pt idx="2">
                  <c:v>Home Office</c:v>
                </c:pt>
              </c:strCache>
            </c:strRef>
          </c:cat>
          <c:val>
            <c:numRef>
              <c:f>SALES!$Y$28:$Y$31</c:f>
              <c:numCache>
                <c:formatCode>[&gt;1000000]"$"0,,"0M";[&gt;1000]"$"0.0,"K";"$"0</c:formatCode>
                <c:ptCount val="3"/>
                <c:pt idx="0">
                  <c:v>1161401.345</c:v>
                </c:pt>
                <c:pt idx="1">
                  <c:v>706146.36679999996</c:v>
                </c:pt>
                <c:pt idx="2">
                  <c:v>429653.14850000001</c:v>
                </c:pt>
              </c:numCache>
            </c:numRef>
          </c:val>
          <c:extLst>
            <c:ext xmlns:c16="http://schemas.microsoft.com/office/drawing/2014/chart" uri="{C3380CC4-5D6E-409C-BE32-E72D297353CC}">
              <c16:uniqueId val="{00000006-9F8C-4871-937C-5CB73413CE33}"/>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r"/>
      <c:layout>
        <c:manualLayout>
          <c:xMode val="edge"/>
          <c:yMode val="edge"/>
          <c:x val="0.70759645669291338"/>
          <c:y val="0.36335915500440985"/>
          <c:w val="0.29240354330708662"/>
          <c:h val="0.27328126494309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54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9024496937881"/>
          <c:y val="7.4408329290592226E-2"/>
          <c:w val="0.69904308836395446"/>
          <c:h val="0.89125897177544755"/>
        </c:manualLayout>
      </c:layout>
      <c:barChart>
        <c:barDir val="bar"/>
        <c:grouping val="stacked"/>
        <c:varyColors val="0"/>
        <c:ser>
          <c:idx val="0"/>
          <c:order val="0"/>
          <c:tx>
            <c:strRef>
              <c:f>SALES!$M$27</c:f>
              <c:strCache>
                <c:ptCount val="1"/>
                <c:pt idx="0">
                  <c:v>Total</c:v>
                </c:pt>
              </c:strCache>
            </c:strRef>
          </c:tx>
          <c:spPr>
            <a:solidFill>
              <a:srgbClr val="05545F"/>
            </a:solidFill>
            <a:ln>
              <a:noFill/>
            </a:ln>
            <a:effectLst/>
          </c:spPr>
          <c:invertIfNegative val="0"/>
          <c:cat>
            <c:strRef>
              <c:f>SALES!$L$28:$L$39</c:f>
              <c:strCache>
                <c:ptCount val="11"/>
                <c:pt idx="0">
                  <c:v>Wyoming</c:v>
                </c:pt>
                <c:pt idx="1">
                  <c:v>Idaho</c:v>
                </c:pt>
                <c:pt idx="2">
                  <c:v>New Mexico</c:v>
                </c:pt>
                <c:pt idx="3">
                  <c:v>Montana</c:v>
                </c:pt>
                <c:pt idx="4">
                  <c:v>Utah</c:v>
                </c:pt>
                <c:pt idx="5">
                  <c:v>Nevada</c:v>
                </c:pt>
                <c:pt idx="6">
                  <c:v>Oregon</c:v>
                </c:pt>
                <c:pt idx="7">
                  <c:v>Colorado</c:v>
                </c:pt>
                <c:pt idx="8">
                  <c:v>Arizona</c:v>
                </c:pt>
                <c:pt idx="9">
                  <c:v>Washington</c:v>
                </c:pt>
                <c:pt idx="10">
                  <c:v>California</c:v>
                </c:pt>
              </c:strCache>
            </c:strRef>
          </c:cat>
          <c:val>
            <c:numRef>
              <c:f>SALES!$M$28:$M$39</c:f>
              <c:numCache>
                <c:formatCode>[&gt;1000000]"$"0,,"0M";[&gt;1000]"$"0.0,"K";"$"0</c:formatCode>
                <c:ptCount val="11"/>
                <c:pt idx="0">
                  <c:v>1603.136</c:v>
                </c:pt>
                <c:pt idx="1">
                  <c:v>4382.4859999999999</c:v>
                </c:pt>
                <c:pt idx="2">
                  <c:v>4783.5219999999999</c:v>
                </c:pt>
                <c:pt idx="3">
                  <c:v>5589.3519999999999</c:v>
                </c:pt>
                <c:pt idx="4">
                  <c:v>11220.056</c:v>
                </c:pt>
                <c:pt idx="5">
                  <c:v>16729.101999999999</c:v>
                </c:pt>
                <c:pt idx="6">
                  <c:v>17431.150000000001</c:v>
                </c:pt>
                <c:pt idx="7">
                  <c:v>32108.117999999999</c:v>
                </c:pt>
                <c:pt idx="8">
                  <c:v>35282.000999999997</c:v>
                </c:pt>
                <c:pt idx="9">
                  <c:v>138641.26999999999</c:v>
                </c:pt>
                <c:pt idx="10">
                  <c:v>457687.63150000002</c:v>
                </c:pt>
              </c:numCache>
            </c:numRef>
          </c:val>
          <c:extLst>
            <c:ext xmlns:c16="http://schemas.microsoft.com/office/drawing/2014/chart" uri="{C3380CC4-5D6E-409C-BE32-E72D297353CC}">
              <c16:uniqueId val="{00000000-C1F4-40F6-ADBD-2A4DAD05E082}"/>
            </c:ext>
          </c:extLst>
        </c:ser>
        <c:dLbls>
          <c:showLegendKey val="0"/>
          <c:showVal val="0"/>
          <c:showCatName val="0"/>
          <c:showSerName val="0"/>
          <c:showPercent val="0"/>
          <c:showBubbleSize val="0"/>
        </c:dLbls>
        <c:gapWidth val="89"/>
        <c:overlap val="100"/>
        <c:axId val="97432271"/>
        <c:axId val="97432687"/>
      </c:barChart>
      <c:catAx>
        <c:axId val="9743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100" b="0" i="0" u="none" strike="noStrike" kern="1200" baseline="0">
                <a:solidFill>
                  <a:schemeClr val="bg2"/>
                </a:solidFill>
                <a:latin typeface="+mn-lt"/>
                <a:ea typeface="+mn-ea"/>
                <a:cs typeface="+mn-cs"/>
              </a:defRPr>
            </a:pPr>
            <a:endParaRPr lang="en-US"/>
          </a:p>
        </c:txPr>
        <c:crossAx val="97432687"/>
        <c:crosses val="autoZero"/>
        <c:auto val="1"/>
        <c:lblAlgn val="ctr"/>
        <c:lblOffset val="100"/>
        <c:noMultiLvlLbl val="0"/>
      </c:catAx>
      <c:valAx>
        <c:axId val="97432687"/>
        <c:scaling>
          <c:orientation val="minMax"/>
        </c:scaling>
        <c:delete val="1"/>
        <c:axPos val="b"/>
        <c:numFmt formatCode="[&gt;1000000]&quot;$&quot;0,,&quot;0M&quot;;[&gt;1000]&quot;$&quot;0.0,&quot;K&quot;;&quot;$&quot;0" sourceLinked="1"/>
        <c:majorTickMark val="none"/>
        <c:minorTickMark val="none"/>
        <c:tickLblPos val="nextTo"/>
        <c:crossAx val="974322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PROFIT!$N$28</c:f>
              <c:strCache>
                <c:ptCount val="1"/>
                <c:pt idx="0">
                  <c:v>TOTAL PROFIT</c:v>
                </c:pt>
              </c:strCache>
            </c:strRef>
          </c:tx>
          <c:spPr>
            <a:solidFill>
              <a:srgbClr val="044048"/>
            </a:solidFill>
            <a:ln>
              <a:noFill/>
            </a:ln>
            <a:effectLst/>
          </c:spP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PROFIT!$N$29:$N$41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extLst>
            <c:ext xmlns:c16="http://schemas.microsoft.com/office/drawing/2014/chart" uri="{C3380CC4-5D6E-409C-BE32-E72D297353CC}">
              <c16:uniqueId val="{00000000-8771-4FA4-B5B9-096F46BAC731}"/>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PROFIT!$O$28</c:f>
              <c:strCache>
                <c:ptCount val="1"/>
                <c:pt idx="0">
                  <c:v>TOTAL PROFIT2</c:v>
                </c:pt>
              </c:strCache>
            </c:strRef>
          </c:tx>
          <c:spPr>
            <a:ln w="28575" cap="rnd">
              <a:solidFill>
                <a:srgbClr val="0AA2B6"/>
              </a:solidFill>
              <a:round/>
            </a:ln>
            <a:effectLst/>
          </c:spPr>
          <c:marker>
            <c:symbol val="none"/>
          </c:marke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PROFIT!$O$29:$O$41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8771-4FA4-B5B9-096F46BAC731}"/>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788087418723E-2"/>
          <c:y val="0.11044405163640261"/>
          <c:w val="0.84561403508771926"/>
          <c:h val="0.82072813315523774"/>
        </c:manualLayout>
      </c:layout>
      <c:areaChart>
        <c:grouping val="stacked"/>
        <c:varyColors val="0"/>
        <c:ser>
          <c:idx val="0"/>
          <c:order val="0"/>
          <c:tx>
            <c:strRef>
              <c:f>SALES!$Y$44</c:f>
              <c:strCache>
                <c:ptCount val="1"/>
                <c:pt idx="0">
                  <c:v> SALES</c:v>
                </c:pt>
              </c:strCache>
            </c:strRef>
          </c:tx>
          <c:spPr>
            <a:solidFill>
              <a:srgbClr val="044048"/>
            </a:solidFill>
            <a:ln>
              <a:noFill/>
            </a:ln>
            <a:effectLst/>
          </c:spP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SALES!$Y$45:$Y$57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2B3F-4C14-B9A8-97FCC9D67E00}"/>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SALES!$Z$44</c:f>
              <c:strCache>
                <c:ptCount val="1"/>
                <c:pt idx="0">
                  <c:v> SALES2</c:v>
                </c:pt>
              </c:strCache>
            </c:strRef>
          </c:tx>
          <c:spPr>
            <a:ln w="28575" cap="rnd">
              <a:solidFill>
                <a:srgbClr val="0AA2B6"/>
              </a:solidFill>
              <a:round/>
            </a:ln>
            <a:effectLst/>
          </c:spPr>
          <c:marker>
            <c:symbol val="none"/>
          </c:marke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SALES!$Z$45:$Z$57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1-2B3F-4C14-B9A8-97FCC9D67E00}"/>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0M&quot;;[&gt;1000]&quot;$&quot;0.0,&quot;K&quot;;&quot;$&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QUANTIY!$Q$4</c:f>
              <c:strCache>
                <c:ptCount val="1"/>
                <c:pt idx="0">
                  <c:v>TOTAL QUANTITY</c:v>
                </c:pt>
              </c:strCache>
            </c:strRef>
          </c:tx>
          <c:spPr>
            <a:solidFill>
              <a:srgbClr val="044048"/>
            </a:solidFill>
            <a:ln>
              <a:noFill/>
            </a:ln>
            <a:effectLst/>
          </c:spPr>
          <c:cat>
            <c:strRef>
              <c:f>QUANTIY!$P$5:$P$15</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QUANTIY!$Q$5:$Q$15</c:f>
              <c:numCache>
                <c:formatCode>[&gt;1000000]"$"0,,."M";[&gt;1000]0.0,"K";0</c:formatCode>
                <c:ptCount val="10"/>
                <c:pt idx="0">
                  <c:v>2976</c:v>
                </c:pt>
                <c:pt idx="1">
                  <c:v>1729</c:v>
                </c:pt>
                <c:pt idx="2">
                  <c:v>3000</c:v>
                </c:pt>
                <c:pt idx="3">
                  <c:v>5974</c:v>
                </c:pt>
                <c:pt idx="4">
                  <c:v>2356</c:v>
                </c:pt>
                <c:pt idx="5">
                  <c:v>3563</c:v>
                </c:pt>
                <c:pt idx="6">
                  <c:v>1400</c:v>
                </c:pt>
                <c:pt idx="7">
                  <c:v>5178</c:v>
                </c:pt>
                <c:pt idx="8">
                  <c:v>3289</c:v>
                </c:pt>
                <c:pt idx="9">
                  <c:v>3158</c:v>
                </c:pt>
              </c:numCache>
            </c:numRef>
          </c:val>
          <c:extLst>
            <c:ext xmlns:c16="http://schemas.microsoft.com/office/drawing/2014/chart" uri="{C3380CC4-5D6E-409C-BE32-E72D297353CC}">
              <c16:uniqueId val="{00000000-466F-4392-99D9-B5D6D0F4E2A3}"/>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QUANTIY!$R$4</c:f>
              <c:strCache>
                <c:ptCount val="1"/>
                <c:pt idx="0">
                  <c:v>TOTAL QUANTITY2</c:v>
                </c:pt>
              </c:strCache>
            </c:strRef>
          </c:tx>
          <c:spPr>
            <a:ln w="28575" cap="rnd">
              <a:solidFill>
                <a:srgbClr val="0AA2B6"/>
              </a:solidFill>
              <a:round/>
            </a:ln>
            <a:effectLst/>
          </c:spPr>
          <c:marker>
            <c:symbol val="none"/>
          </c:marker>
          <c:cat>
            <c:strRef>
              <c:f>QUANTIY!$P$5:$P$15</c:f>
              <c:strCache>
                <c:ptCount val="10"/>
                <c:pt idx="0">
                  <c:v>Accessories</c:v>
                </c:pt>
                <c:pt idx="1">
                  <c:v>Appliances</c:v>
                </c:pt>
                <c:pt idx="2">
                  <c:v>Art</c:v>
                </c:pt>
                <c:pt idx="3">
                  <c:v>Binders</c:v>
                </c:pt>
                <c:pt idx="4">
                  <c:v>Chairs</c:v>
                </c:pt>
                <c:pt idx="5">
                  <c:v>Furnishings</c:v>
                </c:pt>
                <c:pt idx="6">
                  <c:v>Labels</c:v>
                </c:pt>
                <c:pt idx="7">
                  <c:v>Paper</c:v>
                </c:pt>
                <c:pt idx="8">
                  <c:v>Phones</c:v>
                </c:pt>
                <c:pt idx="9">
                  <c:v>Storage</c:v>
                </c:pt>
              </c:strCache>
            </c:strRef>
          </c:cat>
          <c:val>
            <c:numRef>
              <c:f>QUANTIY!$R$5:$R$15</c:f>
              <c:numCache>
                <c:formatCode>[&gt;1000000]"$"0,,."M";[&gt;1000]0.0,"K";0</c:formatCode>
                <c:ptCount val="10"/>
                <c:pt idx="0">
                  <c:v>2976</c:v>
                </c:pt>
                <c:pt idx="1">
                  <c:v>1729</c:v>
                </c:pt>
                <c:pt idx="2">
                  <c:v>3000</c:v>
                </c:pt>
                <c:pt idx="3">
                  <c:v>5974</c:v>
                </c:pt>
                <c:pt idx="4">
                  <c:v>2356</c:v>
                </c:pt>
                <c:pt idx="5">
                  <c:v>3563</c:v>
                </c:pt>
                <c:pt idx="6">
                  <c:v>1400</c:v>
                </c:pt>
                <c:pt idx="7">
                  <c:v>5178</c:v>
                </c:pt>
                <c:pt idx="8">
                  <c:v>3289</c:v>
                </c:pt>
                <c:pt idx="9">
                  <c:v>3158</c:v>
                </c:pt>
              </c:numCache>
            </c:numRef>
          </c:val>
          <c:smooth val="0"/>
          <c:extLst>
            <c:ext xmlns:c16="http://schemas.microsoft.com/office/drawing/2014/chart" uri="{C3380CC4-5D6E-409C-BE32-E72D297353CC}">
              <c16:uniqueId val="{00000001-466F-4392-99D9-B5D6D0F4E2A3}"/>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(Recovered).xlsx]PROFIT!PivotTable10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PROFIT!$R$9</c:f>
              <c:strCache>
                <c:ptCount val="1"/>
                <c:pt idx="0">
                  <c:v>TOTAL LOSS</c:v>
                </c:pt>
              </c:strCache>
            </c:strRef>
          </c:tx>
          <c:spPr>
            <a:solidFill>
              <a:srgbClr val="044048"/>
            </a:solidFill>
            <a:ln>
              <a:noFill/>
            </a:ln>
            <a:effectLst/>
          </c:spPr>
          <c:cat>
            <c:strRef>
              <c:f>PROFIT!$Q$10:$Q$22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PROFIT!$R$10:$R$22</c:f>
              <c:numCache>
                <c:formatCode>[&gt;1000000]"$"0,,."M";[&gt;1000]0.0,"K";0</c:formatCode>
                <c:ptCount val="12"/>
                <c:pt idx="0">
                  <c:v>8597.4883000000009</c:v>
                </c:pt>
                <c:pt idx="1">
                  <c:v>2587.1968000000002</c:v>
                </c:pt>
                <c:pt idx="2">
                  <c:v>11113.632299999999</c:v>
                </c:pt>
                <c:pt idx="3">
                  <c:v>13022.7361</c:v>
                </c:pt>
                <c:pt idx="4">
                  <c:v>6639.0956999999999</c:v>
                </c:pt>
                <c:pt idx="5">
                  <c:v>6408.9063999999998</c:v>
                </c:pt>
                <c:pt idx="6">
                  <c:v>11318.0303</c:v>
                </c:pt>
                <c:pt idx="7">
                  <c:v>8234.5126999999993</c:v>
                </c:pt>
                <c:pt idx="8">
                  <c:v>22343.121299999999</c:v>
                </c:pt>
                <c:pt idx="9">
                  <c:v>13046.6183</c:v>
                </c:pt>
                <c:pt idx="10">
                  <c:v>29877.256300000001</c:v>
                </c:pt>
                <c:pt idx="11">
                  <c:v>22942.691200000001</c:v>
                </c:pt>
              </c:numCache>
            </c:numRef>
          </c:val>
          <c:extLst>
            <c:ext xmlns:c16="http://schemas.microsoft.com/office/drawing/2014/chart" uri="{C3380CC4-5D6E-409C-BE32-E72D297353CC}">
              <c16:uniqueId val="{00000000-EB5F-43F0-8874-8FD3C532FC0B}"/>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PROFIT!$S$9</c:f>
              <c:strCache>
                <c:ptCount val="1"/>
                <c:pt idx="0">
                  <c:v>TOTAL LOSS2</c:v>
                </c:pt>
              </c:strCache>
            </c:strRef>
          </c:tx>
          <c:spPr>
            <a:ln w="28575" cap="rnd">
              <a:solidFill>
                <a:srgbClr val="0AA2B6"/>
              </a:solidFill>
              <a:round/>
            </a:ln>
            <a:effectLst/>
          </c:spPr>
          <c:marker>
            <c:symbol val="none"/>
          </c:marker>
          <c:cat>
            <c:strRef>
              <c:f>PROFIT!$Q$10:$Q$22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PROFIT!$S$10:$S$22</c:f>
              <c:numCache>
                <c:formatCode>[&gt;1000000]"$"0,,."M";[&gt;1000]0.0,"K";0</c:formatCode>
                <c:ptCount val="12"/>
                <c:pt idx="0">
                  <c:v>8597.4883000000009</c:v>
                </c:pt>
                <c:pt idx="1">
                  <c:v>2587.1968000000002</c:v>
                </c:pt>
                <c:pt idx="2">
                  <c:v>11113.632299999999</c:v>
                </c:pt>
                <c:pt idx="3">
                  <c:v>13022.7361</c:v>
                </c:pt>
                <c:pt idx="4">
                  <c:v>6639.0956999999999</c:v>
                </c:pt>
                <c:pt idx="5">
                  <c:v>6408.9063999999998</c:v>
                </c:pt>
                <c:pt idx="6">
                  <c:v>11318.0303</c:v>
                </c:pt>
                <c:pt idx="7">
                  <c:v>8234.5126999999993</c:v>
                </c:pt>
                <c:pt idx="8">
                  <c:v>22343.121299999999</c:v>
                </c:pt>
                <c:pt idx="9">
                  <c:v>13046.6183</c:v>
                </c:pt>
                <c:pt idx="10">
                  <c:v>29877.256300000001</c:v>
                </c:pt>
                <c:pt idx="11">
                  <c:v>22942.691200000001</c:v>
                </c:pt>
              </c:numCache>
            </c:numRef>
          </c:val>
          <c:smooth val="0"/>
          <c:extLst>
            <c:ext xmlns:c16="http://schemas.microsoft.com/office/drawing/2014/chart" uri="{C3380CC4-5D6E-409C-BE32-E72D297353CC}">
              <c16:uniqueId val="{00000001-EB5F-43F0-8874-8FD3C532FC0B}"/>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(Recovered).xlsx]PROFIT!PivotTable27</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554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PROFIT!$J$9</c:f>
              <c:strCache>
                <c:ptCount val="1"/>
                <c:pt idx="0">
                  <c:v>TOTAL LOSS</c:v>
                </c:pt>
              </c:strCache>
            </c:strRef>
          </c:tx>
          <c:spPr>
            <a:ln w="28575" cap="rnd">
              <a:solidFill>
                <a:srgbClr val="05545F"/>
              </a:solidFill>
              <a:round/>
            </a:ln>
            <a:effectLst/>
          </c:spPr>
          <c:marker>
            <c:symbol val="none"/>
          </c:marker>
          <c:cat>
            <c:strRef>
              <c:f>PROFIT!$I$10:$I$22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PROFIT!$J$10:$J$22</c:f>
              <c:numCache>
                <c:formatCode>[&gt;1000000]"$"0,,."M";[&gt;1000]0.0,"K";0</c:formatCode>
                <c:ptCount val="12"/>
                <c:pt idx="0">
                  <c:v>8597.4883000000009</c:v>
                </c:pt>
                <c:pt idx="1">
                  <c:v>2587.1968000000002</c:v>
                </c:pt>
                <c:pt idx="2">
                  <c:v>11113.632299999999</c:v>
                </c:pt>
                <c:pt idx="3">
                  <c:v>13022.7361</c:v>
                </c:pt>
                <c:pt idx="4">
                  <c:v>6639.0956999999999</c:v>
                </c:pt>
                <c:pt idx="5">
                  <c:v>6408.9063999999998</c:v>
                </c:pt>
                <c:pt idx="6">
                  <c:v>11318.0303</c:v>
                </c:pt>
                <c:pt idx="7">
                  <c:v>8234.5126999999993</c:v>
                </c:pt>
                <c:pt idx="8">
                  <c:v>22343.121299999999</c:v>
                </c:pt>
                <c:pt idx="9">
                  <c:v>13046.6183</c:v>
                </c:pt>
                <c:pt idx="10">
                  <c:v>29877.256300000001</c:v>
                </c:pt>
                <c:pt idx="11">
                  <c:v>22942.691200000001</c:v>
                </c:pt>
              </c:numCache>
            </c:numRef>
          </c:val>
          <c:smooth val="0"/>
          <c:extLst>
            <c:ext xmlns:c16="http://schemas.microsoft.com/office/drawing/2014/chart" uri="{C3380CC4-5D6E-409C-BE32-E72D297353CC}">
              <c16:uniqueId val="{00000000-7987-4645-8F47-566BC49554A3}"/>
            </c:ext>
          </c:extLst>
        </c:ser>
        <c:ser>
          <c:idx val="1"/>
          <c:order val="1"/>
          <c:tx>
            <c:strRef>
              <c:f>PROFIT!$K$9</c:f>
              <c:strCache>
                <c:ptCount val="1"/>
                <c:pt idx="0">
                  <c:v>TOTAL PROFIT</c:v>
                </c:pt>
              </c:strCache>
            </c:strRef>
          </c:tx>
          <c:spPr>
            <a:ln w="28575" cap="rnd">
              <a:solidFill>
                <a:srgbClr val="0AA2B6"/>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PROFIT!$I$10:$I$22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PROFIT!$K$10:$K$22</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7987-4645-8F47-566BC49554A3}"/>
            </c:ext>
          </c:extLst>
        </c:ser>
        <c:dLbls>
          <c:showLegendKey val="0"/>
          <c:showVal val="0"/>
          <c:showCatName val="0"/>
          <c:showSerName val="0"/>
          <c:showPercent val="0"/>
          <c:showBubbleSize val="0"/>
        </c:dLbls>
        <c:smooth val="0"/>
        <c:axId val="941414544"/>
        <c:axId val="941415792"/>
      </c:lineChart>
      <c:catAx>
        <c:axId val="9414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41415792"/>
        <c:crosses val="autoZero"/>
        <c:auto val="1"/>
        <c:lblAlgn val="ctr"/>
        <c:lblOffset val="100"/>
        <c:noMultiLvlLbl val="0"/>
      </c:catAx>
      <c:valAx>
        <c:axId val="941415792"/>
        <c:scaling>
          <c:orientation val="minMax"/>
        </c:scaling>
        <c:delete val="0"/>
        <c:axPos val="l"/>
        <c:numFmt formatCode="[&gt;1000000]&quot;$&quot;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41414544"/>
        <c:crosses val="autoZero"/>
        <c:crossBetween val="between"/>
      </c:valAx>
      <c:spPr>
        <a:noFill/>
        <a:ln>
          <a:noFill/>
        </a:ln>
        <a:effectLst/>
      </c:spPr>
    </c:plotArea>
    <c:legend>
      <c:legendPos val="t"/>
      <c:layout>
        <c:manualLayout>
          <c:xMode val="edge"/>
          <c:yMode val="edge"/>
          <c:x val="0.49363232720909889"/>
          <c:y val="2.7777777777777776E-2"/>
          <c:w val="0.50463346686927291"/>
          <c:h val="9.95582189394467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(Recovered).xlsx]PROFIT!PivotTable26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PROFIT!$F$16</c:f>
              <c:strCache>
                <c:ptCount val="1"/>
                <c:pt idx="0">
                  <c:v>TOTAL PROFIT</c:v>
                </c:pt>
              </c:strCache>
            </c:strRef>
          </c:tx>
          <c:spPr>
            <a:solidFill>
              <a:srgbClr val="A6E1FA"/>
            </a:solidFill>
            <a:ln>
              <a:noFill/>
            </a:ln>
            <a:effectLst/>
          </c:spPr>
          <c:invertIfNegative val="0"/>
          <c:cat>
            <c:strRef>
              <c:f>PROFIT!$E$17:$E$24</c:f>
              <c:strCache>
                <c:ptCount val="7"/>
                <c:pt idx="0">
                  <c:v>Bookcases</c:v>
                </c:pt>
                <c:pt idx="1">
                  <c:v>Tables</c:v>
                </c:pt>
                <c:pt idx="2">
                  <c:v>Appliances</c:v>
                </c:pt>
                <c:pt idx="3">
                  <c:v>Machines</c:v>
                </c:pt>
                <c:pt idx="4">
                  <c:v>Chairs</c:v>
                </c:pt>
                <c:pt idx="5">
                  <c:v>Phones</c:v>
                </c:pt>
                <c:pt idx="6">
                  <c:v>Binders</c:v>
                </c:pt>
              </c:strCache>
            </c:strRef>
          </c:cat>
          <c:val>
            <c:numRef>
              <c:f>PROFIT!$F$17:$F$24</c:f>
              <c:numCache>
                <c:formatCode>[&gt;1000000]"$"0,,."M";[&gt;1000]0.0,"K";0</c:formatCode>
                <c:ptCount val="7"/>
                <c:pt idx="0">
                  <c:v>8679.65</c:v>
                </c:pt>
                <c:pt idx="1">
                  <c:v>14686.6672</c:v>
                </c:pt>
                <c:pt idx="2">
                  <c:v>26767.6466</c:v>
                </c:pt>
                <c:pt idx="3">
                  <c:v>33503.4251</c:v>
                </c:pt>
                <c:pt idx="4">
                  <c:v>36471.007599999997</c:v>
                </c:pt>
                <c:pt idx="5">
                  <c:v>52046.354099999997</c:v>
                </c:pt>
                <c:pt idx="6">
                  <c:v>68732.259699999995</c:v>
                </c:pt>
              </c:numCache>
            </c:numRef>
          </c:val>
          <c:extLst>
            <c:ext xmlns:c16="http://schemas.microsoft.com/office/drawing/2014/chart" uri="{C3380CC4-5D6E-409C-BE32-E72D297353CC}">
              <c16:uniqueId val="{00000000-84FF-45F9-AF12-9DFE41CC6A98}"/>
            </c:ext>
          </c:extLst>
        </c:ser>
        <c:ser>
          <c:idx val="1"/>
          <c:order val="1"/>
          <c:tx>
            <c:strRef>
              <c:f>PROFIT!$G$16</c:f>
              <c:strCache>
                <c:ptCount val="1"/>
                <c:pt idx="0">
                  <c:v>TOTAL LOSS</c:v>
                </c:pt>
              </c:strCache>
            </c:strRef>
          </c:tx>
          <c:spPr>
            <a:solidFill>
              <a:srgbClr val="044048"/>
            </a:solidFill>
            <a:ln>
              <a:noFill/>
            </a:ln>
            <a:effectLst/>
          </c:spPr>
          <c:invertIfNegative val="0"/>
          <c:cat>
            <c:strRef>
              <c:f>PROFIT!$E$17:$E$24</c:f>
              <c:strCache>
                <c:ptCount val="7"/>
                <c:pt idx="0">
                  <c:v>Bookcases</c:v>
                </c:pt>
                <c:pt idx="1">
                  <c:v>Tables</c:v>
                </c:pt>
                <c:pt idx="2">
                  <c:v>Appliances</c:v>
                </c:pt>
                <c:pt idx="3">
                  <c:v>Machines</c:v>
                </c:pt>
                <c:pt idx="4">
                  <c:v>Chairs</c:v>
                </c:pt>
                <c:pt idx="5">
                  <c:v>Phones</c:v>
                </c:pt>
                <c:pt idx="6">
                  <c:v>Binders</c:v>
                </c:pt>
              </c:strCache>
            </c:strRef>
          </c:cat>
          <c:val>
            <c:numRef>
              <c:f>PROFIT!$G$17:$G$24</c:f>
              <c:numCache>
                <c:formatCode>[&gt;1000000]"$"0,,."M";[&gt;1000]0.0,"K";0</c:formatCode>
                <c:ptCount val="7"/>
                <c:pt idx="0">
                  <c:v>12152.206</c:v>
                </c:pt>
                <c:pt idx="1">
                  <c:v>32412.148300000001</c:v>
                </c:pt>
                <c:pt idx="2">
                  <c:v>8629.6412</c:v>
                </c:pt>
                <c:pt idx="3">
                  <c:v>30118.6682</c:v>
                </c:pt>
                <c:pt idx="4">
                  <c:v>9880.8413</c:v>
                </c:pt>
                <c:pt idx="5">
                  <c:v>7530.6234999999997</c:v>
                </c:pt>
                <c:pt idx="6">
                  <c:v>38510.496400000004</c:v>
                </c:pt>
              </c:numCache>
            </c:numRef>
          </c:val>
          <c:extLst>
            <c:ext xmlns:c16="http://schemas.microsoft.com/office/drawing/2014/chart" uri="{C3380CC4-5D6E-409C-BE32-E72D297353CC}">
              <c16:uniqueId val="{00000001-84FF-45F9-AF12-9DFE41CC6A98}"/>
            </c:ext>
          </c:extLst>
        </c:ser>
        <c:dLbls>
          <c:showLegendKey val="0"/>
          <c:showVal val="0"/>
          <c:showCatName val="0"/>
          <c:showSerName val="0"/>
          <c:showPercent val="0"/>
          <c:showBubbleSize val="0"/>
        </c:dLbls>
        <c:gapWidth val="75"/>
        <c:overlap val="100"/>
        <c:axId val="1085075392"/>
        <c:axId val="1085080800"/>
      </c:barChart>
      <c:catAx>
        <c:axId val="108507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6E1FA"/>
                </a:solidFill>
                <a:latin typeface="+mn-lt"/>
                <a:ea typeface="+mn-ea"/>
                <a:cs typeface="+mn-cs"/>
              </a:defRPr>
            </a:pPr>
            <a:endParaRPr lang="en-US"/>
          </a:p>
        </c:txPr>
        <c:crossAx val="1085080800"/>
        <c:crosses val="autoZero"/>
        <c:auto val="1"/>
        <c:lblAlgn val="ctr"/>
        <c:lblOffset val="100"/>
        <c:noMultiLvlLbl val="0"/>
      </c:catAx>
      <c:valAx>
        <c:axId val="1085080800"/>
        <c:scaling>
          <c:orientation val="minMax"/>
        </c:scaling>
        <c:delete val="1"/>
        <c:axPos val="b"/>
        <c:numFmt formatCode="0%" sourceLinked="1"/>
        <c:majorTickMark val="none"/>
        <c:minorTickMark val="none"/>
        <c:tickLblPos val="nextTo"/>
        <c:crossAx val="10850753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(Recovered).xlsx]PROFIT!PivotTable30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E1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554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PROFIT!$N$20</c:f>
              <c:strCache>
                <c:ptCount val="1"/>
                <c:pt idx="0">
                  <c:v>TOTAL PROFIT</c:v>
                </c:pt>
              </c:strCache>
            </c:strRef>
          </c:tx>
          <c:spPr>
            <a:solidFill>
              <a:srgbClr val="A6E1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PROFIT!$M$21:$M$24</c:f>
              <c:strCache>
                <c:ptCount val="3"/>
                <c:pt idx="0">
                  <c:v>Home Office</c:v>
                </c:pt>
                <c:pt idx="1">
                  <c:v>Corporate</c:v>
                </c:pt>
                <c:pt idx="2">
                  <c:v>Consumer</c:v>
                </c:pt>
              </c:strCache>
            </c:strRef>
          </c:cat>
          <c:val>
            <c:numRef>
              <c:f>PROFIT!$N$21:$N$24</c:f>
              <c:numCache>
                <c:formatCode>[&gt;1000000]"$"0,,."M";[&gt;1000]0.0,"K";0</c:formatCode>
                <c:ptCount val="3"/>
                <c:pt idx="0">
                  <c:v>86697.045400000003</c:v>
                </c:pt>
                <c:pt idx="1">
                  <c:v>136766.34160000001</c:v>
                </c:pt>
                <c:pt idx="2">
                  <c:v>219064.9204</c:v>
                </c:pt>
              </c:numCache>
            </c:numRef>
          </c:val>
          <c:extLst>
            <c:ext xmlns:c16="http://schemas.microsoft.com/office/drawing/2014/chart" uri="{C3380CC4-5D6E-409C-BE32-E72D297353CC}">
              <c16:uniqueId val="{00000000-2F14-4B95-BBA6-51CF20710A0E}"/>
            </c:ext>
          </c:extLst>
        </c:ser>
        <c:ser>
          <c:idx val="1"/>
          <c:order val="1"/>
          <c:tx>
            <c:strRef>
              <c:f>PROFIT!$O$20</c:f>
              <c:strCache>
                <c:ptCount val="1"/>
                <c:pt idx="0">
                  <c:v>TOTAL LOSS</c:v>
                </c:pt>
              </c:strCache>
            </c:strRef>
          </c:tx>
          <c:spPr>
            <a:solidFill>
              <a:srgbClr val="0554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PROFIT!$M$21:$M$24</c:f>
              <c:strCache>
                <c:ptCount val="3"/>
                <c:pt idx="0">
                  <c:v>Home Office</c:v>
                </c:pt>
                <c:pt idx="1">
                  <c:v>Corporate</c:v>
                </c:pt>
                <c:pt idx="2">
                  <c:v>Consumer</c:v>
                </c:pt>
              </c:strCache>
            </c:strRef>
          </c:cat>
          <c:val>
            <c:numRef>
              <c:f>PROFIT!$O$21:$O$24</c:f>
              <c:numCache>
                <c:formatCode>[&gt;1000000]"$"0,,."M";[&gt;1000]0.0,"K";0</c:formatCode>
                <c:ptCount val="3"/>
                <c:pt idx="0">
                  <c:v>26398.366900000001</c:v>
                </c:pt>
                <c:pt idx="1">
                  <c:v>44787.207600000002</c:v>
                </c:pt>
                <c:pt idx="2">
                  <c:v>84945.711200000005</c:v>
                </c:pt>
              </c:numCache>
            </c:numRef>
          </c:val>
          <c:extLst>
            <c:ext xmlns:c16="http://schemas.microsoft.com/office/drawing/2014/chart" uri="{C3380CC4-5D6E-409C-BE32-E72D297353CC}">
              <c16:uniqueId val="{00000001-2F14-4B95-BBA6-51CF20710A0E}"/>
            </c:ext>
          </c:extLst>
        </c:ser>
        <c:dLbls>
          <c:dLblPos val="outEnd"/>
          <c:showLegendKey val="0"/>
          <c:showVal val="1"/>
          <c:showCatName val="0"/>
          <c:showSerName val="0"/>
          <c:showPercent val="0"/>
          <c:showBubbleSize val="0"/>
        </c:dLbls>
        <c:gapWidth val="75"/>
        <c:overlap val="2"/>
        <c:axId val="1085075392"/>
        <c:axId val="1085080800"/>
      </c:barChart>
      <c:catAx>
        <c:axId val="10850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85080800"/>
        <c:crosses val="autoZero"/>
        <c:auto val="1"/>
        <c:lblAlgn val="ctr"/>
        <c:lblOffset val="100"/>
        <c:noMultiLvlLbl val="0"/>
      </c:catAx>
      <c:valAx>
        <c:axId val="1085080800"/>
        <c:scaling>
          <c:orientation val="minMax"/>
        </c:scaling>
        <c:delete val="1"/>
        <c:axPos val="l"/>
        <c:numFmt formatCode="[&gt;1000000]&quot;$&quot;0,,.&quot;M&quot;;[&gt;1000]0.0,&quot;K&quot;;0" sourceLinked="1"/>
        <c:majorTickMark val="none"/>
        <c:minorTickMark val="none"/>
        <c:tickLblPos val="nextTo"/>
        <c:crossAx val="1085075392"/>
        <c:crosses val="autoZero"/>
        <c:crossBetween val="between"/>
      </c:valAx>
      <c:spPr>
        <a:noFill/>
        <a:ln>
          <a:noFill/>
        </a:ln>
        <a:effectLst/>
      </c:spPr>
    </c:plotArea>
    <c:legend>
      <c:legendPos val="t"/>
      <c:layout>
        <c:manualLayout>
          <c:xMode val="edge"/>
          <c:yMode val="edge"/>
          <c:x val="0.3912025547890105"/>
          <c:y val="3.7383177570093455E-2"/>
          <c:w val="0.57259972534392956"/>
          <c:h val="0.105140922805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(Recovered).xlsx]PROFIT!PivotTable25</c:name>
    <c:fmtId val="5"/>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9"/>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2"/>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5"/>
        <c:spPr>
          <a:solidFill>
            <a:srgbClr val="FFFFFF"/>
          </a:solidFill>
          <a:ln w="19050">
            <a:noFill/>
          </a:ln>
          <a:effectLst/>
        </c:spPr>
      </c:pivotFmt>
      <c:pivotFmt>
        <c:idx val="1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19"/>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4343A"/>
          </a:solidFill>
          <a:ln w="19050">
            <a:noFill/>
          </a:ln>
          <a:effectLst/>
        </c:spPr>
        <c:dLbl>
          <c:idx val="0"/>
          <c:layout>
            <c:manualLayout>
              <c:x val="0.26290836807163809"/>
              <c:y val="1.7820923069547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5545F"/>
          </a:solidFill>
          <a:ln w="19050">
            <a:noFill/>
          </a:ln>
          <a:effectLst/>
        </c:spPr>
        <c:dLbl>
          <c:idx val="0"/>
          <c:layout>
            <c:manualLayout>
              <c:x val="8.0523197467963478E-2"/>
              <c:y val="0.215865003175972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23"/>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804612610742869"/>
          <c:y val="0.18263554060147766"/>
          <c:w val="0.68018375533446618"/>
          <c:h val="0.77606900459028527"/>
        </c:manualLayout>
      </c:layout>
      <c:doughnutChart>
        <c:varyColors val="1"/>
        <c:ser>
          <c:idx val="0"/>
          <c:order val="0"/>
          <c:tx>
            <c:strRef>
              <c:f>PROFIT!$F$9</c:f>
              <c:strCache>
                <c:ptCount val="1"/>
                <c:pt idx="0">
                  <c:v>Total</c:v>
                </c:pt>
              </c:strCache>
            </c:strRef>
          </c:tx>
          <c:spPr>
            <a:solidFill>
              <a:srgbClr val="FFFFFF"/>
            </a:solidFill>
            <a:ln>
              <a:noFill/>
            </a:ln>
          </c:spPr>
          <c:dPt>
            <c:idx val="0"/>
            <c:bubble3D val="0"/>
            <c:spPr>
              <a:solidFill>
                <a:srgbClr val="04343A"/>
              </a:solidFill>
              <a:ln w="19050">
                <a:noFill/>
              </a:ln>
              <a:effectLst/>
            </c:spPr>
            <c:extLst>
              <c:ext xmlns:c16="http://schemas.microsoft.com/office/drawing/2014/chart" uri="{C3380CC4-5D6E-409C-BE32-E72D297353CC}">
                <c16:uniqueId val="{00000001-44F6-485E-AD85-EEED0A8AC039}"/>
              </c:ext>
            </c:extLst>
          </c:dPt>
          <c:dPt>
            <c:idx val="1"/>
            <c:bubble3D val="0"/>
            <c:spPr>
              <a:solidFill>
                <a:srgbClr val="05545F"/>
              </a:solidFill>
              <a:ln w="19050">
                <a:noFill/>
              </a:ln>
              <a:effectLst/>
            </c:spPr>
            <c:extLst>
              <c:ext xmlns:c16="http://schemas.microsoft.com/office/drawing/2014/chart" uri="{C3380CC4-5D6E-409C-BE32-E72D297353CC}">
                <c16:uniqueId val="{00000003-44F6-485E-AD85-EEED0A8AC039}"/>
              </c:ext>
            </c:extLst>
          </c:dPt>
          <c:dPt>
            <c:idx val="2"/>
            <c:bubble3D val="0"/>
            <c:spPr>
              <a:solidFill>
                <a:srgbClr val="0991A3"/>
              </a:solidFill>
              <a:ln w="19050">
                <a:noFill/>
              </a:ln>
              <a:effectLst/>
            </c:spPr>
            <c:extLst>
              <c:ext xmlns:c16="http://schemas.microsoft.com/office/drawing/2014/chart" uri="{C3380CC4-5D6E-409C-BE32-E72D297353CC}">
                <c16:uniqueId val="{00000005-44F6-485E-AD85-EEED0A8AC039}"/>
              </c:ext>
            </c:extLst>
          </c:dPt>
          <c:dLbls>
            <c:dLbl>
              <c:idx val="0"/>
              <c:layout>
                <c:manualLayout>
                  <c:x val="0.26290836807163809"/>
                  <c:y val="1.78209230695477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F6-485E-AD85-EEED0A8AC039}"/>
                </c:ext>
              </c:extLst>
            </c:dLbl>
            <c:dLbl>
              <c:idx val="1"/>
              <c:layout>
                <c:manualLayout>
                  <c:x val="8.0523197467963478E-2"/>
                  <c:y val="0.215865003175972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44F6-485E-AD85-EEED0A8AC039}"/>
                </c:ext>
              </c:extLst>
            </c:dLbl>
            <c:dLbl>
              <c:idx val="2"/>
              <c:layout>
                <c:manualLayout>
                  <c:x val="-1.2500000000000001E-2"/>
                  <c:y val="0.210526315789473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F6-485E-AD85-EEED0A8AC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PROFIT!$E$10:$E$13</c:f>
              <c:strCache>
                <c:ptCount val="3"/>
                <c:pt idx="0">
                  <c:v>Furniture</c:v>
                </c:pt>
                <c:pt idx="1">
                  <c:v>Office Supplies</c:v>
                </c:pt>
                <c:pt idx="2">
                  <c:v>Technology</c:v>
                </c:pt>
              </c:strCache>
            </c:strRef>
          </c:cat>
          <c:val>
            <c:numRef>
              <c:f>PROFIT!$F$10:$F$13</c:f>
              <c:numCache>
                <c:formatCode>[&gt;1000000]"$"0,,."M";[&gt;1000]0.0,"K";0</c:formatCode>
                <c:ptCount val="3"/>
                <c:pt idx="0">
                  <c:v>79387.381800000003</c:v>
                </c:pt>
                <c:pt idx="1">
                  <c:v>179106.05929999999</c:v>
                </c:pt>
                <c:pt idx="2">
                  <c:v>184034.86629999999</c:v>
                </c:pt>
              </c:numCache>
            </c:numRef>
          </c:val>
          <c:extLst>
            <c:ext xmlns:c16="http://schemas.microsoft.com/office/drawing/2014/chart" uri="{C3380CC4-5D6E-409C-BE32-E72D297353CC}">
              <c16:uniqueId val="{00000006-44F6-485E-AD85-EEED0A8AC039}"/>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t"/>
      <c:layout>
        <c:manualLayout>
          <c:xMode val="edge"/>
          <c:yMode val="edge"/>
          <c:x val="8.6036102499578423E-2"/>
          <c:y val="7.0484581497797363E-2"/>
          <c:w val="0.89999983785817128"/>
          <c:h val="9.91196364771584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(Recovered).xlsx]PROFIT!PivotTable6</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75438596491224E-2"/>
          <c:y val="6.8967274639833487E-2"/>
          <c:w val="0.84561403508771926"/>
          <c:h val="0.82072813315523774"/>
        </c:manualLayout>
      </c:layout>
      <c:areaChart>
        <c:grouping val="stacked"/>
        <c:varyColors val="0"/>
        <c:ser>
          <c:idx val="0"/>
          <c:order val="0"/>
          <c:tx>
            <c:strRef>
              <c:f>PROFIT!$N$28</c:f>
              <c:strCache>
                <c:ptCount val="1"/>
                <c:pt idx="0">
                  <c:v>TOTAL PROFIT</c:v>
                </c:pt>
              </c:strCache>
            </c:strRef>
          </c:tx>
          <c:spPr>
            <a:solidFill>
              <a:srgbClr val="044048"/>
            </a:solidFill>
            <a:ln>
              <a:noFill/>
            </a:ln>
            <a:effectLst/>
          </c:spP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PROFIT!$N$29:$N$41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extLst>
            <c:ext xmlns:c16="http://schemas.microsoft.com/office/drawing/2014/chart" uri="{C3380CC4-5D6E-409C-BE32-E72D297353CC}">
              <c16:uniqueId val="{00000000-5094-430B-AF53-D42D6507858B}"/>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PROFIT!$O$28</c:f>
              <c:strCache>
                <c:ptCount val="1"/>
                <c:pt idx="0">
                  <c:v>TOTAL PROFIT2</c:v>
                </c:pt>
              </c:strCache>
            </c:strRef>
          </c:tx>
          <c:spPr>
            <a:ln w="28575" cap="rnd">
              <a:solidFill>
                <a:srgbClr val="0AA2B6"/>
              </a:solidFill>
              <a:round/>
            </a:ln>
            <a:effectLst/>
          </c:spPr>
          <c:marker>
            <c:symbol val="none"/>
          </c:marke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PROFIT!$O$29:$O$41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5094-430B-AF53-D42D6507858B}"/>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PROFIT!$N$28</c:f>
              <c:strCache>
                <c:ptCount val="1"/>
                <c:pt idx="0">
                  <c:v>TOTAL PROFIT</c:v>
                </c:pt>
              </c:strCache>
            </c:strRef>
          </c:tx>
          <c:spPr>
            <a:solidFill>
              <a:srgbClr val="044048"/>
            </a:solidFill>
            <a:ln>
              <a:noFill/>
            </a:ln>
            <a:effectLst/>
          </c:spP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PROFIT!$N$29:$N$41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extLst>
            <c:ext xmlns:c16="http://schemas.microsoft.com/office/drawing/2014/chart" uri="{C3380CC4-5D6E-409C-BE32-E72D297353CC}">
              <c16:uniqueId val="{00000000-FD6C-4632-A779-45D089471A70}"/>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PROFIT!$O$28</c:f>
              <c:strCache>
                <c:ptCount val="1"/>
                <c:pt idx="0">
                  <c:v>TOTAL PROFIT2</c:v>
                </c:pt>
              </c:strCache>
            </c:strRef>
          </c:tx>
          <c:spPr>
            <a:ln w="28575" cap="rnd">
              <a:solidFill>
                <a:srgbClr val="0AA2B6"/>
              </a:solidFill>
              <a:round/>
            </a:ln>
            <a:effectLst/>
          </c:spPr>
          <c:marker>
            <c:symbol val="none"/>
          </c:marke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PROFIT!$O$29:$O$41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FD6C-4632-A779-45D089471A70}"/>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93123095793926E-2"/>
          <c:y val="0.17847126252075637"/>
          <c:w val="0.84561403508771926"/>
          <c:h val="0.82072813315523774"/>
        </c:manualLayout>
      </c:layout>
      <c:areaChart>
        <c:grouping val="stacked"/>
        <c:varyColors val="0"/>
        <c:ser>
          <c:idx val="0"/>
          <c:order val="0"/>
          <c:tx>
            <c:strRef>
              <c:f>SALES!$Y$44</c:f>
              <c:strCache>
                <c:ptCount val="1"/>
                <c:pt idx="0">
                  <c:v> SALES</c:v>
                </c:pt>
              </c:strCache>
            </c:strRef>
          </c:tx>
          <c:spPr>
            <a:solidFill>
              <a:srgbClr val="044048"/>
            </a:solidFill>
            <a:ln>
              <a:noFill/>
            </a:ln>
            <a:effectLst/>
          </c:spP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SALES!$Y$45:$Y$57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0554-4BF6-B0EF-EA0BF7588344}"/>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SALES!$Z$44</c:f>
              <c:strCache>
                <c:ptCount val="1"/>
                <c:pt idx="0">
                  <c:v> SALES2</c:v>
                </c:pt>
              </c:strCache>
            </c:strRef>
          </c:tx>
          <c:spPr>
            <a:ln w="28575" cap="rnd">
              <a:solidFill>
                <a:srgbClr val="0AA2B6"/>
              </a:solidFill>
              <a:round/>
            </a:ln>
            <a:effectLst/>
          </c:spPr>
          <c:marker>
            <c:symbol val="none"/>
          </c:marke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SALES!$Z$45:$Z$57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1-0554-4BF6-B0EF-EA0BF7588344}"/>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0M&quot;;[&gt;1000]&quot;$&quot;0.0,&quot;K&quot;;&quot;$&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(Recovered).xlsx]PROFIT!PivotTable10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0.10647149875496334"/>
          <c:w val="0.84561403508771926"/>
          <c:h val="0.77028063799717339"/>
        </c:manualLayout>
      </c:layout>
      <c:areaChart>
        <c:grouping val="stacked"/>
        <c:varyColors val="0"/>
        <c:ser>
          <c:idx val="0"/>
          <c:order val="0"/>
          <c:tx>
            <c:strRef>
              <c:f>PROFIT!$R$9</c:f>
              <c:strCache>
                <c:ptCount val="1"/>
                <c:pt idx="0">
                  <c:v>TOTAL LOSS</c:v>
                </c:pt>
              </c:strCache>
            </c:strRef>
          </c:tx>
          <c:spPr>
            <a:solidFill>
              <a:srgbClr val="044048"/>
            </a:solidFill>
            <a:ln>
              <a:noFill/>
            </a:ln>
            <a:effectLst/>
          </c:spPr>
          <c:cat>
            <c:strRef>
              <c:f>PROFIT!$Q$10:$Q$22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PROFIT!$R$10:$R$22</c:f>
              <c:numCache>
                <c:formatCode>[&gt;1000000]"$"0,,."M";[&gt;1000]0.0,"K";0</c:formatCode>
                <c:ptCount val="12"/>
                <c:pt idx="0">
                  <c:v>8597.4883000000009</c:v>
                </c:pt>
                <c:pt idx="1">
                  <c:v>2587.1968000000002</c:v>
                </c:pt>
                <c:pt idx="2">
                  <c:v>11113.632299999999</c:v>
                </c:pt>
                <c:pt idx="3">
                  <c:v>13022.7361</c:v>
                </c:pt>
                <c:pt idx="4">
                  <c:v>6639.0956999999999</c:v>
                </c:pt>
                <c:pt idx="5">
                  <c:v>6408.9063999999998</c:v>
                </c:pt>
                <c:pt idx="6">
                  <c:v>11318.0303</c:v>
                </c:pt>
                <c:pt idx="7">
                  <c:v>8234.5126999999993</c:v>
                </c:pt>
                <c:pt idx="8">
                  <c:v>22343.121299999999</c:v>
                </c:pt>
                <c:pt idx="9">
                  <c:v>13046.6183</c:v>
                </c:pt>
                <c:pt idx="10">
                  <c:v>29877.256300000001</c:v>
                </c:pt>
                <c:pt idx="11">
                  <c:v>22942.691200000001</c:v>
                </c:pt>
              </c:numCache>
            </c:numRef>
          </c:val>
          <c:extLst>
            <c:ext xmlns:c16="http://schemas.microsoft.com/office/drawing/2014/chart" uri="{C3380CC4-5D6E-409C-BE32-E72D297353CC}">
              <c16:uniqueId val="{00000000-679F-4716-B6C8-23983D89C002}"/>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PROFIT!$S$9</c:f>
              <c:strCache>
                <c:ptCount val="1"/>
                <c:pt idx="0">
                  <c:v>TOTAL LOSS2</c:v>
                </c:pt>
              </c:strCache>
            </c:strRef>
          </c:tx>
          <c:spPr>
            <a:ln w="28575" cap="rnd">
              <a:solidFill>
                <a:srgbClr val="0AA2B6"/>
              </a:solidFill>
              <a:round/>
            </a:ln>
            <a:effectLst/>
          </c:spPr>
          <c:marker>
            <c:symbol val="none"/>
          </c:marker>
          <c:cat>
            <c:strRef>
              <c:f>PROFIT!$Q$10:$Q$22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PROFIT!$S$10:$S$22</c:f>
              <c:numCache>
                <c:formatCode>[&gt;1000000]"$"0,,."M";[&gt;1000]0.0,"K";0</c:formatCode>
                <c:ptCount val="12"/>
                <c:pt idx="0">
                  <c:v>8597.4883000000009</c:v>
                </c:pt>
                <c:pt idx="1">
                  <c:v>2587.1968000000002</c:v>
                </c:pt>
                <c:pt idx="2">
                  <c:v>11113.632299999999</c:v>
                </c:pt>
                <c:pt idx="3">
                  <c:v>13022.7361</c:v>
                </c:pt>
                <c:pt idx="4">
                  <c:v>6639.0956999999999</c:v>
                </c:pt>
                <c:pt idx="5">
                  <c:v>6408.9063999999998</c:v>
                </c:pt>
                <c:pt idx="6">
                  <c:v>11318.0303</c:v>
                </c:pt>
                <c:pt idx="7">
                  <c:v>8234.5126999999993</c:v>
                </c:pt>
                <c:pt idx="8">
                  <c:v>22343.121299999999</c:v>
                </c:pt>
                <c:pt idx="9">
                  <c:v>13046.6183</c:v>
                </c:pt>
                <c:pt idx="10">
                  <c:v>29877.256300000001</c:v>
                </c:pt>
                <c:pt idx="11">
                  <c:v>22942.691200000001</c:v>
                </c:pt>
              </c:numCache>
            </c:numRef>
          </c:val>
          <c:smooth val="0"/>
          <c:extLst>
            <c:ext xmlns:c16="http://schemas.microsoft.com/office/drawing/2014/chart" uri="{C3380CC4-5D6E-409C-BE32-E72D297353CC}">
              <c16:uniqueId val="{00000001-679F-4716-B6C8-23983D89C002}"/>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(Recovered).xlsx]QUANTIY!PivotTable23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9028549345443"/>
          <c:y val="7.2222253815509105E-2"/>
          <c:w val="0.78798179934467505"/>
          <c:h val="0.87777777777777777"/>
        </c:manualLayout>
      </c:layout>
      <c:barChart>
        <c:barDir val="bar"/>
        <c:grouping val="clustered"/>
        <c:varyColors val="0"/>
        <c:ser>
          <c:idx val="0"/>
          <c:order val="0"/>
          <c:tx>
            <c:strRef>
              <c:f>QUANTIY!$H$11</c:f>
              <c:strCache>
                <c:ptCount val="1"/>
                <c:pt idx="0">
                  <c:v>Total</c:v>
                </c:pt>
              </c:strCache>
            </c:strRef>
          </c:tx>
          <c:spPr>
            <a:solidFill>
              <a:srgbClr val="A6E1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QUANTIY!$G$12:$G$22</c:f>
              <c:strCache>
                <c:ptCount val="10"/>
                <c:pt idx="0">
                  <c:v>Labels</c:v>
                </c:pt>
                <c:pt idx="1">
                  <c:v>Appliances</c:v>
                </c:pt>
                <c:pt idx="2">
                  <c:v>Chairs</c:v>
                </c:pt>
                <c:pt idx="3">
                  <c:v>Accessories</c:v>
                </c:pt>
                <c:pt idx="4">
                  <c:v>Art</c:v>
                </c:pt>
                <c:pt idx="5">
                  <c:v>Storage</c:v>
                </c:pt>
                <c:pt idx="6">
                  <c:v>Phones</c:v>
                </c:pt>
                <c:pt idx="7">
                  <c:v>Furnishings</c:v>
                </c:pt>
                <c:pt idx="8">
                  <c:v>Paper</c:v>
                </c:pt>
                <c:pt idx="9">
                  <c:v>Binders</c:v>
                </c:pt>
              </c:strCache>
            </c:strRef>
          </c:cat>
          <c:val>
            <c:numRef>
              <c:f>QUANTIY!$H$12:$H$22</c:f>
              <c:numCache>
                <c:formatCode>[&gt;1000000]"$"0,,."M";[&gt;1000]0.0,"K";0</c:formatCode>
                <c:ptCount val="10"/>
                <c:pt idx="0">
                  <c:v>1400</c:v>
                </c:pt>
                <c:pt idx="1">
                  <c:v>1729</c:v>
                </c:pt>
                <c:pt idx="2">
                  <c:v>2356</c:v>
                </c:pt>
                <c:pt idx="3">
                  <c:v>2976</c:v>
                </c:pt>
                <c:pt idx="4">
                  <c:v>3000</c:v>
                </c:pt>
                <c:pt idx="5">
                  <c:v>3158</c:v>
                </c:pt>
                <c:pt idx="6">
                  <c:v>3289</c:v>
                </c:pt>
                <c:pt idx="7">
                  <c:v>3563</c:v>
                </c:pt>
                <c:pt idx="8">
                  <c:v>5178</c:v>
                </c:pt>
                <c:pt idx="9">
                  <c:v>5974</c:v>
                </c:pt>
              </c:numCache>
            </c:numRef>
          </c:val>
          <c:extLst>
            <c:ext xmlns:c16="http://schemas.microsoft.com/office/drawing/2014/chart" uri="{C3380CC4-5D6E-409C-BE32-E72D297353CC}">
              <c16:uniqueId val="{00000001-D0F8-48C2-AE27-D50AA861D62B}"/>
            </c:ext>
          </c:extLst>
        </c:ser>
        <c:dLbls>
          <c:dLblPos val="outEnd"/>
          <c:showLegendKey val="0"/>
          <c:showVal val="1"/>
          <c:showCatName val="0"/>
          <c:showSerName val="0"/>
          <c:showPercent val="0"/>
          <c:showBubbleSize val="0"/>
        </c:dLbls>
        <c:gapWidth val="150"/>
        <c:axId val="61310543"/>
        <c:axId val="61311791"/>
      </c:barChart>
      <c:catAx>
        <c:axId val="613105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1311791"/>
        <c:crosses val="autoZero"/>
        <c:auto val="1"/>
        <c:lblAlgn val="ctr"/>
        <c:lblOffset val="100"/>
        <c:noMultiLvlLbl val="0"/>
      </c:catAx>
      <c:valAx>
        <c:axId val="61311791"/>
        <c:scaling>
          <c:orientation val="minMax"/>
        </c:scaling>
        <c:delete val="1"/>
        <c:axPos val="b"/>
        <c:numFmt formatCode="[&gt;1000000]&quot;$&quot;0,,.&quot;M&quot;;[&gt;1000]0.0,&quot;K&quot;;0" sourceLinked="1"/>
        <c:majorTickMark val="none"/>
        <c:minorTickMark val="none"/>
        <c:tickLblPos val="nextTo"/>
        <c:crossAx val="6131054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(Recovered).xlsx]QUANTIY!PivotTable21</c:name>
    <c:fmtId val="5"/>
  </c:pivotSource>
  <c:chart>
    <c:autoTitleDeleted val="1"/>
    <c:pivotFmts>
      <c:pivotFmt>
        <c:idx val="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2"/>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C6D2"/>
          </a:solidFill>
          <a:ln w="19050">
            <a:noFill/>
          </a:ln>
          <a:effectLst/>
        </c:spPr>
        <c:dLbl>
          <c:idx val="0"/>
          <c:layout>
            <c:manualLayout>
              <c:x val="-0.13333322397200351"/>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6227034120734901E-2"/>
                </c:manualLayout>
              </c15:layout>
            </c:ext>
          </c:extLst>
        </c:dLbl>
      </c:pivotFmt>
      <c:pivotFmt>
        <c:idx val="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9"/>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2"/>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C6D2"/>
          </a:solidFill>
          <a:ln w="19050">
            <a:noFill/>
          </a:ln>
          <a:effectLst/>
        </c:spPr>
        <c:dLbl>
          <c:idx val="0"/>
          <c:layout>
            <c:manualLayout>
              <c:x val="-0.10746700720244023"/>
              <c:y val="-0.103683472555314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24600654594483"/>
                  <c:h val="0.15623304839294705"/>
                </c:manualLayout>
              </c15:layout>
            </c:ext>
          </c:extLst>
        </c:dLbl>
      </c:pivotFmt>
      <c:pivotFmt>
        <c:idx val="15"/>
        <c:spPr>
          <a:solidFill>
            <a:srgbClr val="FFFFFF"/>
          </a:solidFill>
          <a:ln w="19050">
            <a:noFill/>
          </a:ln>
          <a:effectLst/>
        </c:spPr>
      </c:pivotFmt>
      <c:pivotFmt>
        <c:idx val="16"/>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19"/>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23"/>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FFF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04343A"/>
          </a:solidFill>
          <a:ln w="19050">
            <a:noFill/>
          </a:ln>
          <a:effectLst/>
        </c:spPr>
        <c:dLbl>
          <c:idx val="0"/>
          <c:layout>
            <c:manualLayout>
              <c:x val="0.130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05545F"/>
          </a:solidFill>
          <a:ln w="19050">
            <a:noFill/>
          </a:ln>
          <a:effectLst/>
        </c:spPr>
        <c:dLbl>
          <c:idx val="0"/>
          <c:layout>
            <c:manualLayout>
              <c:x val="0.10503297244094488"/>
              <c:y val="6.36579638071556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27"/>
        <c:spPr>
          <a:solidFill>
            <a:srgbClr val="0991A3"/>
          </a:solidFill>
          <a:ln w="19050">
            <a:noFill/>
          </a:ln>
          <a:effectLst/>
        </c:spPr>
        <c:dLbl>
          <c:idx val="0"/>
          <c:layout>
            <c:manualLayout>
              <c:x val="-1.2500000000000001E-2"/>
              <c:y val="0.2105263157894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FFFFFF"/>
          </a:solidFill>
          <a:ln w="19050">
            <a:noFill/>
          </a:ln>
          <a:effectLst/>
        </c:spPr>
      </c:pivotFmt>
      <c:pivotFmt>
        <c:idx val="29"/>
        <c:spPr>
          <a:solidFill>
            <a:srgbClr val="FFFFFF"/>
          </a:solidFill>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solidFill>
            <a:srgbClr val="04343A"/>
          </a:solidFill>
          <a:ln w="19050">
            <a:noFill/>
          </a:ln>
          <a:effectLst/>
        </c:spPr>
        <c:dLbl>
          <c:idx val="0"/>
          <c:layout>
            <c:manualLayout>
              <c:x val="-6.25736406904569E-2"/>
              <c:y val="-6.27102718999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0976772750202883"/>
                  <c:h val="0.12111131201181789"/>
                </c:manualLayout>
              </c15:layout>
            </c:ext>
          </c:extLst>
        </c:dLbl>
      </c:pivotFmt>
      <c:pivotFmt>
        <c:idx val="31"/>
        <c:spPr>
          <a:solidFill>
            <a:srgbClr val="05545F"/>
          </a:solidFill>
          <a:ln w="19050">
            <a:noFill/>
          </a:ln>
          <a:effectLst/>
        </c:spPr>
        <c:dLbl>
          <c:idx val="0"/>
          <c:layout>
            <c:manualLayout>
              <c:x val="0.22759575665855139"/>
              <c:y val="8.38598139612322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Lst>
        </c:dLbl>
      </c:pivotFmt>
      <c:pivotFmt>
        <c:idx val="32"/>
        <c:spPr>
          <a:solidFill>
            <a:srgbClr val="0C1307"/>
          </a:solidFill>
          <a:ln w="19050">
            <a:noFill/>
          </a:ln>
          <a:effectLst/>
        </c:spPr>
        <c:dLbl>
          <c:idx val="0"/>
          <c:layout>
            <c:manualLayout>
              <c:x val="8.7778679475650503E-2"/>
              <c:y val="0.37214222426775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3"/>
        <c:spPr>
          <a:solidFill>
            <a:srgbClr val="0991A3"/>
          </a:solidFill>
          <a:ln w="19050">
            <a:noFill/>
          </a:ln>
          <a:effectLst/>
        </c:spPr>
        <c:dLbl>
          <c:idx val="0"/>
          <c:layout>
            <c:manualLayout>
              <c:x val="-0.14113277623026929"/>
              <c:y val="6.06060284705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097405303445705"/>
          <c:y val="0.14017967593007455"/>
          <c:w val="0.45736582370100681"/>
          <c:h val="0.82926385680221826"/>
        </c:manualLayout>
      </c:layout>
      <c:doughnutChart>
        <c:varyColors val="1"/>
        <c:ser>
          <c:idx val="0"/>
          <c:order val="0"/>
          <c:tx>
            <c:strRef>
              <c:f>QUANTIY!$N$4</c:f>
              <c:strCache>
                <c:ptCount val="1"/>
                <c:pt idx="0">
                  <c:v>Total</c:v>
                </c:pt>
              </c:strCache>
            </c:strRef>
          </c:tx>
          <c:spPr>
            <a:solidFill>
              <a:srgbClr val="FFFFFF"/>
            </a:solidFill>
            <a:ln>
              <a:noFill/>
            </a:ln>
          </c:spPr>
          <c:dPt>
            <c:idx val="0"/>
            <c:bubble3D val="0"/>
            <c:spPr>
              <a:solidFill>
                <a:srgbClr val="04343A"/>
              </a:solidFill>
              <a:ln w="19050">
                <a:noFill/>
              </a:ln>
              <a:effectLst/>
            </c:spPr>
            <c:extLst>
              <c:ext xmlns:c16="http://schemas.microsoft.com/office/drawing/2014/chart" uri="{C3380CC4-5D6E-409C-BE32-E72D297353CC}">
                <c16:uniqueId val="{00000001-BFDF-4207-BDEF-8DDA99EC6D8F}"/>
              </c:ext>
            </c:extLst>
          </c:dPt>
          <c:dPt>
            <c:idx val="1"/>
            <c:bubble3D val="0"/>
            <c:spPr>
              <a:solidFill>
                <a:srgbClr val="05545F"/>
              </a:solidFill>
              <a:ln w="19050">
                <a:noFill/>
              </a:ln>
              <a:effectLst/>
            </c:spPr>
            <c:extLst>
              <c:ext xmlns:c16="http://schemas.microsoft.com/office/drawing/2014/chart" uri="{C3380CC4-5D6E-409C-BE32-E72D297353CC}">
                <c16:uniqueId val="{00000003-BFDF-4207-BDEF-8DDA99EC6D8F}"/>
              </c:ext>
            </c:extLst>
          </c:dPt>
          <c:dPt>
            <c:idx val="2"/>
            <c:bubble3D val="0"/>
            <c:spPr>
              <a:solidFill>
                <a:srgbClr val="0C1307"/>
              </a:solidFill>
              <a:ln w="19050">
                <a:noFill/>
              </a:ln>
              <a:effectLst/>
            </c:spPr>
            <c:extLst>
              <c:ext xmlns:c16="http://schemas.microsoft.com/office/drawing/2014/chart" uri="{C3380CC4-5D6E-409C-BE32-E72D297353CC}">
                <c16:uniqueId val="{00000005-BFDF-4207-BDEF-8DDA99EC6D8F}"/>
              </c:ext>
            </c:extLst>
          </c:dPt>
          <c:dPt>
            <c:idx val="3"/>
            <c:bubble3D val="0"/>
            <c:spPr>
              <a:solidFill>
                <a:srgbClr val="0991A3"/>
              </a:solidFill>
              <a:ln w="19050">
                <a:noFill/>
              </a:ln>
              <a:effectLst/>
            </c:spPr>
            <c:extLst>
              <c:ext xmlns:c16="http://schemas.microsoft.com/office/drawing/2014/chart" uri="{C3380CC4-5D6E-409C-BE32-E72D297353CC}">
                <c16:uniqueId val="{00000007-BFDF-4207-BDEF-8DDA99EC6D8F}"/>
              </c:ext>
            </c:extLst>
          </c:dPt>
          <c:dLbls>
            <c:dLbl>
              <c:idx val="0"/>
              <c:layout>
                <c:manualLayout>
                  <c:x val="-6.25736406904569E-2"/>
                  <c:y val="-6.271027189995923E-2"/>
                </c:manualLayout>
              </c:layout>
              <c:showLegendKey val="0"/>
              <c:showVal val="0"/>
              <c:showCatName val="0"/>
              <c:showSerName val="0"/>
              <c:showPercent val="1"/>
              <c:showBubbleSize val="0"/>
              <c:extLst>
                <c:ext xmlns:c15="http://schemas.microsoft.com/office/drawing/2012/chart" uri="{CE6537A1-D6FC-4f65-9D91-7224C49458BB}">
                  <c15:layout>
                    <c:manualLayout>
                      <c:w val="0.10976772750202883"/>
                      <c:h val="0.12111131201181789"/>
                    </c:manualLayout>
                  </c15:layout>
                </c:ext>
                <c:ext xmlns:c16="http://schemas.microsoft.com/office/drawing/2014/chart" uri="{C3380CC4-5D6E-409C-BE32-E72D297353CC}">
                  <c16:uniqueId val="{00000001-BFDF-4207-BDEF-8DDA99EC6D8F}"/>
                </c:ext>
              </c:extLst>
            </c:dLbl>
            <c:dLbl>
              <c:idx val="1"/>
              <c:layout>
                <c:manualLayout>
                  <c:x val="0.22759575665855139"/>
                  <c:y val="8.38598139612322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24600654594483"/>
                      <c:h val="0.15623304839294705"/>
                    </c:manualLayout>
                  </c15:layout>
                </c:ext>
                <c:ext xmlns:c16="http://schemas.microsoft.com/office/drawing/2014/chart" uri="{C3380CC4-5D6E-409C-BE32-E72D297353CC}">
                  <c16:uniqueId val="{00000003-BFDF-4207-BDEF-8DDA99EC6D8F}"/>
                </c:ext>
              </c:extLst>
            </c:dLbl>
            <c:dLbl>
              <c:idx val="2"/>
              <c:layout>
                <c:manualLayout>
                  <c:x val="8.7778679475650503E-2"/>
                  <c:y val="0.372142224267756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DF-4207-BDEF-8DDA99EC6D8F}"/>
                </c:ext>
              </c:extLst>
            </c:dLbl>
            <c:dLbl>
              <c:idx val="3"/>
              <c:layout>
                <c:manualLayout>
                  <c:x val="-0.14113277623026929"/>
                  <c:y val="6.0606028470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FDF-4207-BDEF-8DDA99EC6D8F}"/>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QUANTIY!$M$5:$M$9</c:f>
              <c:strCache>
                <c:ptCount val="4"/>
                <c:pt idx="0">
                  <c:v>First Class</c:v>
                </c:pt>
                <c:pt idx="1">
                  <c:v>Same Day</c:v>
                </c:pt>
                <c:pt idx="2">
                  <c:v>Second Class</c:v>
                </c:pt>
                <c:pt idx="3">
                  <c:v>Standard Class</c:v>
                </c:pt>
              </c:strCache>
            </c:strRef>
          </c:cat>
          <c:val>
            <c:numRef>
              <c:f>QUANTIY!$N$5:$N$9</c:f>
              <c:numCache>
                <c:formatCode>[&gt;1000000]"$"0,,."M";[&gt;1000]0.0,"K";0</c:formatCode>
                <c:ptCount val="4"/>
                <c:pt idx="0">
                  <c:v>5693</c:v>
                </c:pt>
                <c:pt idx="1">
                  <c:v>1960</c:v>
                </c:pt>
                <c:pt idx="2">
                  <c:v>7423</c:v>
                </c:pt>
                <c:pt idx="3">
                  <c:v>22797</c:v>
                </c:pt>
              </c:numCache>
            </c:numRef>
          </c:val>
          <c:extLst>
            <c:ext xmlns:c16="http://schemas.microsoft.com/office/drawing/2014/chart" uri="{C3380CC4-5D6E-409C-BE32-E72D297353CC}">
              <c16:uniqueId val="{00000008-BFDF-4207-BDEF-8DDA99EC6D8F}"/>
            </c:ext>
          </c:extLst>
        </c:ser>
        <c:dLbls>
          <c:showLegendKey val="0"/>
          <c:showVal val="1"/>
          <c:showCatName val="0"/>
          <c:showSerName val="0"/>
          <c:showPercent val="0"/>
          <c:showBubbleSize val="0"/>
          <c:showLeaderLines val="1"/>
        </c:dLbls>
        <c:firstSliceAng val="323"/>
        <c:holeSize val="85"/>
      </c:doughnutChart>
      <c:spPr>
        <a:noFill/>
        <a:ln>
          <a:noFill/>
        </a:ln>
        <a:effectLst/>
      </c:spPr>
    </c:plotArea>
    <c:legend>
      <c:legendPos val="r"/>
      <c:layout>
        <c:manualLayout>
          <c:xMode val="edge"/>
          <c:yMode val="edge"/>
          <c:x val="0.70759645669291338"/>
          <c:y val="0.36335915500440985"/>
          <c:w val="0.29240354330708662"/>
          <c:h val="0.27328126494309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(Recovered).xlsx]QUANTIY!PivotTable24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6E1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E1FA"/>
          </a:solidFill>
          <a:ln>
            <a:noFill/>
          </a:ln>
          <a:effectLst/>
        </c:spPr>
        <c:dLbl>
          <c:idx val="0"/>
          <c:layout>
            <c:manualLayout>
              <c:x val="0"/>
              <c:y val="-7.1301207741402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4384019665429"/>
          <c:y val="0.12222222222222222"/>
          <c:w val="0.72737562634216191"/>
          <c:h val="0.87777777777777777"/>
        </c:manualLayout>
      </c:layout>
      <c:barChart>
        <c:barDir val="bar"/>
        <c:grouping val="clustered"/>
        <c:varyColors val="0"/>
        <c:ser>
          <c:idx val="0"/>
          <c:order val="0"/>
          <c:tx>
            <c:strRef>
              <c:f>QUANTIY!$H$4</c:f>
              <c:strCache>
                <c:ptCount val="1"/>
                <c:pt idx="0">
                  <c:v>Total</c:v>
                </c:pt>
              </c:strCache>
            </c:strRef>
          </c:tx>
          <c:spPr>
            <a:solidFill>
              <a:srgbClr val="A6E1FA"/>
            </a:solidFill>
            <a:ln>
              <a:noFill/>
            </a:ln>
            <a:effectLst/>
          </c:spPr>
          <c:invertIfNegative val="0"/>
          <c:dPt>
            <c:idx val="2"/>
            <c:invertIfNegative val="0"/>
            <c:bubble3D val="0"/>
            <c:extLst>
              <c:ext xmlns:c16="http://schemas.microsoft.com/office/drawing/2014/chart" uri="{C3380CC4-5D6E-409C-BE32-E72D297353CC}">
                <c16:uniqueId val="{00000002-AC55-403A-AF4F-BBBB66AFAD47}"/>
              </c:ext>
            </c:extLst>
          </c:dPt>
          <c:dLbls>
            <c:dLbl>
              <c:idx val="2"/>
              <c:layout>
                <c:manualLayout>
                  <c:x val="0"/>
                  <c:y val="-7.13012077414026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55-403A-AF4F-BBBB66AFAD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QUANTIY!$G$5:$G$8</c:f>
              <c:strCache>
                <c:ptCount val="3"/>
                <c:pt idx="0">
                  <c:v>Technology</c:v>
                </c:pt>
                <c:pt idx="1">
                  <c:v>Furniture</c:v>
                </c:pt>
                <c:pt idx="2">
                  <c:v>Office Supplies</c:v>
                </c:pt>
              </c:strCache>
            </c:strRef>
          </c:cat>
          <c:val>
            <c:numRef>
              <c:f>QUANTIY!$H$5:$H$8</c:f>
              <c:numCache>
                <c:formatCode>[&gt;1000000]"$"0,,."M";[&gt;1000]0.0,"K";0</c:formatCode>
                <c:ptCount val="3"/>
                <c:pt idx="0">
                  <c:v>6939</c:v>
                </c:pt>
                <c:pt idx="1">
                  <c:v>8028</c:v>
                </c:pt>
                <c:pt idx="2">
                  <c:v>22906</c:v>
                </c:pt>
              </c:numCache>
            </c:numRef>
          </c:val>
          <c:extLst>
            <c:ext xmlns:c16="http://schemas.microsoft.com/office/drawing/2014/chart" uri="{C3380CC4-5D6E-409C-BE32-E72D297353CC}">
              <c16:uniqueId val="{00000000-AC55-403A-AF4F-BBBB66AFAD47}"/>
            </c:ext>
          </c:extLst>
        </c:ser>
        <c:dLbls>
          <c:dLblPos val="outEnd"/>
          <c:showLegendKey val="0"/>
          <c:showVal val="1"/>
          <c:showCatName val="0"/>
          <c:showSerName val="0"/>
          <c:showPercent val="0"/>
          <c:showBubbleSize val="0"/>
        </c:dLbls>
        <c:gapWidth val="150"/>
        <c:axId val="61310543"/>
        <c:axId val="61311791"/>
      </c:barChart>
      <c:catAx>
        <c:axId val="613105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1311791"/>
        <c:crosses val="autoZero"/>
        <c:auto val="1"/>
        <c:lblAlgn val="ctr"/>
        <c:lblOffset val="100"/>
        <c:noMultiLvlLbl val="0"/>
      </c:catAx>
      <c:valAx>
        <c:axId val="61311791"/>
        <c:scaling>
          <c:orientation val="minMax"/>
        </c:scaling>
        <c:delete val="1"/>
        <c:axPos val="b"/>
        <c:numFmt formatCode="[&gt;1000000]&quot;$&quot;0,,.&quot;M&quot;;[&gt;1000]0.0,&quot;K&quot;;0" sourceLinked="1"/>
        <c:majorTickMark val="none"/>
        <c:minorTickMark val="none"/>
        <c:tickLblPos val="nextTo"/>
        <c:crossAx val="6131054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(Recovered).xlsx]PROFIT!PivotTable6</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PROFIT!$N$28</c:f>
              <c:strCache>
                <c:ptCount val="1"/>
                <c:pt idx="0">
                  <c:v>TOTAL PROFIT</c:v>
                </c:pt>
              </c:strCache>
            </c:strRef>
          </c:tx>
          <c:spPr>
            <a:solidFill>
              <a:srgbClr val="044048"/>
            </a:solidFill>
            <a:ln>
              <a:noFill/>
            </a:ln>
            <a:effectLst/>
          </c:spP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PROFIT!$N$29:$N$41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extLst>
            <c:ext xmlns:c16="http://schemas.microsoft.com/office/drawing/2014/chart" uri="{C3380CC4-5D6E-409C-BE32-E72D297353CC}">
              <c16:uniqueId val="{00000000-5D02-4652-916B-CDE6805F5318}"/>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PROFIT!$O$28</c:f>
              <c:strCache>
                <c:ptCount val="1"/>
                <c:pt idx="0">
                  <c:v>TOTAL PROFIT2</c:v>
                </c:pt>
              </c:strCache>
            </c:strRef>
          </c:tx>
          <c:spPr>
            <a:ln w="28575" cap="rnd">
              <a:solidFill>
                <a:srgbClr val="0AA2B6"/>
              </a:solidFill>
              <a:round/>
            </a:ln>
            <a:effectLst/>
          </c:spPr>
          <c:marker>
            <c:symbol val="none"/>
          </c:marker>
          <c:cat>
            <c:strRef>
              <c:f>PROFIT!$M$29:$M$41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PROFIT!$O$29:$O$41</c:f>
              <c:numCache>
                <c:formatCode>[&gt;1000000]"$"0,,."M";[&gt;1000]0.0,"K";0</c:formatCode>
                <c:ptCount val="12"/>
                <c:pt idx="0">
                  <c:v>17796.758300000001</c:v>
                </c:pt>
                <c:pt idx="1">
                  <c:v>12876.095499999999</c:v>
                </c:pt>
                <c:pt idx="2">
                  <c:v>37920.205999999998</c:v>
                </c:pt>
                <c:pt idx="3">
                  <c:v>26460.5429</c:v>
                </c:pt>
                <c:pt idx="4">
                  <c:v>28947.608499999998</c:v>
                </c:pt>
                <c:pt idx="5">
                  <c:v>27308.240900000001</c:v>
                </c:pt>
                <c:pt idx="6">
                  <c:v>24853.4133</c:v>
                </c:pt>
                <c:pt idx="7">
                  <c:v>30131.2281</c:v>
                </c:pt>
                <c:pt idx="8">
                  <c:v>59636.313800000004</c:v>
                </c:pt>
                <c:pt idx="9">
                  <c:v>44516.282099999997</c:v>
                </c:pt>
                <c:pt idx="10">
                  <c:v>65702.7929</c:v>
                </c:pt>
                <c:pt idx="11">
                  <c:v>66378.825100000002</c:v>
                </c:pt>
              </c:numCache>
            </c:numRef>
          </c:val>
          <c:smooth val="0"/>
          <c:extLst>
            <c:ext xmlns:c16="http://schemas.microsoft.com/office/drawing/2014/chart" uri="{C3380CC4-5D6E-409C-BE32-E72D297353CC}">
              <c16:uniqueId val="{00000001-5D02-4652-916B-CDE6805F5318}"/>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SALES!$Y$44</c:f>
              <c:strCache>
                <c:ptCount val="1"/>
                <c:pt idx="0">
                  <c:v> SALES</c:v>
                </c:pt>
              </c:strCache>
            </c:strRef>
          </c:tx>
          <c:spPr>
            <a:solidFill>
              <a:srgbClr val="044048"/>
            </a:solidFill>
            <a:ln>
              <a:noFill/>
            </a:ln>
            <a:effectLst/>
          </c:spP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SALES!$Y$45:$Y$57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5C55-4966-BCFE-5F176160741E}"/>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SALES!$Z$44</c:f>
              <c:strCache>
                <c:ptCount val="1"/>
                <c:pt idx="0">
                  <c:v> SALES2</c:v>
                </c:pt>
              </c:strCache>
            </c:strRef>
          </c:tx>
          <c:spPr>
            <a:ln w="28575" cap="rnd">
              <a:solidFill>
                <a:srgbClr val="0AA2B6"/>
              </a:solidFill>
              <a:round/>
            </a:ln>
            <a:effectLst/>
          </c:spPr>
          <c:marker>
            <c:symbol val="none"/>
          </c:marke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SALES!$Z$45:$Z$57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1-5C55-4966-BCFE-5F176160741E}"/>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0M&quot;;[&gt;1000]&quot;$&quot;0.0,&quot;K&quot;;&quot;$&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(Recovered).xlsx]SALES!PivotTable7</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SALES!$Y$44</c:f>
              <c:strCache>
                <c:ptCount val="1"/>
                <c:pt idx="0">
                  <c:v> SALES</c:v>
                </c:pt>
              </c:strCache>
            </c:strRef>
          </c:tx>
          <c:spPr>
            <a:solidFill>
              <a:srgbClr val="044048"/>
            </a:solidFill>
            <a:ln>
              <a:noFill/>
            </a:ln>
            <a:effectLst/>
          </c:spP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SALES!$Y$45:$Y$57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2AC5-4B83-BB97-CA68C09DCE84}"/>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SALES!$Z$44</c:f>
              <c:strCache>
                <c:ptCount val="1"/>
                <c:pt idx="0">
                  <c:v> SALES2</c:v>
                </c:pt>
              </c:strCache>
            </c:strRef>
          </c:tx>
          <c:spPr>
            <a:ln w="28575" cap="rnd">
              <a:solidFill>
                <a:srgbClr val="0AA2B6"/>
              </a:solidFill>
              <a:round/>
            </a:ln>
            <a:effectLst/>
          </c:spPr>
          <c:marker>
            <c:symbol val="none"/>
          </c:marker>
          <c:cat>
            <c:strRef>
              <c:f>SALES!$X$45:$X$57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SALES!$Z$45:$Z$57</c:f>
              <c:numCache>
                <c:formatCode>[&gt;1000000]"$"0,,"0M";[&gt;1000]"$"0.0,"K";"$"0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1-2AC5-4B83-BB97-CA68C09DCE84}"/>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0M&quot;;[&gt;1000]&quot;$&quot;0.0,&quot;K&quot;;&quot;$&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 (Recovered).xlsx]QUANTIY!PivotTable8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440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AA2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2982456140355E-2"/>
          <c:y val="5.6022458388988193E-2"/>
          <c:w val="0.84561403508771926"/>
          <c:h val="0.82072813315523774"/>
        </c:manualLayout>
      </c:layout>
      <c:areaChart>
        <c:grouping val="stacked"/>
        <c:varyColors val="0"/>
        <c:ser>
          <c:idx val="0"/>
          <c:order val="0"/>
          <c:tx>
            <c:strRef>
              <c:f>QUANTIY!$G$26</c:f>
              <c:strCache>
                <c:ptCount val="1"/>
                <c:pt idx="0">
                  <c:v>TOTAL QUANTITY</c:v>
                </c:pt>
              </c:strCache>
            </c:strRef>
          </c:tx>
          <c:spPr>
            <a:solidFill>
              <a:srgbClr val="044048"/>
            </a:solidFill>
            <a:ln>
              <a:noFill/>
            </a:ln>
            <a:effectLst/>
          </c:spPr>
          <c:cat>
            <c:strRef>
              <c:f>QUANTIY!$F$27:$F$39</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QUANTIY!$G$27:$G$39</c:f>
              <c:numCache>
                <c:formatCode>[&gt;1000000]"$"0,,."M";[&gt;1000]0.0,"K";0</c:formatCode>
                <c:ptCount val="12"/>
                <c:pt idx="0">
                  <c:v>2441</c:v>
                </c:pt>
                <c:pt idx="1">
                  <c:v>2796</c:v>
                </c:pt>
                <c:pt idx="2">
                  <c:v>5469</c:v>
                </c:pt>
                <c:pt idx="3">
                  <c:v>1068</c:v>
                </c:pt>
                <c:pt idx="4">
                  <c:v>1500</c:v>
                </c:pt>
                <c:pt idx="5">
                  <c:v>2705</c:v>
                </c:pt>
                <c:pt idx="6">
                  <c:v>2644</c:v>
                </c:pt>
                <c:pt idx="7">
                  <c:v>2491</c:v>
                </c:pt>
                <c:pt idx="8">
                  <c:v>2850</c:v>
                </c:pt>
                <c:pt idx="9">
                  <c:v>5741</c:v>
                </c:pt>
                <c:pt idx="10">
                  <c:v>3095</c:v>
                </c:pt>
                <c:pt idx="11">
                  <c:v>5073</c:v>
                </c:pt>
              </c:numCache>
            </c:numRef>
          </c:val>
          <c:extLst>
            <c:ext xmlns:c16="http://schemas.microsoft.com/office/drawing/2014/chart" uri="{C3380CC4-5D6E-409C-BE32-E72D297353CC}">
              <c16:uniqueId val="{00000000-14D3-4E6B-86EF-9EBC9E401E4A}"/>
            </c:ext>
          </c:extLst>
        </c:ser>
        <c:dLbls>
          <c:showLegendKey val="0"/>
          <c:showVal val="0"/>
          <c:showCatName val="0"/>
          <c:showSerName val="0"/>
          <c:showPercent val="0"/>
          <c:showBubbleSize val="0"/>
        </c:dLbls>
        <c:axId val="939404096"/>
        <c:axId val="939384128"/>
      </c:areaChart>
      <c:lineChart>
        <c:grouping val="standard"/>
        <c:varyColors val="0"/>
        <c:ser>
          <c:idx val="1"/>
          <c:order val="1"/>
          <c:tx>
            <c:strRef>
              <c:f>QUANTIY!$H$26</c:f>
              <c:strCache>
                <c:ptCount val="1"/>
                <c:pt idx="0">
                  <c:v>TOTAL QUANTITY2</c:v>
                </c:pt>
              </c:strCache>
            </c:strRef>
          </c:tx>
          <c:spPr>
            <a:ln w="28575" cap="rnd">
              <a:solidFill>
                <a:srgbClr val="0AA2B6"/>
              </a:solidFill>
              <a:round/>
            </a:ln>
            <a:effectLst/>
          </c:spPr>
          <c:marker>
            <c:symbol val="none"/>
          </c:marker>
          <c:cat>
            <c:strRef>
              <c:f>QUANTIY!$F$27:$F$39</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QUANTIY!$H$27:$H$39</c:f>
              <c:numCache>
                <c:formatCode>[&gt;1000000]"$"0,,."M";[&gt;1000]0.0,"K";0</c:formatCode>
                <c:ptCount val="12"/>
                <c:pt idx="0">
                  <c:v>2441</c:v>
                </c:pt>
                <c:pt idx="1">
                  <c:v>2796</c:v>
                </c:pt>
                <c:pt idx="2">
                  <c:v>5469</c:v>
                </c:pt>
                <c:pt idx="3">
                  <c:v>1068</c:v>
                </c:pt>
                <c:pt idx="4">
                  <c:v>1500</c:v>
                </c:pt>
                <c:pt idx="5">
                  <c:v>2705</c:v>
                </c:pt>
                <c:pt idx="6">
                  <c:v>2644</c:v>
                </c:pt>
                <c:pt idx="7">
                  <c:v>2491</c:v>
                </c:pt>
                <c:pt idx="8">
                  <c:v>2850</c:v>
                </c:pt>
                <c:pt idx="9">
                  <c:v>5741</c:v>
                </c:pt>
                <c:pt idx="10">
                  <c:v>3095</c:v>
                </c:pt>
                <c:pt idx="11">
                  <c:v>5073</c:v>
                </c:pt>
              </c:numCache>
            </c:numRef>
          </c:val>
          <c:smooth val="0"/>
          <c:extLst>
            <c:ext xmlns:c16="http://schemas.microsoft.com/office/drawing/2014/chart" uri="{C3380CC4-5D6E-409C-BE32-E72D297353CC}">
              <c16:uniqueId val="{00000001-14D3-4E6B-86EF-9EBC9E401E4A}"/>
            </c:ext>
          </c:extLst>
        </c:ser>
        <c:dLbls>
          <c:showLegendKey val="0"/>
          <c:showVal val="0"/>
          <c:showCatName val="0"/>
          <c:showSerName val="0"/>
          <c:showPercent val="0"/>
          <c:showBubbleSize val="0"/>
        </c:dLbls>
        <c:marker val="1"/>
        <c:smooth val="0"/>
        <c:axId val="939404096"/>
        <c:axId val="939384128"/>
      </c:lineChart>
      <c:catAx>
        <c:axId val="939404096"/>
        <c:scaling>
          <c:orientation val="minMax"/>
        </c:scaling>
        <c:delete val="1"/>
        <c:axPos val="b"/>
        <c:numFmt formatCode="General" sourceLinked="1"/>
        <c:majorTickMark val="none"/>
        <c:minorTickMark val="none"/>
        <c:tickLblPos val="nextTo"/>
        <c:crossAx val="939384128"/>
        <c:crosses val="autoZero"/>
        <c:auto val="1"/>
        <c:lblAlgn val="ctr"/>
        <c:lblOffset val="100"/>
        <c:noMultiLvlLbl val="0"/>
      </c:catAx>
      <c:valAx>
        <c:axId val="939384128"/>
        <c:scaling>
          <c:orientation val="minMax"/>
        </c:scaling>
        <c:delete val="1"/>
        <c:axPos val="l"/>
        <c:numFmt formatCode="[&gt;1000000]&quot;$&quot;0,,.&quot;M&quot;;[&gt;1000]0.0,&quot;K&quot;;0" sourceLinked="1"/>
        <c:majorTickMark val="none"/>
        <c:minorTickMark val="none"/>
        <c:tickLblPos val="nextTo"/>
        <c:crossAx val="9394040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E82548C-D667-4E8C-A2DA-52B586FD180E}">
          <cx:dataId val="0"/>
          <cx:layoutPr>
            <cx:geography viewedRegionType="dataOnly" cultureLanguage="en-US" cultureRegion="NG" attribution="Powered by Bing">
              <cx:geoCache provider="{E9337A44-BEBE-4D9F-B70C-5C5E7DAFC167}">
                <cx:binary>1H1pc9s41vVfSeXzSzexkpianqomZdlOYjuJk3R3vrAcx82d4L79+ufAkh2LUSeeak+9JU1XNBYJ
8QIHdzsXgP59M/7rJru9rl+MeVY0/7oZf30ZtW35r19+aW6i2/y6Ocrjm1o3+q/26Ebnv+i//opv
bn/5Wl8PcRH+Qm3Cf7mJruv2dnz5n3/j28Jb/UbfXLexLt51t/X0/rbpsrb5wbW9l15cf83jYhU3
bR3ftOTXl/51Fv+l6yK+fvnitmjjdvowlbe/vty57+WLX5bf9t2TX2QQru2+oi1zjqjgUiqi7LsX
efki00W4vWwRoo4kcahDOFF3r/tnX1znaP80me4kuv76tb5tGnTr7n237U4fcOm3ly9udFe0ZvRC
DOSvLz8WcXv79cVVe93eNi9fxI32Nzf42nTk49Vdz3/ZHf///HvxAcZi8ckjiJYD97NL3yF0oes2
erG6TnX7jBhx54hzyWyXsA0EaoGRbR9xqRilW4hwfTM/Nhg9Var9KO22XuB0sTpInK5097/AiR9x
JgkXjrPByfkeJ8psrojkuwg9VZ79CO22XiB0dZgI/X7btC8+xXUYP6+5c48kp8JxCd0LkWvD2jGH
KZtszCHbBerJYu1HatF8AdXvnw5Smc6v4+L2fpj+uUfi4ojBIXHBxF6IpDqiBFpmO3xzfaFLPxVn
PzTbZgtIzo8PEpLLNLuOdP6MPoiJI+EyuCGx0Qt7ESco50jYLrPte9u38EFPkWg/MN9aLrC5fH2Q
2Pw+aYR14TMqDD2CIkgqyVZh3KXbATaCcA7oNhpz/+xNePAEgfYj89BwAczvfx4kML7OdH39Vd+P
zj83ZcwFMq4QNqf7g2sbWsUdl8mFm3mKKPsx+dZyAYp/eZCgnH2FIXs+RDg/Yq6yHXqfzSx1hfAj
KRRzXFvcP3WjJT8VZD8e22YLMM4OMyh7fV0018i9ni35dI+4yx2qHGevfigXaNnEtR+FAo8Tm5/L
sx+U+3YLVF4jhbw5wKTzdnjxp67T58OFw6MwRTljW7sF8/SYFHDEkcQVgShs41Dk/bO3CecTJNqP
zMVDywU2F4fpU+7Zmxf6rxcwzV3+5VnJG/gXG/6DMMTAOwA5RzaRVEkYu7vXIkb+b8XaD9b+b1kA
t/IPUqnO9PCM0TMUCumKFA7nD2nlY7wUQ/Rs25LY2+sLhfqZNPvx2bRa4HH220Hi8T+gAhAVE+oq
JrdszSIUcEAVKIQBiBY2OgQj+Nj5PEWi/bh8a7nA5tNhYnNyq8HTPKO6MAqWxqUumLK9cYHLQIhy
5nDbfVCnx9A8QaD9yDw0XABzcpjAGG96fjvGN88YQTOQnBQUGeHyYewfmzJiyyMCJkCBrt5VmKdJ
sx+Yx20X2FycH6RBW91m18N1/YzEGVNHtu06kt5Hy6BgHiODqI1LV3JGtkHBIsN5ikT70fnWcoHN
6jDps0+3da6L9n76/nMiAGmn7QiK/y0jaVg6MDdKQmHuXgtMniDJfkgeGi4Q+fThILXlHHBcF8/o
YlBTsxkTRMGJ3L0WwBAbdU+OAEGa2Pqxc3mCKPsheWi4gOT8MCHZVJ3861pn8XMiwxiSGqbgZL6V
YB6bMZRoXAXPT1CavnstYuWny7UfpmX7BVpXh5nPGAd6ep2XTRQ/p8/h7Ei64AEU29YFFmrkkCNU
Q5GJ2tvlBXRXmZ4s1n6sFs0XUF2cHqStu7j9Ul836XMaO6CAFRwMSGyMHVB4rFJKHbkEpCjI6s31
hRd6ikR/B9B9X5bYHGZk8EZ3cRM/qydi9pHC6NsSWrR5LcAhsHfEpdTdVm8W/uhJIu1H51HTBTxv
DjPhOY+bxvxXlvG9nfnnwRuyUYcisHa35TW1iKtdRAoCfCinW7Z04ZCeKNR+iHYaL0A6vzpI+/ax
vY6eER11xKixbHTrgRa2DWHCkXSgPlQucPmZHPsB2bRaIPHxMEK4Hxc3NkHuRl927vxvlxQqkJkM
XCfbVnUWMQG8DWo6qHmq/Qs4Fgv9/l6svwFod53gTk8OYxXh73Fzo4smLp5PS5CAYryVYHLrRL63
YQ6jSqD0+ZAOPU56niTSfjweNV1oze9nB2m/fqvT566Dcrh4xF7sb1ZwKIqFhYoIIfbHZ0+RaD84
31ousPnt/UFi8xqTtrtJp+fTHCyQRuxMXSm2KwYXZQJXHFHXcRxGtpqziJ2fItF+bL61XGDz+s+D
xMbXRXF708Y3Xft88HCTYAoiwOVsDBdI58epjYPgjaGUQOgClydKsx+ancYLdPzDiAV2pMbmgvP4
JorD6+f1Oa7DHYX69Cav+V5zHGYrVNf2EzlPkWg/PN9a7vQSnTxMj3Nx219/fUY+AJUCJiQWBGL4
714LZAiRSGkEQ86zcThQqsfRwM/l2Y/LfbsFKhefDtKeXUbxM9bVOPZwwMODkN6PiQtDZmNhGuPf
ourHmPxMmv2IbFot8Lg8PUg8TKqsuzq+n6vPkPlj/Zl0EHTxLRW9yC1NXAbP75D7jTcLH/MUifbj
8q3lApvzw1zGeVnfhvo5fQuKBMxFNZPJjQVTu26fUBtrnlEjYAvT9XNB9gNy324Bx+Vhhsm/Zddf
rp91ewCsE/ZsgGVZ7Hly5ZHLUWmj9jZ8BlCPzdYTJNkPyEPDBSK/vTlI4/U+wi7GF2dNdl18vR+h
f27AEB1L6iKv31b81cLRm/IMgY9HpXOjRqBqHqPzVKn2Q7TbeoHT+8MMxc6v6+l5MTKbBJBhYtHG
rglzJBw+tqk90GQLbJ4iyX5cvrVcYHK+OkjdOb9umuubqGtu27a5n8DPoDz0CBufscoMWcrda5la
QrlsMJ0Ik+8fuln+/GR5/g6ene4sMfrtMDGKkfw3z7stWmKjoCJgxras2AIfxY+IwpY07Ite4PMU
Wf4Gm29Nl7hcHCQuH24NLs3t7f0Q/XO9wVZBl8Pb29vk0V5EzQgJGGfYroaq2r1ePXY6TxJpPzyP
mi7g+XCY8PxWx7N+1tU1/AguBcXk+60bi3jtrlxmwgGUNPeB8wSB9kPz0HABzG+fD1JvzMqTV7d1
czs9n+KAAsAJDzaqNPvTTQdFHFShceDINufh98/+tu3m5zLth+dxfxYIXbw6SITW2M0ZPydrRt0j
gQoZHM7GbC23QIOh4S74GWq2QZvXImB7gkD7sXlouABmfZipzlnx9ZlX0KgjQyFz9748hoF/XAOA
w4G9A898v51tQdM8QaD9wDw0XABzdpjO5sPt+Ky7OwnWmzOXg4XZ6MMyPgMLDWIAmz+/VdZ244Cf
iLMflG0vFpB8+OMgjdjm8J3/wSJbbDxnYJMfKgCLMMBRR8RFAUDK7YrBxdqZp8u1H6Rl+wVaF/5B
onWWYSm0jp8zB0VIgL3qWC2zXSuzIAmw9oxwsKDiYXHabkjwFIn2I/St5QKbs8P0Om+R6DRT1l8/
63lCCNlchdPTthmovYwJHOfIZa5rNrhvYjYQcI9t3FOl2o/RbusFTm8Pkyj4/RpL1IuwfdZqAQ5Q
QykAxz5tt3IurN2mWoAth/eFHniqxyg9Tab9GD1uu0Do9/9PCP39AXgPJwWurtvr47sjBh+dgffj
q3fdx9GHi6bbgdxLK2zG+Ozrry9xoBPFoD8cXWi+ZAeC+yMbvmtye920v760QPaA5HYcHEIkOFco
yL18MeAMMVwiNnZfCxzBIk0sYqreL18U5qC+X19y++UL1AzN/2USZ7VgV4lrUyZdnNBGHg5zfKuz
CdWrh+5v/35RdPlbHRdtA/k5HGS5uc/0R6BUi6V0ONqFSLhRrD3Fk8qb6/eY2ub2/1cFrZsl4Shf
57R0iU+lQ4aVJMM0VH7XWGVbeQ6dg27w0pzp4EIXExF+LWyrVqu5ZZxcZbqyrfxV00hWj8fWPNY8
OHWDjki/Y71oPKfK5vIijbDtz1nndZ/z4aK10zgavYk6A/d5Y8k2XLdNlss3Pa+amzQc3rU8dgKf
UMvxeSSddQbfM62bKlyVdJ6uLHeeyZu5jeLSrxQp7MqjiibzCSV1Y78pRpIJP2ns2vKcGsuxT7PK
7aq3iRWkV3UVqD+bbGaRXzdVR/y67pPytSzqKDjWk/rDgqfTeMQk5+NRZTQ+KWE7C49NRX7MdOxe
plUh/6wcZ1hZSg+f454nb2fROmvdTcKP66huvaSnY+tpFlmu12qrPEnnPDtLuiz6LBtR/UEbRrVH
dKxutHJvsnG6cO06ib0+zacz/BOc951kl7GI7VOlHHLcJkz5I7Nz3MNU9a5Limjw7WmyV+0Q9rHH
S0flnu507WU8kJM3ENGfFtacv+1I13waozw4o/U0nMyzM71TDZ1eWSqpam+K6Wh5QWDFp1GWxF8x
H8S7JO17dtxral1GeeGejELWp40eyZshaIsP0ezEJ7Pb6bd65o7fj2Gkfe629JyLnv5u6azhnqwo
u9Q87FaqzLSfY5XaWR+T+XXWiqlfxR3vjgktumMr6qk3WMG4ZgObTzOejNqfgmr+bE15uXbjzDqp
4mo+4xGdb+ycOmdRQ8qr2Z6Ci86qcNypFXb5CZ+t6XLsZtkTsh573lKZevfvbUp5H51bgpZl58d2
7sSVV/WKF/WrpGzCoXiVB82Q6ZXTBlWi1rS23rsWcQfb64esGeZjOwqIffP4nM8d1bzR5VTHYbQ9
avXhz/980Dn+uzv489uH5qTWb39hydDmiNcf3oX94YZqaZY3GYv68F3fjhg1VuzhvNGFXdwcCvs3
RvOHF3cs6s7y5nuvZSwQ5WCH/t6e7l1k/dBua1QlbKLDGM6tQAAKpt2GkdsYVXC35vQEGEzs/ML5
sS7imq1NRU2R4VArrO/errrbGliCOhejWOCiCPYiKRwp+98YWAaj/ci+mifCaysc1kgdHH2KFX67
9jUjSV2QIRW3LgnaTh3TkpdW5ttlH8+fhOjK9JpbtWjWRTU1E1+1dBTR6Fs6sL+ERc0Ly9d0TJ1X
KhJTt0qVVVSng8qz5jwTeWlNnk5HUX4RaQttWVlSZgnzQ8fh5NYZ9dS9z6LRya5dV5TBDctZJS9C
GVcl83ISNxCFl6LOLyNit0OxCjNRp6WnB5Hnb4gzVRA5zHMyvaY5K5K/rKbXaPMI0j1eCGHNzhiB
S6RcYaWXCVExXJgRj32QQ/K4i2Tk3gaDLpLqtM15xqH+fVM7p3MTtvHgz3GJU4czO4hpsP7x4wmI
/t3nm8UxDOcIYXczzjZR5vojHzgnzG2kLeOvCUlZGvutZoJFnlLUqpJ1PQ5h3a7qqA155Fncmsvi
7cDZ1FCf8FkO7FUro6JJPa0rVpMLlLkrXPuxkLt+GoupwEEgg8IxIGDEzbTclXGMYotGNbO+Sqvu
bboKZyd0qnXm8pbZXlG3Un5OhR20Zz9+7gIb81yucPYVtq1QVKmWzy27STvaYu7XcMKck15vl1nz
R8QDWoTekMRdfFkEOKe69aJIY3OL9+PHIxx6DA0e75hgCGsDuMDmGMcMyyNoQtHHlj1G7KvlZE7F
fDHYUlxDkaz2TM+xk13EFtHknKXV1F2ljW3PkYfIPcOg/LeSYJmhxOE42N9m9v0uAqXIiYIsmez6
K5cDVG49ETmTdC3qoWv4cewGXH6uOwxB5TUS+4A+a3vqa3Xcx9ouh5+gAiZwd1gERRqAlUNmRxd2
6y9mQytjO5nSIrgJ1FyI+kRXZR5Mx1aQN2o6mdx6xBT5cf/JwpI55ogZ1MOMouK4Jhx4toBCzYlQ
ZWt9wdZdJ7dOxzYyCpGPOsIZ2N2Q8Jn7cd5MtPRGRRkGAmFL1F3lpUwmv7BIXVypPMrrYlUJXdP3
eR8XzZcfi2ns6bd4ljvIn2ycXoQt8VhuDW1Z2JJuCNzarubxy1i3NSaB3aU28LHHgQnLG2vWW1cl
TSujNO2gzVtcht1P8PlusLA0FQcpMRspN2ccpm13sNyKNu3USP2lyIQFG57Aes2D1092O4nXLBCw
+03YYQtHnogCFrUu85qIU9dKrD71qgjW1lj+KUKrIp6z/jUf01LnPzErJt9YjJc5WQhhvUuBsJQL
/zSyoShVMbMvTUCllR8nbVNm3dtqbuOy8IdqqiCc5eQ9rumpyvW0ctN5sq6GsgzOGlUje/DzGSHY
6zyqijbwCmXLoPU7pAjZe5mrcM59ytQIk0itZCLFK3tWGb41jYOhqn6ipgTp2E6HULAF1aGkjUQa
RySKhcXAzCyqvujLz47QIhF+iUwMUzEIOqVqn8yOBdMeTBvrmXUc17o7c1KSwMWlcWiZrNbdwH6u
Q4tsC2YU0YaCIhFCQVp+Ny3SMW3yINLl57KGFlXHrEldfk5JxKbXrOkmDIcK+mz+lEfjNDleF9VD
Ffkw+IN8H1ZzYJ3WOU/mT7XVNfLCjaUJEEbe55k6STth4NENU5hCU++I/n1ZJ+n8ac5kOqSenWXG
acUYfQCkCxXhQ4ZYdf7k5uMI7JhIJrw1sx227qoUDWvW0ukMdukYxggwqrvHKze0psFz9ZjgKzSC
B0geW4WJDdpS5On12MiiKteqr0l/xZme2zd1nQbISrK8prlvhUE+noYczvXPwi0C/qm3e4JJ5rgh
4oy+KjRClB/bhqXVxOg7OPgXNCV3kO6SxdRgwVSEBDnI55nkTR16I7WdsvEGnejsjHXVAEPx4ycu
rRE1J6lRAr+NzFt998SmtptoyNnwJ5s7MxmHjhvzRxsnhfOWfSXk5yBhMybhQLu2Cc8dGBbM0x+L
YTaR7CgFw6pH6sBXoCpLOaLkXXM0s76rLCXzTzkv8pYhGe2EdaurqII1itKmIMd14Oj4bd+4ISxO
GQkdHodI5HrtYVvRkPVeS8PqdRa48mpkdeZOXjMQ2b9vXcuO/UrMo36NSWRHXmLzIC49ZJ/EKHtk
Yx7qPkJ0cRYkaWs0vwf7cWlWaZaTx9Kajf3Jj3u8tGsuljvZZi8tvTu2FjnBbo9TGUTFUDXOx74r
bASxoq4pgtgeqeHgcQRZ/DQiw4hpO6aK4S1s7yJbS5ZmSrMuGWhwFYzSTGlaxXNen8YlZcZEVnNj
k3WV9WWD7FdMKbQuGHITU5PJzaGdDqmgRj/ukiGaHoPoIgJy4TZh1YAgilULU12xIp91UtCPbhsx
6FZbhkaA1mKdUd07PcZSlgmyBdFoVBy20piUuqzgaKyIIIwnozAf6SrF0Q6ZShx+Gg+ZGYdqGrS8
CKoRd8URM12cwlw269RyarYu3bpnjT/BX6C7P+naIspE1xQOh6Qg13CSHUe8t4tWO6bEyTo9fWRh
byxVW1eYWnM2x/qmtd2UFt7U6mr+5NDC+Mfc0gSAjDLPwul4ziUBfaSY1Q0fEaXWGI7BSRhmH+tn
WJMithSmGB+y0li3DmbzNKblALPWIiLBA+M2sPEXciyCochDjqFoWyeyWl9kXQKViMAt4a/N+BhT
aE7GeEhs325ilMdc3EJHXYQLiK4cKlyknfZ3oS4ZZi4nWVkf+tzRsA6b8JZG7tinPjLLKCx+ZhaM
2j8KlswjOTakgXJEyVkiatoddjvRiFrL0fnQdAQzpJ2wcDE+ge/H+PCk5FocB4Olx8aTGZsw4Fkf
FAhZYPQwSkM9Zu1bRzZukKyDlrswBlDI/n2Nqjc8QG5B8duxgKPawhZWQ4GhHDO3gK5AiwwcYToa
IKwkJnhTU6L697bONSQRaQrflMrW5Kk/Hm2u2HedN04ARoLgN2O+z6gQDjZWaI/ThyiaZBZ4bZey
0g8GO0guJJ15PR1XUS1L11OUqiTy6hrk0ys769govBLRjvW6DnOLnwd55DC/GvQY3thxZp8OQcfl
KnUKnX3lSTbX73Mtc/xQz0yy4ZL3xB7nlZsUSoC6RPzYdOthEG5/UVdRMGpP5nZO3jC7JmpVFLUi
fjK2XR14enSrOfGioq/56Icj2LnU6+d6mDJvtETCkzU4545fyaydeOjbI+mG7qRUQ0QMsRmE7Vkb
OYjMfGfOhnlGWoupWJ6N6RR0XtWUiVz3ygnZSuTWOH8YpKbxp45nYbBiINKIPyE/1ZMnw7ZRKxXT
IfVDkYWnWKLariptD/PrQBW2fUIGEtF1aDVuZB+Xqc75x0n0YWp9VNoexw9jO7L23GrawnoPj+F0
X0UtZf1xdvqw0F6pNYmad2qcs/QkiMFurGfN3Vx7KtWMRr5Tz03lfiF54hZfI1rqflxhqkzVrera
YbD9NBsakpy2QVEJd4U8QGTyJMitVF4o4lhpetLLkjZZdBu5BWsxyiNhbs3PZ6Z7TOkZPHIZvcNe
9Vbax0XBy9I561QQR9mbQoxpFR4nfdgO/ZtBBGEcrwOeD514HxSUVWcy4VHorjFXJEu9sp9tuPWs
ceNBeaHFZdWuoqCek+lsCBsrik+GOIe38VM1cBjYvow78Ye2OimaM0wO0KL+wBC2kIuuRNSlvHZi
7igvM+o4eGs3H1pxnOEaaH+Ox8264dWXuasU7V8lsi5DekpGy3Icf0pE2jknY5GQPPME741ftIUV
ozshE3Aq12MwYZu+n4hIifByGsqhdN4mgZUM2dpJmUXLs7SblNtfyoSJWHmVUoaTcOpWROknJwSX
PL/mPANlf2xNFUz2Oax2FYnXFgtqJ3tD4iom2dskGRI3OB4SGILwWMdYfVb7MFlGpKm3Mpse22E0
xdXKLtOkdldFa1ui+IOGtMDz8iRT6mMXulXl10i9MbLU7WJ4EJ/IyHwJ5EfI4lWVMjE9jxr03i8j
UjC5TqLBjBjL2hRvuola66rIHWPyed+GruOrodWYAHOBeOOkVXWO+8pNV6NWgNH3qgSctgNf0gR4
WhYRJJkFiQ08pARZLX4n2WjGueAqAZdkdVYNKKwidSN+W1VIaKp1HceItPzBJZNT+bEbic4Cgryr
uk9tUnRxgfGyolmfRN3MyXjuJo4ROQbS5XwlMbPwBIZL1ZfAGs0Ek7VlkBeThc8ylZuh6XuCW+Fi
3WqADD0OeEAft/2pa8aqLyDcInwmxlLLq1TwQDGfDwoEkFc6EcFYbGdPMDcKX+kklulc0E53g9Fh
1tT+NsZVYhbmL9aI9JzZcW1dbYfa2tx+P8ib+8AU0PTcoWUOAUiBisCXNJZlXJ/EBZvQ6YrO+H00
L6QsjO0rJOChVp7YAKXnvsVUQ+bd1eFZQdQUCI+kUT/JS5V3GqPU0zzDLbQEx1b7oDmCXnmpPZmg
N8yxtx466oR29UVtRlCX0CDYtU2fIhojR/NLXciBnE6da7JzewPtZnrIIM0wPpLHaHEsnMx0fpRT
hHkakto8JkIxCx9OqJo50cfZinnXvkJPmRnezUSau6mDlOik+RYS1w3aoW7MMLuaNjKibwbUmocZ
f+iMae4cW7Yo0uRsxg8LjeVJaINEso+HuNPQaZWEhvloBuAb9w6tvhAZFpg+jUDEis7XPYLdywZc
tvlC2ps33ocu3rLCNuqQz8LIX3QyjIaPXRZmYbwuQhffG1WMhOw0bSaHtK/ZZq7ESaNa52Q75Crp
a4gzxizFl8ADaDw8KeMUfr4n1Sztj4jcErdflZXVFrFvN2GAh4skwm/NrdqsBLeZgTAAZQOYou7M
0aFR5w7+FZ+lUycTd50iWBynV0w12ahPW67tPPczxbO894ImBG1IFOlwf9RWDd4QNIrsIq86/Dvl
A3g7YaNkZnkVuPzsok/bAKTAUCd4OolC3X+SRTAiCwim2cz9QcGUJ+uRVRQWxq2jrHOPsxwuNj8e
rSJQzZlQcFXjn7YcE9ibMNM6TU+3dHLSZlGdrLsoQ757M/EGh92flkmE4ThhdzpTaTfDgDXBkAbz
Jxa5emg/VmyIBnnabro+qrDBELFynFP0CLXTRhzL2Sawcm3NzfCRsTSzBnyVmeIb/tRt0gEjQDpq
+tvGMcVbjQmO+6sY7KPlxdkMXhmHIKaF8kBZTDI/ZyWpcYeciMlhe4Eq8dWWZJmJyOpg3RVVHdCz
EJU7fMe8od4CpOVgDSvBU1CUAUmR+uY5cqfCbzMQE+J1nkqjTy0fYpDwYeq2MJVMBhN8XjPB0iRr
ZLZm8LqYGaqAdm4KLj7JihDNsSEKvfxzQHgWWK+GoKnr+EKxxJCUuoO7O3fSgMn2HQeNNQXHY5BY
U7SWQymyZgXqAsV2zwEJJD/zkBGk5HCGCuDPFp/RK1nkxm3kIjDTraY1weTbjGTSajDRLLZj1r8a
ZpEHzrt07gYLhea5Baswl5WSn2FvMb+soZwxAgm3TR+CsrBg/JFeGpYqixGvIrJWuR7Kz1JNUUW+
8DGT2YWUVTkFa05101p/DTFJxuAYHo1lwmsy8N+W72bEqT+BkRzS9oMdVkkY+oGYWDS+HxzENtVX
1cd9Rf9sAhfUxEmddn2ufIvOTfpp5h3l2kPVHgmH1xKiEVNiIYNC2RizPE8U9Xt8aDm95wyoTI2r
bU82WFZlAoLYx3b9yXTrztxkWW/sn5pCY00Q/RvljZvc3FHcsfdBQs1ngtgW7pjCydwYMLAT+TEy
d1PbiLOghCqHiBaDi7mdSHmcQFGNVqrcXNlOWcSUsEQK5zzi0oaCN+bUCv16nGrmeITWtvu2i5xw
0N5gFyDs+TQHip4NVWG0PLRmQwc2qBPhjSMsa8+q2cb85jbqDxfgLY3kaYxK4+ftg0St4NIqTBXr
apOxFXEyO6mXFGXH36Ubg5VuiMYKB+xhNlhZZUjIppY156s8zCsdeFElO+uqi0WJPrcDqnj9q5iG
JoyL+IhnOH1mxOruFM7SWE4BHlN0RslLasqMq2IYzZx0gpmmsSeipsjz4yjJoI3rzYCABzZGL8VS
PXwvb4iVvI4oyxz3J8TXIqEHlwP7gBlMYdwk+Y5WjlrUEMBX06tIawmpnTAcoQ2DhpmtLG40KOtB
vEReH1dG9p9kd7u5nXk8tvniR8DMQng8f5HY1t2oraFxQFVtTGMCDhhSIA+AJv34UQsCHdpk46QD
PAuUFf6VJq1/VKEa3LRyA4SS93PETket/aoMOL/EoSNmdisZGVC7OAHCmtcckG2N449l2aUQhI11
QfjPrIdFORzznO7KEvSMgr5NwiscJwwzFgti4vGmwXaA41kjdP7ZOH//QKyJBnEgXUVBLqoFr5hG
tU2y3A7eV2MBRxGm8PhnzpTCzG01+8cdJIa2+8ZYmB6agyUEjjJwKX6FYklkjlnCw6LN5PutxRii
2ZD2k2STEOuRN26/Tspgrt91A5uSVd4Vxp6zGqbBamYOf/QTiXZnOiRCKmUOvmSOwoouVAd3x3xS
tjU4E6veZxulGhDXQcfHLg1g12O3jwFBxLsJmqkYnANCCysygiQlq7rZ7ytk9muB1VXC9kaYlsmH
qa9wO/QjIBfxxJBP+sOmnlVuzOyPO7GEEcBh87uNnzIEJUtwNvtuH+B3qxaLf/qLqEmNZZrvAqGy
EUX3brLcjmOt7dOpLoECCLZu4Rdh7tbbm7Xbu89zRkQjOEe0u9i6PSwbqhLP1rCs2sNarfC/otaE
DcrfbB+HYmDLC//OHLAhABPdx8nFxi0hSDZoOGkGvSiayjiMH3fQ2JdH0xQTAuUnc+YG1qNwMJoL
PnOY5jGuZ5GeOoVVp8J38txhn2UNhfmZCn7/KEDnorKEzYxIMpemLg9oPnWhDE83oUgvwI5gHtEq
x9uPe7VdivGoY+AK8ai7HSqmMI+TLXaRs23UZZw4ak7qmdpRc0zFaFYjdDh1tNN/NXOBGrqvmxDc
qvLyYEa26LUibEn+Gt4aS3BCX6clmJ83lIN7sN/mgQhDfTohNhD6IhjjlIyTH1CUnP5sqipHGlQn
lBfVcZ51M219W9uyyVduLUC1vWEj0Uy+VZt6XiqRjLDLoMhJNZ6nYdQrLJnpehkTcCIJlmqcItFw
4nyVWUkJKLYBimOhWYQVjoOZCojQXTgLeWfGNqlGOtgw3UOUU5hupIYmDBh6aiGg1dRFnlDQDjcg
xJKdc8GazARz1ia2KVEchbbbWF45x17atDmZvaKpVRGvZOlkSefdUx4V3GbkbQOZuwgKlbUB4ztX
rnHiTtWDWUJukUp6XLoaj8xTZBX9KxvVijj0szHHsbMn4POzJPvIEPYqdiGnVvHyLJG2ZciApq/B
s06bPEwNU8OqVZR2OWhXMDAOqgxeErWuDnyr0+Fg516FpeOCvlWVKp3hOKyg3NUHMal+1h9QbzAV
LcSANpUXum1QRPgQl2CbwxUWIWE5wTqqK0ISPycIOv+akHo27v+x92XLkdvYtl/EG5xAAq8kc5SU
Gksu1QtDVbIJghMIECDAr78rq9x9XLbDHX0eb1w/dITdkphkAht7r4lnkrk1/hIR5xd6AWxWy8eR
MdHFOzHqIMQkjCRit5SQx4JL342Tx3dbrS7elC/CAMiELdGaRYSWPvX1etsxveitAB29tpimGVXg
RVse6kMa9sv6NQuHzvOqTtFwj8WQj4P6PAJ5CUwBle2Vcvu9Fs3gw5vslg6o22I/8j6LDbro730W
gO9rn+jH5Xro/Fga/fducMz7DiObYlDEyMKqMBsiVLJmyvEx4q6DrrELLHtBEZ/osxxZ0O+HljSk
4E2zPhPfElH5dq0PbWqTYxsm22lQzh6BZExPucri0jHCL3m79CEwY6teaizqY9qQSRfYffyrULL/
3ITtVDkW1ZhF+2Q5YNgFpBSP5IbK8MvUYTuOq8xus7WVVZ5yjm8XUt69yF26E1Nr7jfRL+EOXfmy
oz5MeqzYbPjGpXmOo1TeqDRobgarlx3RgKChfWmOdjKs4mylj7nkM3h92X60eq6rnsum8Ok4VqRm
85lu8bD39QgWeJQkxZ+mfixTMeb7FX/yRDGPfVVuMgfoHuqPmXX9oYOMdys8E2TPRTg9yxTYfNED
otFFkEzNp9Vt9L0PRoJR3gwvK43bXRgv4TkNGW+LKQiS2xQw3V4tGhZzkdePAA9b6JWWhH1EoHow
z0QyerKx4O1e+jHYRXpYnjSEo6drKai0d+acaOW7ggwrLeuc1Zx+bm3M/AkKBPNNx6mIdpORC8ac
duAe6lxCf6ULyYcqqAN1HhjkCFUaLeLR2aTDnDRMN0Qv0VzWlE/vodDy1uEtEDc6i64rtCZXDrWx
69mhnb0L886egH4H57ZLeFxRVL+PaF2Tsdg2GnGMzTJ4W+W8/joHgStjCGzftRZTDEWBhHxw2zRW
Lu9lX0AxpUwlt7Vz58w0c1OEkWwvPspRiDFSlXZN+uQMH0Ivz8rNah9LE9+QfnAFkN5Xsvpvoanr
Sxph+1htlgrQYtgWjRtsXhE/Jbs0X8aL5Kl689KhJwtBbze6MB00EF2Ztw2RRWCS9B3M9FQkcT8e
JgAFRRwOy6OLxu5Rc790ZbcszaeZ+/mzcnKIi9kZV9aRkqIQ+HxgXCkwN2w8x7cydXR9YLHmfTlu
VryLQW4FSJ7hFXaouZDSRo8MJMJJxoqWRoX1OW3H9F3TzN0K4P0WtENqcNF6KWooijGRmuY2o8HU
Fn3UsXcVoKmpKPozURCh54dszbo9Cn2Wlazd8uMSTfwBOh1oO1auPsXTKA/WuOggpM3eVVJ/WjEn
f9rmYaOHWaa+EPPQ/OrxQA58yY3ZoQ30z4tipC5UOoOx7ZqlCLm1p4x18jCjD42KJtfsExsX9jVx
MnkRqp6+2s1uvxos8MrmExTYEBYcQpwU1ezm5Rn9ZVCQdbS3gdLdly2cxkPSRzWUWYCTL9yHKc4y
h4oUipYCDyJddsxBzJRSj+LQEaM+QduV4PPb+ByFY7IXWaLfgMvND2zk6hj5nj0Pg9puGi3mnctR
cjEGD+1lTMPlrEy6Poy6Vi+K0vRb0lkUh3j29pL6AZsHmNZ9lCzmxql8PbWrSybgNnQ81NmQVhiP
obAE7MFOW6Dq27rm6nGLKf9EAZ28zRtdXnDgN0dstvxui4IFGqas3fesJrdguKOkXAbWV3TzY4L1
rsb91gTTQwcI/qFxk5xLKEPCvVrF/CYXkzYYrrftVrHU3ECo1AEdGKaXJtkgr+fN4HZJ3tFjBM6v
tHJL76ltEiDzKvgI6hgatFtP0q1lpR8cet0qN4C06W1HEpsvuxDvyeyXomeyvl0D2TwAZekvQerH
135R7/idBkBvG73qAR2MMLm4OCYgvyQyas9skvEXE8CUUfZ8De8g9TGf2tja+cDjPklLxqP8Jq0n
RfcsHEZ2HjiVFXjcdCss+O6Ksm3IC7EtzBZDUo+XKQDff+ODOcezzsJ1Ubczg9x9HzkVracxnYf7
xKXBYz4y+C0yp/i040yqJ9G0dtiB8vX8Zmi7qa0CNRKIEOs6Cg651Xp78nRUhh+urUdYsdnhDccd
ntq0Nt25w0yu+jLK0bmUZDC1vQNaInSZmKh5WfNt8uUU9tkt5Hp1VK0RWsSbBYP48kpaTH8KdUTJ
hWRonJoRsqKjXbL8TGIXjuJlS3wd28K7OWTmHKPYhSeaghE4zL0fVcWtJuaZBU0noMBpeqYKFdRN
35VBytxzm0A1U8Q87R8nHwXbYcWgKcown+PwdmXCjWWsgOPf5T3KaQWB3FZNQLbOIl7aEtEi3XkJ
vNPivvdBxrYEj38M3VABpxm6q0pLxmS4X5ZU0KXymcj6GAC7nrAfKOjN0kQ+HnZpBMvIbcfBzhbD
CJi33BY3w40yeBA/uRHdcWxTMu0aEIV3XQuYtBKudcekgWmzymjIc0BiQkWnrlESdKQhuS/iFex3
tsTLJSDM5eUg6hRunbRLAMUBs3uNZKA+LENrkijp48M01VGyayyPTVyihePBVIKbhxRtLXKePfkg
nXI0Zob6ti9RSRf8wBQGLd79hiI002zHZS8L0syRY7tuyKOc72TsJkLuosBm5hPI3KE+ipmm7421
X7aNN58aLr80TBJRYEwYnldoO3Y1rdUhxOERokhkCvRXDkOJj/uLSlqzt1yxUs5yk0UOmaYshoEM
z2rss0opuGIMbVPUV7sM35am3vb51IPGa1x9B4aRhmXk9DpXGw6b9IFpnjznEBCpqrXAerAesGAK
6OHWj2iS3aOcR013Os+bWz2N07OZ9dLsjGtsfQJq3ORFMDh2GiYxV/E49/tursnz2IXRji18uulq
EtzFnUtvYgnScmo0yGuGsaiK4xpOUZObw+biuC/w9q5+qEJmZ72TUTZdoB9cl5NUa10wvYaunLtG
lGmmrSxYNNTQkEIQaU46w83tPEDu561GHkUN3ns+CPBrlcKmXIvNd+qCUx6Hf5t1fdUK9Bf4CPUT
Tp12b3IGN9co+atom+gLkDe3h2iHHaaQDftc5uIhEKEq7ZDxz+E4fOoFlGANBrd9HtfibVrjZSpI
Mk1vSVirs4mT2hW1coKWLcDRcy1j3HQTAuFunS0x7Cb3AmPJ2a5R+63jSf6lq5vocxcl660Fc1sR
OU+nBJDxK8D3uLvWNCeLRITzXVbXCfpWFMfrIky/pfCuhWjbh+up7WL9dbI0aHd91oIIBZg8ZaeR
jO1UatW6BVzTNgEszFcRlUmPOlJkQSvIXS91/JVzvnRF3OMzFKLPOS07/N0S8BfWBPeSnIbMxHm1
cAg5FXqtrjkPclp+kZjaeNnJJAm/4OBdVcECutpjsHRZtUgRHNuZxJ+uuoF9tNnOFK0P5D0hTnw1
lkocD5g8YS+roYaaapLcgrpTN9JDVFKoBi3NrdNGfu3ixbWlBsxoi9b27tuyeOwVbErMaUYCxfyw
YK1sAUbO7kZhkzNA6gaSqdZtaOYhG/0VYVa23g85X25Sj/mtCNCOLFVfzwHZBfMAzW+4WfIKx17/
lkvryk4nuurDYA4vZs2jZ7BrlEEVhB6uyJaV94cVTdUZ1W9cd27mXKCVY2g9oeIIpkvC1ygoTX1V
4vkhJHKnpIXDAIoULCL4/wYu0s7uG5uBShm6UnRo0tTuOsbasvZzG6OnTsZ6+zxqM3b38RStusJU
UXcoaSybNlmqyDS9PwRhLMb0PjNJTYsumtvkvYdsNBhLG1An6j0Is86Fdx2fsomVmLZdKguz8UGb
MseBS3zFwV/RvjBQc6e+Gq2vh+7G0zpOwlIbDGDyobdAh5LCQebNzF4ZObefm6ZLp6ZasVVAo8CN
k4yqsG6esmXfoFcbT4abYPhNz9pZsuPQPw3jjszg2p7rEE5Ie5AQSi1jpXwahOJBGNnhe0gDyKWM
gJIZHICFzB23/+sQsDzEc9Ri9LDecUc+E7BM/PkHWBvIK+Gw9OwKjcZR7eQNvOFX6h56gSsPgn24
5R9NWocuO0BXvWG/zZFm7ZuRKw94MVIAXQEm21qsGY4IlOPl1XAACvR2QUPpLqFgoU9L02gzd4cN
7Ba+LRx5YhJfE2pGO1SkX4wfbxKD29uKdoLKQpcQvSRD/ZwsRLbZLoNQtU3OoTGzn6BDahf0OJgd
mnkvJRWox8EyVR1USHcxxFxo3SVDxfSsRRNF00O75IP3EiisBZLalpBUmX5Nd83o0rbfyRWKGwbs
YJwo/KQmpbs66LMaLJitmTRFlM4s3eV+S9IDeL/hVVLTfwqgrlmKeIL5rEgN9s4OapPhIxw7dFlQ
v3PV7aZMM15ZBZ2KK7Z4Bvm4ZcZ/V9mfWdvYB4Cl9ggcuL2dwjopuzgzdyLyftjJZIBYyzIQwTLo
nwVza36a0cLlRTJKnxZuXLvxoJYQKkZH5TrCnGO7D7mFdYfSmg41rJc0NdWSbP5Jt8Hq0CAE/Q4d
KCbEWkhCDipLl6GqB+q+BlvtvCyiZp2jJ9q1HalW5Mx9UwhHV4UWFqPBuAUW04gSEd+hnVD6aDjp
7EcTuCvigo46Hsut480ePi1bB/vBRBTinHhmY1mH6TTtUh/qY6Sn/K23fRrpMq/jZioBKLYEE2ru
9WWgWWiqOCRm+QzpA2QT0LBCZVdC0zFbNEhRDF0RwK1Lg8l7KNIZffidA+HmijXp8l3eZf05aPQE
KbuBXVlCWycHSDdib3RFR8JASQULP8C3gC8md01QJNDWHWfZz6I0AMy+bhAsYG3U7NEE4YT73OQ+
i6R78Piyq5TVlO0EtBW/BhAvATwUsrkNUIb1FwyXK3/MxaCuXVcSt0d0MNlZpTlpv6JEJv6QwC78
NK1JfQeZZPPRqAhPnq6bg1ytNkBGtq11hWzD9RN1xDysque4BdjYwA7nw4Rqmg8wK3SEPcE/HOUV
E9N6igBatNUKbcwva5LCR0g6nR7HVAjIExV5nutm2i/xGH7OlI4KlkOHyFW/QaGvN1/AcuQv8FTG
bRUbbWHq6kcI5FlrmT01mYI6TY8b5KBNvTp8XNZfpRGYhks55j7egyECz4r3h7S6amxiUXoD+B3a
YpE55IVJo2c0BaPXd4mR5raJI0urkDQy30MIIV9Wly9QHS8j7hJqgPxLqjhtigEN+P0cXDteDe/8
WKCn9m2RdTWDHKWbW17hQBdQXgEuedgGIADFlkmZ7ToLgV2VwC6922aH32kI5HSQjQyyson8bdV8
3MW1duW6EP+Wo1rYG7eMSlb9bOmTJmoxuBwhMwaCFijQEE93SV/HN5T3XQ6ZUO2HQkU1uwkCHn/1
fdudXSD1A7R6ooQGLH6HK8aM4Bly5suWaKFKeN5bX5nVC130ii71zvCW9qi/KulvRBR7sl+ylbwG
NZfuAuSqSwAGTIMvejlEby2D4qEYIMS4TFCYhLt8JR5DAYvhapjrkAy7IRL8pSNOrSXOTXR16M8r
nqiZXp9bdr8mK2Bo2M/rC+2H5PMMlUVTWNO/JXqYPqtlmgoEYAB7hKISQqnGYsn36q0J1rBBb+WC
MkDncacM7D0auMuXsTHBSQls6kq1XX6/mGU6L2SG10Pl3S1wgfwY1CF9BWLc5lgGTfYVRv5k59JQ
P1nl41OHZM64FPbqtfZjOEA6MwLiybWmR53wMas2FqBxGlrmDiOJbf8Et2xbKYBblcJST8s5IWaH
9iW6Gf3EoQ1co8+89u4zq5eokNqEsE6SbjfQvv4NsuKwSkm6fKJo9w9RWkdfJyjQP8Ph7UkRODw4
SP4/w3ND7xxI/oO0C3YdNe8QKC8P0sB5XtBlCiPsg+2BNUGHjiZKhwPOAzVizNBJRXOIU/Dbt+sc
q18EwI6KOgwqM0IbtsLxaHoNaJ8+C56kQ5kC1T9JOUagwqC07JLkmzdA/9Wuk8CD1FccUN1gK3Dg
cDF9xkQ7DfJJpXpKyf0i+IwqrxH1Am2SmuF/hkjAeTHM4BpAOE73qYeUxh/WGF6NuEqm0C38FBo+
iO0EIbdfPtWtW8k3MqZTdxQTHZa0rFMVLkFFLUlXheLVQc0CTgv6CMGiNgsrCO+iDW0jDX1bqi5T
oTsZ74BiFlnsyD5Nx5V+ycZxQVGZZde7HnWM8JBU6POgU6gCnzUNBC0pNFaQI6ONh6rKwwuNTQMZ
e0ogBeVy+jWcA5/rCoQmhHo7LVffcTCWbdNBLSSb+ioixxqcQYM0otnC+dEmdMEI0yYuU+p1omtt
RQUilmLug2WodeIixKTNVOkVUe7RLpSJ0fNX02028gX+imx9uU4pWrJikxyV4VjDJilYCcT6eidp
1oSsP/DG2Xz+xQTNFpOirWmH/w9a+DxzN8GiMTDfCK/rPitdyGhu9/+BnvvZIALyDwZqxMuhxwQr
nUH48DM5N4aYOYST7Fso4CL5nfVG9gEB/aSSoYHac6V2HMpwSFWcF7nqYUQqevAoulyS0eWfxHei
658/18/sMj4WXrGWwa6KwEiQh+CKfv5YLUHIB2na/KOb5JVoGX4IP4aO9ViIwQS67D8QlT9z8tcr
wsaNp3H1DoPyvUYM/FGTAdCQLiH8Er8OP65of6hqEjIqUPM656mBCM6GLoDloxUgK398Fb8n0vxu
5vgRtPLHPIU/xiv8v5zm8FNA0E9pDrC4YVX+Wwvwl3yca37nG8DNv/ml38MckMtACRDRnKbIQgRs
g+X0e0IO0t7wZtgYDE+Ot/lCCQEtzr8Scghe1od0MbCCeIEs9C/xvxNzkH2FYBjklkdJiPgxhMn9
N4EOPy9mgg4IxQZ5dLDNEAaR0Z+kC5HNZhuGzXQCggCVYjc25D5Rq7zATkGrPzya3xfRHx1B1/36
B7L9+7UgLbm+05PBovLnjWN1iJmLRuMpx2F92ayPLsIk7NXjCdzO88Z2/3y960b80/XgAYLrDnsn
/qvDWwUIsZA0xPUGoBaQyMFUXgi3RZfFpckJ5t4s2aFNjmALaeOXf774z3v2+4OFUAMZEFAV5FfL
/897dg5C7SbIWE+bWpaPoR+AdvfoD299tLknV2/stY7D/3TLf/OICZ4WlFuIfoC8Hsvmj5Vi0YtQ
K82Hkxoi99D1fPlAgWw39LzKPTSh/68vmEVYpLgcVi/ePvlne7K4ctcxyP8jD+rpJqeSVp4vDP1I
EnyBGj17++fHGv3luSJrKskoWm+IblhM/1QLvY7CramvTPLk5q4wWa3j+22bQ4sGHm7QEuNMhB5w
TK/CrehptmR8HWF1WUueddt4pZryp8XHsQFeSgwoMsn1LfBb99nH9D+sAqgx/7wIcwJ3NPZ+im8T
m/1Pn3cc4C0Ww2KOJAd6/RIMMalvdNOHENBPM62gCInWM1g23185EhK9YA/6pwDN6RGSlCw7txpO
0wFI3HsD0jYreHYNroC/HQZVUKUXyAIGfoZspYcKVdnoMsRALIGcki2qTKwbAUahBWPv443uJXHR
BR1soHYmD6cbRK64p2jJ3EPdMtDsm7IT+UoxTXj4LTZnd1AExuJGJcQ9ZKgSWQURWMeOIrTBL6Ln
DGq5K4pwUrWApxPdrQ+aqYihlYl+xSp1bVNEbSvc3ZIymz660a+3Y8h7EAoEQw6iitK4+F4IlB+w
T53V7iFYF/fAuhm8pqtn+WZELN82FSanDBr2uXTWyjc6JPYhxOuJhpLNG8qXA0CzE5Ei72Cs3NOk
+iguBlvLt4Qv7imYg+iFLIZW7daSd7jt4/E0eubeMjTqpkQ6GdQHuibuyaQKdyq7FD6BXuOCkLfU
rzFgOlUZupL33uA50s3iuak0ejEMX9pGZ/a6QiX+ngWZe2obzXagAUmy91O70JK5gMtCw5nw9GOt
ctEkpuRJu5q7tnP6oxdTgNArgpuNPfy4B73CPo+JA13hmeV1O5ygjJ6HBW0oo2a3QCnxCwf++Uol
6mm1wATldoNPsU7smKXvk6byjTcY85t5YLfMK/YqewCeRTq2WBkQtQZlCsLwRqH3h99GTu7BGC/X
ymaQ3QLd0vLNOQHbQTN1GxTySHloClByCcA9AVIf+gvc64pxqqDNpI7fn3/qFgLKi6YA/XJM8zTg
upyRpXD5/jNABcZy8KFA3dj4McC9PvJ8sdXaMLYH4YAFzK/bI4ONSR5B/Nf1DdCAUJZWrxBBzY6y
JyTBRQrub/RMmGp7GorLAl5VkoIOsE08y2wMMUHWk6vtHgi+L+okwC+MfRuFpzVacutgkwlGftag
J4ODD+GTrmaEAdRPmFlIX3BQObIYOSzJtzH00m9wHKwfFsyiLVeht/Zh9UG8/qLx+PlBj6M96BhW
7WILu6kIoN8CYQT1MryjBM9Zv8ik5nCNeMwxI+LfoHcvYVt3JxhZ0j3Qv+RCIIQqrV2PNfPuZmkm
95LB7VNyWQMkgIvskoLLLtH2RZ91GM+VhOGzWLyL7oOML08rn3VTLLUlXxaYE1KsL70iQ4m17sZC
GnZM6dQMBQDKCQzMtF2oMs0HBozokmGSPY8tzy4yHFkNkDj1t9G4DvjCXQD4aQM9ehjltnywFqNZ
BbKsaSssbnZOa3hjKwDxUMpFeV6/JiO8kFUUpJ+QrBIgQm5+HyMwv6KHwvA4w6th8YMJFh2QViwp
3xH9wSP8S4G67J5wzGEtx/XI22MW1DilN9UevF7kG4kW9jp4Dog4b+hA4Jiy7mlzvEYgHHoLmUby
zevrvAL/9bubaPMqSIaCOcXdiwDS/ItQsGNDyk/g4g8xXLUQP56oZKB5GKsBSK90esmAPGytGCso
y9NmHyUDJWeCAYP9smkZfRlUEGynDf03PSVABJK1jKRG3hugxO6cxUnydWssyXZA4M//w44rLfgJ
VqSXnPP5f8OQwwCbP0NC2eWg8NYTSUxgqwQ4509U+RiPiI2LndnDB4AIjp8589THM5i8PiW/c+Zj
HqRfISzAz0ucWOoTjJJx/ZXRtVXwGsp62m90avsibjqTAjrrgtuhbw0e3VDLYoMu8rPP6XRs05He
5zwJK4FddYAaSXWlByz1Br8vehG5EHqbrG1QdpHF1wqfpdq1iNZDsYAzV10U1f7kE0EvkCayVwWm
EQN1n+mPsBfsltRw1hZdtmHRzAYrRTchrSDIvy4l04y8QmxfdEF0CWrpnMFhUgiGv2NBYh+yhbNb
veKrKXvkBQCNMwKfKafworUyxX/g3Ygl6JKG3Wa9hLiyiTvUe/CKR88t6qAljdYHCKXoLTQWCMOB
uLAvBA6ToUxy6h6AS2AvkXXuD7nHOY5UzPaQ1Fv6vnmBgv+9BObcgPCBn+O69New5w8ILAMYCDIi
vV2NCQ9w2222UEugP8YEbHkRJQonf7zN5D3vcT5qzIFrNZC2VxX8qD2vEEGYo2PwmGsOPz5WhDyl
/jBzgU6iDgIcXzkkaTdzr9TReuMeFovedwD4uYu2fvTneI2zEcomP6TuDqa6OClDxaa3NZ4lv4+J
xaduB4l7Xe2GS46q9flTCqRZ47TIYFEbYBlt5g6ICA0tLKCNS7Oz6SCiKUEJ+uc6mMhbxiMUVq8C
cbtK5aAk/VuVRLohzAx1ERRcPwXhWRoe/IY4BQZtyspcgc+MLqcNcvYauxXLgvYKJ/nMlugF6CCO
p0a5sdsryAA2fJL2+kSBVEFzRzyOdSMpwYGpUKqe6+s3KgREXJsZsOJ66BYusJpialjiLYTWg2h5
5VkpqcPXKPCA2vCc0Fo+A3YJzLPNYG2SZbvyhtOnvoMPFkeVhE4CYHgz+3bvuzZoIqgC0C03B2Tz
EIj10G70IbIJWqiTurLuhxbhl3Dwrxk0CmC90IPkMQ/PHeDjC1gUW8I3i3QsqMgqhyiKcy82eYev
f36aKCpLZ3nw2QWsPQcQA0DQxnH0IMjj2MRZBO1IHux7sxLcx5xVYwiwP8wZiFFdl1BZPzYUJT1R
jdlHYRMBjIyACDs3nybYUpEr0kdPI4SjU4E2RCETVLUwpaIjWbKh+w32T7KndqqPbJuQ6rnMFrT/
pNcSVeG3Uc2/Bb2/Zy5dT1jXaAygeLhniwzvyYDwTBsOZab9cHSGQCINGvfZgWDaCxyilZg5uFb4
UCC/Su9cbMZHfNs4l0fXn3HyISlz6JCOGiRLSYds17D+znSQgCR4VPehl80nGWTmTU1xcpnsIKYy
aUI0kG4+9KyHB9AC5o6e0PkBRQcw/BvJanJOQG60LVB7JkCdjwC7a3oMxPYrmTN8ISnwMeSmEejj
YM8Ie3ixfGBlGeAE1oU39lpBeIgKgfMK1XAR042Z4+AE6c0s73TXY5EOHNWmzRRW5GZrfPe167l+
8B0i6UqLtrv65zHqOnX8NBpTABF4+RmABfib4Zv9eU7cIA5lOPHkUZLvTb8FeFqoa+P7z9f5y/RD
ERgJoCIiGPsh7P8ThAdd6WLEtMhjP0JzUJg8j15mrQJgjFC632RXIvz8vRz+83X/MvrjulAuEpgx
gKViUvz5/jCS94mYnDw60WfvS4Csj0G73u1X5N6p3TSM/inLOGrxbK9d7j9f/WcPFWZ//MOQ+wgb
EXL8/wJcei2AnkDOckSQAgYQiLriF2TYTTci16j2SyPxv6FUGEuunTcSjlDcv3+E/4/Y/YdE64QA
Z/vDt/UXxO6PweD/k2r9+6/9jtldX8QMeA2rB+HWADVSLOt/pVrHKd5sDpKTfn+1+b/gOvZ/wuts
f4VAMmD319efwvzxPesar3xAeh9iqZG/miIL6L8KuP4ZrgOCBlQHGnc41KIwi/+CKm3TNptAm+xx
sP2wlWPrzCNQ7yUrHNKh8M6nf0OZf4PX/byJvl/s+pJw7COYvnG7fwKTGuJSCIKW9BGhE/IN/En8
4kHgv3btgoM2i0P51gB6e2dWqOP/4tJX3P+KnmV4qD/v3zaAbWaZovRxY/BAj/CkInnSw/W7y02G
k51ChFroUKE50TUyB37sHuDZSEr/mzv/GUa73nkeI74JMbt4g2cS/fnycdI2IxN98tgjXqUFLQI+
qAwXs8lzO10v567i13++5b/kYX2/KJYKsCKgzn9xO45yrE0jWfyIRjJ+GTH+nOIhw8R9dTC9fm+a
Uwg4UUUjozTU1Wb5yOTVHhNg0ijnbLqmejfCHTXiOOrdtqHhBJIG2WVNLOSwVtaACPDmM5RfTC8D
r1w/og/+5/v4ueT/eHYIpgMUiNThMPlzUhldaWJczuPHyARYK6ZPT643SBil+v+yd17LdSNZFv2V
+QFUwCXMK8z1NJekKFEvCKoowXub+PpZuKqeadXMVEXPc0dHVFR3i+K9MJknz9l77UV7KVJZnxnz
9x9//Vt/XXL/+K0ur4dNrCrNwT89MJai2tkiOu2abUcK+OApyvIq+aFmS3u9tVyF2Wj3wnYT7Bfb
RvzXv/9/vpi2wWwGr6G6dbj//K5MrsvgHnPH9WfnZ3thpEt1HU+t9jcO3T8jIben0wCpxTRoc8pB
Ufv15WBMOgAkGrWrydz4SWkS6lsA5FQYEYyFjyU3sSGo1vZ2qhxXqE95WRQsMY9Znih/c7v/ty/O
SIrVEkLphh3+9cPoSLXcVo3U6zi0vCSmHRX1RR9KjlBplbv/j5fEZtnjveQ/ttD/tLFrTaamijHp
Vyp2wDkYQLBJbJvorZlZdpl5NKae802b8pS7HA7uy8lF1C4zTZk9LVvrs2LRLIhbscQhLi+0XfnE
4WdrgSbJRFOjkhlvmXCqZQZTrY7F7q+fldvg8r+rr9vDauvcP1Vjq3B5Yn+9Zhn0KSTFrnaNIubC
u9XmLHZ7bpahbN66rlT8wplZ9yQX8HY0i0GmIoKUbntobk3SNDc5Xa7zytFPo4HxcWt4/vXn/F9W
QZvqiboNTzgG1z99TIUKe7IiU7sKKKN0JbfLzFm+edNUujGcIP/uydb//DBZqthsmO5WMG7m7z/9
xnKI9UzNZX+dOUKfxVCK98hdtn/AvaBjZSyPnWFxBo7SiDJOnbKk8uZZus/piE0LIZkcPqBd8aSr
rAAq9MO3FL/zha5Ufb5dop5dw6IhvXUB8JWcb8MnhWPLUbf5Qqsc6/NfX0a+Affzn+83m7XKfSax
3oSIh7P11/u9Orlrt6mMrzU/hS9Drl2Q2Ur20BqFHA7VRAfXz+wpg/Qk6HP4WBCiZOcmcZp5BX+3
6kvm4L6e6VOIocjeTZg9hkNi9WQ9VFosDU+JRLQG+OxcSstkVjjqlPEQqHZNdMIcy+0M6NpJH6g6
uDQvo4sasgVYDUovziym01RXABXJ2enL7KKXTn0/ZZHdBk7d0V1t9EL5Askpf4CZUfyu5r0WFNQB
qMflihZVLlPyIUUtrdMgkypIB/bvEzyD0sBvmTWPrZrQpl8S14o8s+45S6M1bj36A0rzOlb4HAMj
su1n120TFQJVnFtASaaW5pSIOwZY0EOgaA268w2EL2OBquyH/LAu64CLaqRff9Q5YSvHiGHcRY9H
Supmik4qSfbPcp40tK7wf7qrMhuaSbdmqIQP1zxPfA5fTfNox2UB28g1kwiWHR31OBnZdnOeEVuO
FOwWQRphi90ETlphuKGtDTQTShrE771rUiZUDqsNJSAL8bT1xPtUbr0dG+F2EG38YwexBDpHDZ31
hd5dPrIza4nmNP5ajardnDiOZvLOMur2oiyuo+1iWZcJ/oZ0cY5mnCYAfNzhd6fKrRo1eqLu1TTr
8OGX8X2nm92uQyNatzXYGMjhXzTwbCd9cpYA5zNiLkRQvkjbfm/T2NuhVaq/lm4Plg1oEI2yJvng
QVm+x2OUDR5OhSpQR26Pn5CNsUeSLYJSww/Bg1WqBn31alkcTypA+516+DBbFSWISOPmRREguc5T
BZLHPFUVqK4Xe4rQ1vMAFBDY8deVzJtpWpsYrHMGHi645hykyazDEMxNKOjJphcH0AOfGcjtF6T9
lsHHzTNsLrKVpbNjxErxs3JoBaLDlQalWZ/VGEEJq71ivrcO/uewL2aorGUcFZ9oYXPHJMqpewS0
HP4me+sAuoBO9qnkqfQSxtP5Dns2fwdW0+bNxVy2OV9WbmrKcMZXVYBtMwBCpgJxz63H9/XWpWZ8
HW1nHfxVMnWJxAyCKlWpVxlLsBqVTIxuM99Z1/uPno7x0RrpNikm65BtlgxMO9r2iPST3vHL0uCv
l63gw3HiYEgHfO513NoAucRnmVe5/tKqYvtDdeFehmFifWY5iyJSUtwyDjRt4H+Jgdj2EEkofACp
8j8AcqnznSO4OAhm+EoDpK0eEpKW3UM5Yom5dTV/jorsenlCd8OmniqsqLc1khrOuWAk450gY+UQ
1U7/0brbpXS3KVjfj/zr7dOW48h4iaHG8lhTdupIiFP5iAmBf4UpZnYPVZl3hzhmYDmu3JHJpDKU
+qy9TBpSAF3P5NOIUvPVKDL9JYt0tudhod95mxNInWuvQd6hw8v7m3lg0fqPtOZhyLZ/Q3+H0jPO
qD5VFOXvDlC80N3Ko2brfLZu3L5l2CgMXNW9fLoVCisZOPJ06xjoC/V91hfc2k2XsOhO9mHCleFa
bHOCmvH+vZrwSlsEW9z3XZHXFx4j7p2+fdqqZmSZ9gzDbsNENVMpwolTgNur5c0bilh2c5nrDGEj
ogLerX6lyTjVlkSS3nd88omfmUhgmOVyaXGglf6twBm3UiVfs+Hj5+Hn1j8AMbp1K4U0Sb9Qckwh
Nlp48w4RpXNJSmG+w/OkCcy2wwfEnpStnqNUcxYivoy+FQoZOuhOt1dIiwRgymnptjKInQfR3Xx1
zJnJpNtzj5rIobjjv7qxxgZcmYK1rd6OKnlSpntNahQG4FmPFnf6vuoN+8jXqc/GpFhPqRyl9BTS
eMpgGtPuMM/suIDZqcurQrtX44ydKTe3vng2Ua6aTibHu2aOleRQJhFnQA1aGTaFjZISbl2Yix5t
hnHmXFyzAWn26wKg5CXLnbYIBzy8+59TgCIpxHtSzlxTbLd8/9sikBfG8iSB9jt+kae0+7dpEHYM
Xjhr+/XlzNAWLR3l2MBAKdPq+uxuI07KfbTVkcFdTfXeQVxrbNdhZp5+mxPTb1weFyxn76hheV/V
AnKRnq6MlGOmKqDDez7J7Uk0l0zrz8Ayt2eDGj3UuoLFBzNA3D+6S6TPR6feblDWmixNCFzbA2h9
9zUd1gVqJsfRPlytYRsMOCM1kD7H5TOTVfFuZJn2oisOZwASkdiablIXY+u+AdbRJo91nqGtTN3m
zYobXvRWm5m6b9+QnYgaGY8d+k8Cf/e3A++Kt/Nt1Qxe0ZgjasrSrXozR9qXEWDeS20j4gyHrUpb
USXS49sqxtu2KREuzkFTKMbRgJ86eato3EulY8zNRr0Mum2Mc7tq+GQWN0DmWgBz3T5OYvEtYOub
78048L5WW6u0yKvlSV2lEQW2sRq7sS80xxN9zHKU0lH1f/bUkr4ThpfwyI884Izdk3TT/MzIGg8g
ChBMwAMrxBOy4qrzq3mbESidKt5NkBgpguHIfa0WlWMrni4m77VShy4DseJUThY/XYyJ3j5r4Ox5
RKKcC71umwtgpG3tWyAs7+uY0WFCKRJvR3ITL5aflDwTtwvwcy3aDu7Tpm+4LaxdbLPj3J7dCCIu
eoihAQ1tp/JbxzZ0vT2fpj5G+4xGwH6qWhMU3OjwiICg6Q4Mh6dTEsvO+eOBKOfS+dHYE1aVchti
KYB6w+KmJ7HopdyeCguF6urlesTcCmHAXmsrxFli6zbkvYKTDKkrBrFBoG315ZorPpZRmhCd2IZn
6faFlLnk6Us7QfgDqtp+LymEOgyuunYPaQE1y7Y4iMSq50ArYt4sG/j0k47E0tgBx0d2kNWs9kaq
PQgy2q6c1HmoVUVjnjPMLNq3FdDMh7wM6gi5rj8Ab2X7HjKukmEz0/O3DQi2dgxZ0m+mgUWhjiFB
7loF8GNY3UZ92Tjwmhmt5PfGDeqXn3IJnGTuq7vNG2MR871HOTk83bqJUDgzuwX+BbUQyE3NwYk6
jFOVPGg9DIdjxTJ6/3OGLZyB6xGnNU+7qsFtehnESBGCkNp9VedmG54v2/e13fnRxFf3PDpL+aAb
4ncEVAxEcUUfRIEL9Dalm3E//kD1UzMAamGiWxyp/amGYmEsbI+oL9iRwGys/kC2I+zUTFqv0IC4
zilgJa8WWDD2ypgZO7Vy5OShroYUMS3lMYW8dGeATNN8ds3yyMl+OVRaU0m/aJrqLqqN+oe74Gze
oXhmMaTIxGHa64MTLksPkKLdFv9TFsU0It0koaYazZoTTFEVR3wzdGHostFgL2BuP8eZzu3pyoZ/
tmis0eqD2H+kA0jsgjGz4HTb4t9O1DiAOZenFlD4E6iAG/0FKx046vPtoJwzKzvPhsur6pLQEeHe
4eNFKxPAXK+pD8xo5pMut80Ekhkrlkjr/Ht9m3TkboNCaNvDYcVFr9hueYJuB8MYu3VzKgp8L8xc
WdNqa7GjM/207mAnNeMZNzaPc+Nq9/EiXOZ/Q/+hrxKNipGbR85g3NfK0tk/ibzjaS1jVis8+/rL
xIzFv62bIGFYHNEqGqFsK96JYqs3m8h1MBQ4TIqiZpuIY9B7Q1MOV3Rg3etaXiH8JBSpkZKfmJ7u
rHhbmVcsW63P2S456PgGvpuTpfZn0Yy8cQO2QE/krXtRflYYLT0ShZ25zCsHbZy9qvaRA9syHHrO
N54zjuTuDKC7CySVDmeVQbyr+aq9MOGhZSewzfr0ebgkdoY6jQQSyDf70mJjsSDSviR0rAH72Mbx
JjHr1nhbDm4ls1DLHwySF5QVVanuYozSTgjGR9/xm5OXpBuXT0tirZfElOmnZozzAD+Vy+rMaQfS
SaGPqLuhiMP5AQvyyICuxvC1upUTGp2xHPRYKL+PjSE+MndcvxdUlT/qYulfZ31GVkddpdO5IEUR
J0+9L2iufDH5uEi5ogjPT9sS0xW2CApPwljS+9RGxhhnVvq5bIb4GVIDxomxLGSQ90IljwhbkWs0
0adEsfPf61byN4lKTXsq5cqNH9dK4cRaqPGs+faAu8zr3H8oIf894fmbCY9uir/WZD9034kN/UWR
/fNH/mm6g1qV4xsh6LdRzi/THQTRFI4C4S4DvH9SZJNmj6aOn0NOjOVLp3f1jxGPRoYpoWI2Qm2T
mCTV/VcU2Yb+a98NIba5DWaFLlTWfYd+zK/torwf13we3ZR2LX0v1zc0dSH1go7IA+wb07yaVsv+
Whdq1e2iiBGO8GZs7n4eTfW83LcGvj7Pph+NoDTNB+MpcQgoWj4L5Gi56lt5V1KQVPkhXit1fhzY
bz5KtZlZi+2+Sh2cxQl7nz5qdQxsNtFzZ9rXrhmHpARkpzKrtB8GOhvY9T3IemWboC6WE59supIc
WuLVXwa7eBJUgfuYoVVguIX6gPsXzBWQ8hE0P4rR3FuLpsODYpjKJyhg3wCMM0MXSuZVtNPurWRK
j+m6Zhda2unRRhX2daZcDE21AWPRVVby1NlOnrBaLPJxGoGfBo0+l11oNHxj1rSV3apviyZA15Wc
2yjHcQ1XbIhn61s6T8OnfrKS7F5ACwx6dtOHtFORW8iUgDq/4DzgE5qBH4cuJGiRXh1S+WyLAV0b
d0J+iWRdeQr8ghFZRRQ/4xyJQFATTIDgiY9/TMltOa/zsnxBQqCJvWUu6jGujCl0LbyHPkzjUtvZ
BO7Fnp0azWfZLSCX4hZgCI6a8qT0lYqOUDiEe8Kfcx6cfLaxHhYmj0S2pjqHvSXp1yATfd8FVmHL
NwzIrfXINwFBgEG5XAKMjUuQqiPdkK37WSpZ8gO3DHqrOM0PfWoS2BAD2RBtOgZjndjXdjVhtlRJ
HgcwOOtrTt7DSdZAJtSy1a4ANuYQuzOaItOW2HE6YX1se2Ow8NKQj6FBqkh+Nq9imPrEy1RKczFv
/S31Z7NLR1xL68sVnL+ckAthNnhpkqp5NPM2qY9rldKoUw0apxWNGdQR3lj2aKOiHBg9oRE4DGiN
aaYBdJbgVuM69vHmndIm+xmBUjoHNl205hXplk1429Z0lLf+Y3frRRrLshmvdGy1J5JDOs5/TZx8
lK0tG58WXW57xAKVymWip9WDtVrgUyhOepm2NqkVVfO7/rOBuvVSZQNP+bjcGq09rmFQCZDTk4PM
Cr0+EEVXaBxQ5aD58613q3alDW08TR/ThfmUn7QTDIG6I/JuX0eOTbXXyJTzd1bDxWmoC6YLJtoR
5IZiGn7NXMLAa1ZOmq/etpvstvWgeGUb6sqxtO8WuJf3xbZjdbk9BklsxJInzlQmms3scIVip/cK
PelpN932QeZ57GTltj3q20Y5uEsbnzY747oMGRX5qPyu3HZdAo7ZgR2RSXFPvGS/7gYy3jD9k6/4
ZaHTZ3rOtrXD8tLrPZC6Dh6WuqnrCPwchgMrkXzGhr7Uxz9aTEVBGkGhJpx37SzimFg33Y8Z8ajY
+mRGKnpK71yfmsOcYzFEbS5pazaKRtBYr96t8FmvmPJ4H/GyZaQaxaxmYkSxk8s226+L4ZwyxZGA
NWZlWS6LRkFpG/h/A35TvnecqA8LLaYIT7lXNUeDNQvITTGuSiPVaWcANQ8sN9PPtcUBynCogkIl
JTiFBAYmm82KVRnAnM59zs04+9a1NsgufIafaL5Mb726YMDuatPkXcN7FyAhMvC1WrgOuzg2/YKQ
pj60kj7uzvwBE6O+glPeE7rVSNrPzopWxuxJ+uUIhqenUb1MkioaLCMgDp3Iz9gjzjhG3zw1cDja
zqjDaChneFtU+DSEgHeNjkc6WfGicUZ6neb1s8kjPACx3k6a5JzoB4uu6dUSqRbEQySDQU9ANLoV
6IWKVntYKISD+PUyL09V1Jv3RcmUyMMaXmp3c1fXd+uwWtneaWtMuMPyJQZjTZvCSpHpaWlUOEib
1QF94ZQt4125HZ1WqfVPqLFwEtPwWuKrtiAyxBNgFnKVh9KwB1tAgQFkFJ0gBszOvUlT+OdU7t/1
1N/VU4a1TVH/SxjyPxQz91to+38E73k9vP9SVf38wT+qKtf6DVg0AzwNuQZml1+S4M3fbmIoVReb
92vLM/5n4QwjGP5vdiMMU4zO/lFVCYKLERDYuGYAlFNy/StVlWn/WSGAe5LYOCxf4P/RCP15UE29
1/Sc6PTLSgEWr/u0j4FLB7WueqXs7xTcKfRD0dV6E+ta6xGEub4pemGRIp9qBwhEyiXis3NwU0oG
M23t23R87+q4OiSdMZ6cdrYDs3Ctcz1WMNSrviGUMFbOQ+pg1TZL6xnszYL40x2Q+dY0hzSYPx7G
+hbRYy89/j5tpzO6rjx4NcY+a93I53MvXiLiAwHzjIbYhjnPsbm20XVe2wf2W1pgmuqZ+OcPbU8Q
FcMekISFdcIAHkRjDswybj9Goc3BmDU9m2yX+R2z0ruIhSecBzWAeksDwqKZXvQKtPsMbIG6rntR
g7SpYn0PkLL67Mopw6Kcp8FK7VAs3UOXS/jvcT4wTxiMXcFYx28EzR6jRG+slRo9eNkSA1057kGS
VPZko81mjKSthybXXWzIOM7nhvUqHrKHDvw0Q7l8RfqZat5IPe5R7BkhxmojiFPGVHM5LnTKi/6U
p/Yd2SERsujyCS7cHA6RvScY5dCQGOBFxZay5tZw4WlmBnqk7qEeab5I5KsYJulPw/YlmhxAEuic
oAA77HdCsdDFjt8Ing0oEMoTzvX03KBx9mmQhPVq75S0aHZibaEP5RaZEnjCvFZYBzdymX3Wqk9k
Bydfwi1fpZECg1RHEfY1wVsIY5adbsaup0wUC3qdZC921qzHXiMnxLZn4OaLJnZ6r8igX1QzIFIL
SJ6DVHgkzYHC3gxdLfvaLI15pqd1lFVEGqkAeTv2HZkqRbxH1Gh7LkRHaMBKmGftS91br86yXjJ9
hlMwWeZOqVJyWMgW3ttN+b6K7GvWDuZ+q4JwtcxVqLqZcmp19zvZ81mA6EsEWzO56BfPmnkknC6G
PJnVO87q0tcZrgG7GvwJJrBv9gUpHIM4YhvTvkpz1fy868+Lkn9bpbmEC0aEMKNVdRBVTMd0rRxq
JZ6FlFN4YMcNUYarCfWAJrqP4L8Ncq37QrBWSQTZEgWo0yefGhvAAZiBsCbceGcBJ9lFRvap0634
DndZuTOcb7Hbq6cFZrwvGkt5gc5S9j6bpRnYRZqS15szRmbf9NDFyH2Tut2LWi1OgJE3f1ptxwyg
/d31Q1fsnCyf8aIk1m6FLRwI5B1htYCYGHRFfaQ2XUN1zUtQq07ijyLXg2QwqOfszDpqehf5aexM
B12Pj4OY9DNM4DEgAbv5NAIR241OZAQwV23fit05EHPZeqqoUXyITP0kI5MIBUWzeHNbKq2kIcRp
XGlIrnn1DOFcPkbNqJ40aMVgY9G1pv6s5EloNc4coCkBdVZUeUjEd77jo44X4FAGf1C5wBEt9jUJ
YoqZk6NDHZFVTnGcWhu5BafFwF65ns3aC3pgRealhvpjARYbLEQfnEgBY5e2hmfVSY/QjyyQuDZC
kU48WZgBw1mlAkkoIr11hlRnYgqDkOn+Pg4FwyCadtr4WCA62BCd2p7h/ffSXOWuALnZDTaYS/58
b1dQCpkbVXB3d3asYLjv+iaQm7qauZbjaWb63kJ29mJnfab0Xg70umMPnAksJ2ccfPRakulLrQdd
1fJIQX65w8O/G0v93W03bX5KxvxU9uI50hPif203HDnUqLxq+8Vsv0/MkD17ldG96DYIaaFpp8gp
AKUWCDLybdIIF6xhLFw6B3wvD3Whf7Ws/kJYS3bsxfLqzD0drNQa/EIa1nFU0+rFdafPRdQxFmns
71Yyz/5ELpw/x8WLro1n2xwg2Dk6ikOO64Iy/a6wwR2r3WORYFCC3Ay6t21/dB0QkNTlaCbWkWIb
eFMQCZmF7TwUF1lAuCBwg+kIZ9NDkQGdMZKvrsR+JE15qItKO1OxwRjUZbsbnIKC0uE3Vuv60qJ8
f+xz65JpbEIYbBaPiC7eZy0udt0oICiV4rnJqYGZE6dn2UKj6VqI0ZOhYBUYdawgbC9J2VpvRb58
IUlwPNjS/qhHMJZJXCS7UR9mctsWZRdX0YaWn9yHocDXGdt05pAn8cHnu6bFnTDgi+QU/FSj4grx
bO+WNsVAapkFWUbK59GFogtX58NIG521cByPDmGCrDUpZLUosg6sv+kpmcx5D/elCmdHEWBznRLX
iG7s09UQu9iejZ1eNAyGEQzuYzv7TG9FQGl1UL/25x5Pqtco8Q9DAUNMrzvakaWyemZjaTtR09jU
zFI9OQ3t1xoaL5a5OtoRjVIHsyNXo/qGj6kaPplEdEKAjR0FlNRhmVEgNXRNWvKQXnEOwKrzM7yM
GT1xnr7SecD05M60dejGbC8ZlijRG4dWr1OOgAx89eiTMc50V6BwSga9cSh6hoMZ6dtrQwSRVzEr
fQLJYlvdGxKpaq1OxIeD8fGhoqC186qswFhCqlvTrV13d6sZ/11e/015TZG8Jdv+3+X15+/98B+v
aRenVfpLff3HT/5RX9v2b7aOnYGaWBO6AXrmv7qWjv6bJbD7mtZPafjWmvxHfa3+ZiGmo66GPfEr
R8Kwf9MgPqiqvZXfW2fzX6mvAVb8InLD9GCAqnBMqh2NyEwMZr92LWNJHG2VxcmxL+3xXAMl4yCq
N/3ZwEkWFObAnD4fDe0JLyVMxBjvKRxVGIvafCBHQoGBGo32rhvc7pmGkQL/vGDK7QyAaDY+KRhU
tz7XiyDM3CpBaS95Io6ov+1uN2ZjtPrIWmbLcx1BhJRJHlcwuRz3RVMuzOrRITlEJ3idjDs8v078
Sat6isdJsDm7VvbFnedXrS8iKs6ol5/WYaKUmQu5SydFDSDajleClrTTUGOQBVbXb/WmUkz+qkTt
kwDZeOFHtCbo1A1rWCvXNGqyPkhItzx0RsvJeJaVt/SG+pnXazpnhipf6CLiDu/65FF3gZp67rp9
c3ZrsihKKw3IxSqILBcTLbBZls9xQi6MDiTbB5+cBrbaamfGaZ/qvBYsJsN055hy50zF4MOurMGW
1RNcgdQcnnPiox6jWjOukWmoC1MRJDu7Wo5848JRVrxYNC/pOpqhzhTKs2RbBHzmPDB6mEkwBUsP
ZKONN8n4DPi8OaCiRLyESU0bkwd234npn6TTFdggdX1TzCZW63g1L4PCENbrKzoNjrUCNCyHgztv
q2Avswx526qFyqRTqmfSwG3WV4L7IcYL7aPDkKlvKQSgYOS7hHk0vEaVVE/u3H2SHD/w8KrVVzjX
8qRRGXGYc5JA5DKMqUGDgtCwp96sjGqjiBeETJbtfVGxIXGVybn1GqJsH2KQv49EgEaBktjTW0Tc
25UDXhaK2Foucm2+DwQ0UoPI1QqjNmXEg/n7tDAG6zLL8A1HWy6E0iO/0qwo4PgXXTVj+EJrsfLF
YOfHxOqi+MxRq5iuhDjV7TtHr/6rOrfjjzSD426VjThncWs855aZBeSBjhdauq3lD1PJJZubsrsb
dfUrw8HxXml0JdRn9TvEi6/2PNec6kTVHqeMtlFBlfYgC1sDGNpJ581Byfiykn4BiiwqQquNipF4
iHEsD6pJjvsusuqqIBZxnr8mtOvVQAOi0YS90lLvE7OkeSt3mfjHoQxRy0zqdapXKn6y0C/gSwkL
XjQZXadGf5yF9rb27pvagddAFBt2NnC6g2uliMtMO2m7/QR2fa/iRfwsIucljprvKmoGwPFAp8MO
0TsDcMbAD0nBMbdyndTPEks/xKw5T/wNNMqNPrnvKTccy52PwPVLxvxYyZjRxTh773q3X+O9Ey1d
zO7evJWp0oxP3SBtPlK/y5QxYlhAJm/X5g20cWMKGAMsu1F199I0MFBCymqv+qrjmRwjjUw5Z5TZ
OTfULA/TvqlIJ8aweddTUoW2USdHBDpa2DbD7Fm2ogRaYzmfza4Eujas50q1FY63fbLPHaaRER7+
nYiYxgMTnXfQDFHqLUX+ZSFrLiizdj47qb0zq4EpDdI5ZrO9mXt5l4krGto8bKx84hiWlD4gDpMy
oWxPWW7QyBxH6PwmPtyJIIi7eRIzVyDbCjk890cxON3dQkPydY6DZCzOo0p7H7wFGQppXDPXV4yS
uKmzBV9OJz4zqJn3H5c1WkPBnzoXQq3vtALmqCdMZcEVXgMODwRnGPuYW5PDStW1V8PtjBdHcBCy
OIEEidAAF8tmJSYR2ytnlyLP31YmtZgA7fksTG0jlExfMcySBT2NyeLh0yClgUGgt6zTfbHG8gei
LypG9MI7miGEbdhpM+6XqP/dJJgqsOzEzUGjVNrW0RmPUSkhdnOevYBj/srGYu2ohqdDtbawpYuo
Bs46QErlTFWmw+96xW4T2qbdX+CMursp1p5jlNwHQynVM0JOaLuVk+0LWwGXv6LrAyzkaWywYWVD
dNfQnh70rlKPKpGhfuTmydGaOexufpUzwGDVY8d2dj1l4WW0Nfe8VHaKrrB4iqxV+nYf23vmJ70D
6TT9MSKVq1EOOyZURNbeWYNC6Bp6izpNK1cPdTThwYvx2Gm1T6C5Ln3BK3pHPgnTa3UB4lzA9UCo
43JUTbUTVudoN4/teSmJclBhXn6IuiNyu2xm1MxFc0FahaBgNJNjt7rfaFGVx1h0iDvjMRzz+VtZ
ciRXEfiF48h2o3XJ0SEQ5jDOhRGUkXM/adETkSQGDmUaL844iStYyHLXKf19LLOnkeDB65xkjwvX
9RQtAsOpWtzHdrnuFit32RoJjVA9a+ot2isMs4BXMPkRUHhRFC3yk5lzDJxHrusTgNnYOqGDRB8o
e/hVoc7O2Xl6unCeQ4ImGVyaNJfIrkWWrYYJ5Nv1uUxVV/lCPPsig9RGrxswV9B98BOVDbow1woa
CjA7NYkxNn0WdmdlATEUlDL4dE3U16jz/Bq7n6dnCAO34IXyu6w1EtTVkW6cXutKEjTAJT4bzbh8
LuERnrD8alh+q37fSrg2nDRJuPY1iU5LtfKZpb+ouAZTMhBXosLdLVkxnVyx3mXmZAw3xwy8jzsa
jALs8slZx/REonofQPUKbZREO8BFEDz0Udn3wywee+m0u9lpNUAURC3D2Gd5zZHodQxDcGIlahy/
EjNEZA6gBw+Cfk/RURrmgZQvBgrqKkZvrkdt5nRvrMhQzMY4d81YJuGgdw1dPcCzroO8Y1J3omdv
Y9yTOBlQkhGVMdypE6CmKg5Wp5/Go5rI8VwkuXJU2tai8IvUMffwjrkPRLVyKK6HtU13uUAgW8M9
J8fAGAmcj1v1jQ5IwlQxU7OrA7n7Ca3rDMLVgstYM/je92mE4AZT2GHVEljRmLAm1VNlZ8PJ7uTw
mTBtN4h6V7uQrA4qpODmf1mNlKZRL/bGEI2goVdmpgxGCGxpkRrSXTJoSEIYnghNJcPbWJSSWI9N
c0MF1BZ+aekI8lNT/UxwR+bHDS56Px4NBzGPNCtGxfmggjwZhi8s3mtocJHOtUv4qZ1zPrNRxNBe
GCMiUvMN2esSpUYjdsykx7EaAPJgYaowATA/VJDHNWb2CbQfkdw1Ym527lwOMCJscbRophF5Qnzl
tS+6MQ97pLR7s7K6kC6xcXIgP04BNCz5sRDM8xUITPpJl5Z9jkwApH5K2MalVynNAnD0sXsHrNwA
K2x/GUqj/8wgm8lTLMxdoayxry9CPXY4Pjq/zzLrzWhMnCsghrpDijeMvUR374pMyu86wxpEjKn2
znqanogT1Wicm9aXCYqupCFY2hycQd06waDSRYoHGniSgNQnRAdGKCzwzzV2k5DJv7t3l3IMBcwn
JGDTfC/7eH4C9Qh9AD44ie7kURHDlryTp0CzSa9rc6elNa7YRmu6sNWnwS9rGBNGNLQhkBxrp0/q
f7J3JstxI1kW/SKkYXQA2xgRwTE4StrARInCPM/+9X3AzKoSg9EMU/W2N23WbdkCgXA4nr9377n2
T3yW4yUOSnntcEa+Lwcsbkv28/hX0WrNA+MwEqg0NQ1WtFPcfTExf4rsVN2rhMSQGW9VF2oViIMh
22EJXo5hJjrXtTKHIgIEK9dTbmvU/qpYW5bfLQu7DYkASrN8M4jS2sbkPO1GlVq8dNPhAVyVsVHU
et0Sx3MTBZhr4jjrr2M4bxdsEv2KF5CXxe7JcILdcWUkdbQMlaokeiIW64n+JkjjfkKDkTW86yRz
XpQRNQqZlhUFVJv+CBNhSc8mSmAdVZ341bfF8FNk9GSXZeqOV72uj8ZmqM3i/8drf9vHz5z/KQFm
C+z/fv6/+h7lr7/P1f75//jn3C8EYzABHNKg3HHAPjKr+xc/UvtLdXDmEZCEZZgOzX+O/fZfJqM2
qJP/Gp79Z6xm/IXJjg3GVvGQcu63/+TY/+HQz+fFgGvH9AyUm3bMWZhcGhXtpEiv8Ne4o6yJA9bN
b0/jhBf74yUIrLMsbO8or+BIHJnn/KFLlYCvu8dEDI44swJO0Y7gkf77mf8XV5n/it9ib2sEPqCX
uYqdf2uUb8X4Cr/s/3aJowaJHRVmXvRcopMHWz1M0aqSL59fgvHo/K/8x2s4sycga6JF05lAmDN5
8P2NNKlSkrSIN8dS8vpHgV+ZN10ddJjaXNryk/QOfji+uLTzCYFTuw0dCerUmEwvTHzDNirr+kkP
pYEwWDbxik78Qbey3iJcaBwu3Zq+K3W1ujJagtA0lCP3EQe4cGFDUnqYEmdc2LEdXzSit5dOUX7L
4E7FjoO6otB6r2PKD64+VMng0PjGK3ZIEAkOraSi5BVRjWOg7uJdCA/5QnWk+KqQbqgxAZ3CK2DJ
4iIl9GIpVWwPIVS1izaYJ4LJ2NKs6JLusnMz+Ri1/K9hSRcitqsfQs/sPew8PCNw21aNLUHF6JT6
id4+wiM0D/SlNXTSdso4qY53dHDhCHeauSGQpkJhVWpXjsp4JzZA8o/62N8hSuAfIdT90obJzmDQ
0UnJo+q5IqyF9yF2A4B5XXjw4374QTk9HXppdGRB+EQT4fXkepF8HXLhfwnLribbFxPSoxgEk85B
aq91PSrp0mrM9pdSmWO4xJjUPrl65ITUy1AZ0FHwD80PmBPUVTFZervIMBAvka2JVVb6LS0J30Dc
YQYkmFs5hxj+vgTFVWszEYqVa+YTr22jmCBr2u5nLMdHU+qvLlPHr6NuBUvYNtGXlkhOjjUVj6Qm
v32LTeJVtkXt0pGqJNlGfL/ilGp3gQO1fepU/r1s5O8gfTPZExTYPEUwrpekeNoXmdNRwxCQSUlU
a9uuIVlgSPX4TRS3cuuy3gxE6W4LXZfEEwoRLF2fdHtnxNKylCkiQ3xOOsUeoKVYl2JZVXG7pUEO
3NuK+/ukkN19W/r8x7U7ty+cyDqk+CgXKg6NPRZ+c4FnvVvj4TFvHJfHyVxV82mVlPoKjYJ93Q5u
HO9iXWSbMq0I2mPMoPm0EnwaEJ0fHCasffdxDtRgQWfdukHFHW8JvlS3mln7Lz5GeZdVovjX+uAS
PJqENpo9U8u7BRxD82YKa301h8MvSagx91NZV5i8bO2Os90ci1eKW18xKObL0Li1OcpfDqb15GeV
PCBHhKU0Wr1KgkMl9F1VtxiiOtg2BFWG/ks7ErfglgM6f0PhQECOmfPLxBD1iyyxdtkozXBRcwB9
Ccn8XQddZZKb4DjqmgGrCyrRnZ+HT3bLCk7tT7jjPMmmH1OkgqXqaQ1Howz4zSUaa/NBHRnV+5OD
lwgLqbZ17Lze0vYbvjjEZXxjnhMe0AuqHoyxeQDYkeQT2VFvLDJTc35oSdPuK7Rq150xDt9r4mOu
8i5wb0ZNGg+p25JQ2TSOsh4rzbogz2y6hdUukWbVzi0a+/w7tubhUE+z24qQ1+uRfhkoV3u6airX
ukhKI8fKYpHRMrXinlYr1aacJPBByIxL9LdcoMJfEnIq8NtDjSaegQ15I/aCACRrRfJYgTYOEpTJ
7I6Tf1oQN1P38U9LClI/ejahREGxx9KwVqNwLcr/stlSVAXZqinJjeCrYq471awu0kFI+huEvzxI
PfNBadGlZbLHUHkVw/Zc6nYu9/y1AfO/Qu5pblYXVszZPrX8qFrGaPvIe8pid0cv3toUVOArGzXB
zmpcYjDEWKxLNVC2dUjMDjdgsCYcIyYNzFXJ6Jvqeoe5KeU2Kmfa+Bjq1sRYYLbT1dRl+NjyHMZC
jgs9x7Oap3X1MlRtyzbWJ4eUnMltGKvTEtN39S2KXLku6MZ4rR73rzZJKhs9cKwLHZ/QdmCsjNCM
UGL8sYX20to58pbUjcgowHD1NDXjcONqarJ/+8/1XFj3GeGau2kMCMWUlj3cDDIebxpnate9kxTT
mjUsebpQH0wtyOrF2yUjCaJ1IRqzX3YTHXSmfq36QpZS82yPbbPqrZD/1KwNZR1FYrrKS+LEQOLq
d2Y++l/JpiqeAHRlSB27fGtZ0l/Ti0YQoAAiGwjZW6pjl+xF0X2HWtDu4H+gOQ262Fo5fqJ68cBx
bpjq/tptCR1AMGspa9x50ZXgHHqFRwSxx0Sai1co7qQvnBJsKtQaevKqg7w3brQxQfcj2m5l0qjz
WsxE9YKEIum5USLutbFRv7RNLw8Rugoaghn9UKskRtIeZqKWLDsuGyWDvyc4tllodUfiml0pDyQN
YUJW6PetHUNql4Vt1LsuNcKfrsZ/naSxuM9qYV34WuFuAwRIK70K+vntVxxsk1a9M8j4ehpcDmB5
Xol7txLK2jJr2qEthvAgcclGmD92HK5JRpkBIwPtz7Wh9e6ycBucdz5QDYNsJ6y6GDJB3Mg9RIlk
L1nRS9I423VmqvlrzDd8p3MMfWDYLJ9YSMGtCJWAAIjOvc85BC2F2bjbqC7zrQMC4ktLQdouOlJ5
LtMBYPKyyXJ3q/sKQMM2kQepqP1rn/vKY2aX/lK29GBWwIv/+Z2SdvR/TfRl15DAh436xoaJUoV2
dMImYyTTntl+t1asMfpKgKGD2qUfOZx11rPRTeZzXyvmc2yV0zVfKrEJq1Ah7zhSVkpphh5GbMY9
aBXusG7CksO/u1YSY7x+e+qtxbwcMK9zoycqxqy84MPXxBdWXWi0VMNijjAl6o2FuBmtQr2wK2Jd
ABK1YKBbY11WmbYcEarzEhPCsu/0Kb0BexDsADpMyfJtLUOGRrCrmNipOKFcSExr14j7fXLH7WCp
mW2PJNoiWYxgimxHx1cQKeL325ZUI/i5TNBpA5n8/LKSVwSZyCutatxlMLgGgQvgiNkCNe0uVKIX
RGCEuoQViqbSz29s4ktWeMo62AdNOT2pI4gE5AT4jWU3NRub4NlLohKI90rs+AaypbLpDD3Zm13G
CATH2q1mD6jQ6nK8qcBJ434L83ZrY78kf4ykz2SlazUwXHKCwUKNab9zyVQaUP425RVt3hwohp0X
DyDC803HhkMNlNvNBXiO9qYKZL+sMdMvA+AxV9OglfvKF8PG0EE60v/JlYdGJdEUhmBPxWwahNr0
bBtq0PBqEuEVLyTkzZj4kIp+EUaKbavl6dPMSliT0EtZ7UbaixrQkDWzqlmZw6C+IIKHOD5GBagO
s/H3IWaCNZYAfS/HQR5QaNt7OpvT2mmneudMKJ0XBlhkkoNcAaa47Qt2OhzV8qCKkXdeMcgoJYNK
jA+mUqHxBbbXXxJRGS99/tPb2MBatgAY5nuNFpMaNmdwE+0ktkOFqY47gtE66qTskMNNlDsxZV2U
3etjAh/PifM10SDKtrUKII8GmRffpnyaw8ny6t7ojQmjdqRcBH5/25UMVgqzCpGOKa9OBZ5EM/Mv
RofinV6Qf8ltJMx5C3ZOyKn1xnHqYV2kqAp9PyL+irqEdFer7pYYUew1FWK4L6WFvzOcbvUS92nS
kNlt58qPRlo3o96g0BiHOchdq3ZOaOuIc6KHoSAyuXaUwGO32vIgepQ/Zr4KfFpLbuJ8QfRETEZM
aCN6Z+K8nSEg+ocW6Up1WoXIxBI9oF1yv3lpMWHodDR3cFFI4iJHE98xvZUgX4soJT6ZDiGZbDIO
vwW0ur3k71zvDl766Mj3ud7kPV3AXy1v8zwBZBEkJC3qU/a1YSz1o+xtcW9rNLhXqVMmu66f5F6P
3GRrpmHnKWFijasiqMxb06nlbRyI+p4uf7Lus86eluNYZyshhViPNoNsvw5DWJYy3vRVwpFcTaN9
EDPOQ5BXvbi1zC40VzE8WrSWizm3CAzaiU5HiPVFk79Q3mtfRzrmV5rb0cCsdas49FVcKzTVugGX
JYAC+C7uNobnjVio41XMsA4tEldhMocNhCTu0bdezNCsEDSFcrp5CwnPrRaZWzTVXwUx1QkQlFC/
RoPU4nMMbdCmUf4M2Er1F1XeGU/q/IUUWlbCsnFCb8zz7iKMHPMqzJr2mTah5aGVGfapFfQXgzIl
PxjQAzLFGTCnLLcM+FA2/swaW132QiMS+z/R4Vqim5dInonyUThgk8OTm5x1G+YbEyrgRyO3M8bM
kBrIm+xDsoSn16S3nS96Yc/KSOlg0Eklfe80ZqKaTQtqPMmnEJZlt+iUcViJqWYni9PYIyY7XZTC
Vvl5+druJ04VqyI05GIgyTZoSonvKHtQ0ujLmLfVImCXX9C4gW3lMu1ItPK5NmJjRQDcEC1U0646
IgbdFjuWyB6KJCsuW5nqu5qRdU49n01+AD0gKZ1O8eB+K5nHcUkor1ObdrDaa2unYah4ahXSxzh3
OltOMQNd7ch/TA2lveSjmN5SKsbfR80oHuMqqb6UXTna21KxJo0YIAz2WzICiEJKEkoaU2nzg2lo
Q07bPBq/JbVA2tUxkN/3evcaDM6w6GjvXAK0IReRyvZHXkKKmfzZfaMk17LoARA1hpJu2wSt5sBP
dQlVZYDEzUj12mS4cR1TDM2GABwSmPeqqzoQtOnrWL/j/f8JDy1cdHzT3EVn68nc55XESjfdbaLS
ZDDRmT2NdQPJmOncmoGxf0AoXbyg4fpmgkL6Zk7jvez0xtzY2LZWwDFIOK8kO3upzNLALr13XJvZ
DcDu+s5S0yZb+qLZiLBTN7LH/2Wx4j3FKcxtGAr7Uk8Eno2k7mxmwy5n01gPXqzJalBEYOjCWR9s
nGC0Hzjq8D0J3Oybn9kqiU/uM96P4UItNX3Lv/JP3Dmzhp926tQ3fdFOL4EEaN8ngwP1hQDnK9eV
w7avEcy5SLm21Wxapr/CQ4Gp9Iwaw3yI+qLexF3EC1u7xNzl1FRTKNyNpVjb1gj1W84gT2zIyc1Y
SrFnUANRY2jFukxz/3sx+63TeoB8C87pWgCzYTRHk3+h11S3Y0OiXNAP+V0um4AKVzlk2Zz3iIHq
4EeKuLUrNViJWOjXWtgbv7Qgz5dFPDDxZ5S3B/Le3eTWGF6mVmLdm2VMJBzzS1/pvsa5svDDBK8x
2+26L41yJdtRBZ7WCQ+4D331Nim2zPFT4j8DddGNeQmmocf3lHYPAbbAxWirArpSMW3bof4Wurnt
IVXii0UhuGcjVXCZuP0lpZy9H0xoSg0Aa+rfIv/VtXGPTKktX4wqLr82Tkv2J0b6MHkp1DhWL7Sy
8y9wOsYruiXYz4NGf+h0yOVLxYVUeA2dO9BxAlTVuDDqorTwwo2So1lYu9f5VKcPhIQwpLMmoNZM
m1YlLawHoTev40hanyopVerKqPeqHH6gBMr2VooFiKKKQ1LVTxjeknhHhpy25jjhKZBz9rz/1hc7
E09ZQG0MrDnwqAqZIUfOj0bH5FeQ9rAENnWrT8OALlJ8tzmCQIa5tGr1QA0l6JzRJlI6R/tBtMNw
YRaWsRaVQSMlyesbksm8nrjAXyF+kFtLVfRDM7q/KkLVnwJevUdyeWqEOE2BWsCt0W0zxoI3n1vF
VnXHDkEuCnrRBuS25HQAPm+EfuyC6q5qW3N8mKs5un3Ua4XDree94oCYMenf9QrNuKgsWJPVlvN4
9kfwx7nnOl8NYqzqYIEBAPu+52qPFmkXhQ0fvggYBDf8j4gZ7zoNynT1+Y196IZzKU3HFOPgD7bY
+t5fSm1ESftR48ZIknwYY5NPBvKhK7Ulff3zS70Hef59VzBr0RrOeVPoB99fikRgdUqZGXt5jRYp
SaGtiTqm5GTxztni2RZp2fSnTXLuT9cMzaAPZ8E1PbqoFQFMVoqo8UCnWQu8Enyla1p2nEnNM/f3
3hD09/3xQpOSZMPTNcXRo0TuRZx6qUCGnkJj1oQoMZubE+8SnY5mSvvjtpw0OoipDK+6dBzPXH9e
Fe879dyqYTC/Ec5scDpaNVNgliECnMZzMoUGPFSGhaiGx89/xPkmji9i6CxMC5auyljg/Y8IZJvI
alevvZZEQ3oGIVVEQOjGdaqr0pMTUIa+czG21BTJn1/61PrB3I4VArmmqx2DYF3LxB+hGwTCDKjx
gDNAj4/nRrCtqGlFeioVGFlR/vrzy84r5MMdmyq1+Zx/JTTj/R0bDeHYmIGBdlRxigWpf4QcKL1A
sGpdm/X7+eVOvZAGe4yKEp14vmNbGWp3VcNWyuUAZjxUerXl8D+uK99Wz+wy2uz7/3BnZBLB47TY
aI7pmK6U//yWQnbDj+ZtbU5+93NsWZsKBKQrWsrqFqOo+j3052YS/tn/YtEayIZJNjNgKH14aWyj
lUOgYvCyA/Ng4RW/KgO22D9/qPyE8/gKWJh+jI03R9/szIyt520XgEPJKMJFJqGZcXnm9zv1Fpoz
6BnogsGIcf59fxv8JSO+lQmPhDcQ17HSh+KbcIozIO1z1zja1CKr1QUf6trT9PZKCvwYTnb4/Imd
XBysP40fh+Vhf1gcbuwMtd7WXkntehV0qr7XC2A+sh+iL6HCDlPlvXoTIPlflRjiCEc1zu1oH189
kN0WIxSozy6ti6MdzYQ8Y8w4YC9AJgWarBUo15LqMlXiakcORr76/KY/Pleuh6HUpY7SPxKzK45V
zlQaANFA9V6YYjrYoWafKSU+vuAGBlRLs2jtkvapHe2ggO5aWSdp5UVt0C2bEldWUfaXdsws4/Pb
OXElbsLBPUuongEo9v1SdJsoktNEgA5bG+Hnyiydtx/KOn76/Donfqa3ODqN34qda6bb/77kRZkl
SDTtwiPAfl2n30nrXcZJTjiLv//8SvrHb6zx7lJH31h6VMLPBJfqepfGfW6StzPYZOaC0+jWVZ/L
x8miHgN57deryqS7r9aV/1VwZF23Um/XMdPfLQzzWcts0ADHIZbsLScu9y2qrF0whPLKh7l4Z1Z4
2jr8NGvOVe061du43dt9Ol6jZKODjc4dMhkdxwXOIXnmRueMgaO9mS84cz2AVaj/rOOPXZpKxXDz
jmfahO2zm+XqtUbg9iRE9D2Tnb0H+cj8NPW/1jjt0Q5N9ExGsRMCSbXFZFYjRXipd4+Zz8EIHsgy
L7K7cnAgG+AuyoqkWjfJrE9DaIVGNDbQTA0FfoZet/cKmublaBYmLCc5rNrW0ZdcJyYaTLEvExMt
AywZfzmyX6/cYFhKOyDznTt0eVpIFvEdNOqL7Q/5mY/WibWGHVlDwcE3i5L/aK35OBapPiaeS6w0
l73mAljs89ELYsAWi9E3Bu/zJfex4DHweJPBYJLAASXm6HWtCpPoNET9nuu0kOejIltXQd1eCqNs
t74TtJchrdcHVGXBGc7zideXak4V5DLgcv9w5qiDqVfCTuQeba7pSy8G7VvFvOcBx3z8+sc3icBj
zh5GRs1w9mijZS7KeXPqcg8rN1MRpLc17dqugSmR1zt4VTB8GgbsyGV1mvafX/zEfVJXze4ki5MB
OpP324edBB1tpzyHbQq4sBryhwCP7RJWZ/3HZQCIdN4nG4WR7VrW0YZID6gJCgwwnu44z9OUDyvd
geSITM7442VKuYFgCmEUpw/1OA+nbIqiC0iLR1fQDSspaLwa8c0wWGJD4+nnnz5AU51NWeR3aEyR
P5SM+MdzM624LejYHnQRrAh4e7RlkxpJc+YZfnwBuRilDaWBxUD7+PNVoQ0JBewyTyrmQ2goz5V0
fsaj8RAM4kwNMr/L7+tTLsWxVHBrJqvj6NUDWhxNuYIQwyjTtUGv1C1IULTTXi5k3u9pU56rRk9f
0aUUdWcB3HESgmKW5M3NV6y0fg/a73sB+tCokwpELDrjsNPP5A98XPumSuFNsCRVB1c8WpEWeYsC
ykDiKV23n/ATmGZyEwn1zGU+FjbzZTgaku9A9XHcUAA8OUYR/7TXK7ryoNiE2ZYjX8TP1+HHrZKr
gPSBh6HD4DiOISAtfMxx9SezOy1Z0OlZpnH3y87FARoAA3VHLg2YzJ9f9CjmZD52c1U2DtuyLFAg
x6+aj5nJ5diXeK410QVPQUcu8zKRV6PLlB4YAAmsk5uSWFGYwNlt6eICalR72wIj2qXMkTcDZZGc
rOrOxYa2CsqS4mAuC6pCty6QxYlHVx/EbLmxzvz1J38YhzwphoGOax7/MEgSwpTJRurRnc7X8eTG
e2Wkz/n5Mzq5ytBV0lJydftDyZmZKHPzoEi9HIoaPLXeUxM4jHZ7rmo58cISlUJtyz4kOMO+38kt
QrLyssrZiEYYG4nih7tRqOPm87s5tQORnEsbzuFQ/iGLS8aqPgadkiAeauJFb/OZGq2uXTdN+oJf
7c+raM6MyET5ZOAVU49PqABYSQgOeUWnxP85P7s6Eoes9p8/v6tTLw9sPkGIGv2bDwlqYwOETBa8
PGlkObfJbNMCnv2TYUuxqQPL+TGkZbyjW9ic+VSd2vNQxJrU1XTK7OOvB61TNTTMHnhfoN+0ufKd
TFYCO5/gvd6zXZ+52qkFz7FHZ7FzsvzQJEu5R5uQocQrCS3bZsKyD4MeK6vPH+ZRIsrfmwIP0db5
HBnInI/2VbeD0GzRcvecblCfolAtNgqK44UfG33KbM4eHmPNKZZd0fY31ZQn11ZqG9vQQdMppxJG
ShCXK63yuzW59egxui4+d7rVTj55mxM2b6ZBvNHR61L7jQqZI+NrM5qMCdrqu9a6xRJVWbOLbOe5
G+lO2GXIECM3oqdk6Jud7xbfQhQdUpTtvhwyc0cXycVbq5RkKHMfnz/IE+8aM21KUGCUNBePP4ip
zd8AT47kuVz+LKXWbtQSMaWfol+ZcJ9/Jpk+8TgwlvNiW3Ojlqr7/e6ha5OqmuDNPelrP1UaDqAb
1e/NlOYevLB4Tau8PVNhnHjpNI2JHRUNX6wPJXZfpxOmzoLbi60vYUSqsE74KXMMcKsgzavHqh6q
FWqM3vvze9Ww880dKQrE453SVFzkhk5Dti360EoMNV3p9EA3fo6LDZ4gwgZ/XrdxwbkNAK8KdtX8
KH7rS/GuDG1jVoWnqAGMZ61HlZAb7YG03MzLBAfpz+/wxDeH61FDGXzYKBaP3sCMFPMwKni0Yx8w
uTDhkqjYO1cGitj/5lKu6s64VBKsjj+ipQ37Iss5omlukd9Cu5aL2m7FRdRp2pnt69QaJd+H5Wmy
rXxof/dI4nJJZ8Brsu6hC4tXy6qgGPH7RUF1cGDP/PHhiA0M0wXZZzqTmuMXUBuZtemNzD2pSzR+
9nBXd/WqpA9w5kInNmZa6pixDDrP2Djm3/O39VHKAQWYzxEwDaxnIHtbR1YPZ5aEwb9xVNC/u8bR
mnCBh8TgZHifY1tbQDAt943VWHd6R4iPn+LDi94oi0NdruaogMdiqG3EQsxqO4fM54EIOKKvIya9
5ogCDrQFzJUpxSzW1ntpmuFBd4NxmU+9/9Uv1XybEdBCMIaDn7UP/F1oOQwpVPjellaj1Y0Z399J
N0NslWvAjGab01btK7gFBGUEN0SLUx0WpLXmSVTfhOTQbbWaMOnUQqLZG2F21eM0xlzpPsAEb5Y8
4WSDaw3NT4hQ0EOcmC2KQZZrvwstxMLJcFmYBjwlmP6bzx/vqbXJV9zWWCcQeY/3T1E1VTsJ1iYy
4e/V2H53wvLGNJSNkcFtVIbiv3jtqLkp9mjfMxDS368YuGd5BcQg90B1zj2n60FPdkObnyleP7b8
THqlDLaoTWjTuUeXMcFyGPUI0wYR+aEsI3C2g/OjSh4ZQl8hSIGOpX8L6vzMkck4fV26tDxRDtfH
5wq3zCrMzBY9kWKSX8IR8qdTm8oBo4ua4l93OeNUVuaviXuDjUaeAcNtMK0Ce+COVKSFFQ/KzlA7
ZaO1Zr4EkoH9dSq3zDuZYLvxi6X1HNQByy8TWwYrIqYFvRdbrshCuYdmC7JXWtUiaWPs+q0syYni
71lBbn/F86Hdxk4qtyVBnRscXfzf4dwvw6aN17Zi60+VYZ37KU7t6cJgjbmM4fhB5kf22x4RqY2V
5Umfe2r7fWKIPeeMbxOt7c+srFN70W/XOS6MoI1maQHPwwO9ohLQIWAVh+H689flVGkjIDjO9Buc
Qcchamqll0Vl1rnH0MlZThYcK1V/LhKouWEznTGdnbwY/UrOLC7utuNDhKjZjPKUd0UJRcZJVIJV
KDcoQNFSt+fSRk9tBPB06GDMlr0PxW9KFJWIUVF5dVwf9MbGG+5Pz0Vav7YRmoVQnHmS2ql1Mc+8
OcAiIbCP5zSyKVOeL3VaTMo0Li9dA9xWDzudXvyKMLDQM8uqXRI5Z9xFOJu9KcDUEBRRfuUEWJzd
wpwAdk+8UY0fmPLMcjr557Eh0kaifwvW4P2yHYA6QK+jzBmq8tVwg6dQ7+/fqBOfr6iT14GhgNEF
0caH4qDplYloGJF5nERLujnt9xx/PhSN+syH9FTZSnMK0YY6/483NOlv76ExuDg40F56LZ6RsEHi
OuSHGoBe7Gg3aVE9ZKl7plFxagH/dsnjgjWWZopGT808ZRi3QVe8umaKuF3s66I/c+YwTq1fTqQM
ySgfOQsfnYvawTFLOdrQZFp9+gae8NcQuWLZE8mDRz8OlmCMo2XGjoznePYaKNqszKwR/bl982zS
VHn2K6fxOh3HAq42fEZhW98H0i1WTp5it/cbZwMrxHlyLHbNBQhIBFNKM65gLtLaLPRf6gARxy4g
E5bqtxgGOVKcct1S8kVOP0AFMqJ1l036fYnomo+9bp1Ztaeegjs7dWlxsG6PB7AwNJomx5/gSYCe
QJDBQKvmswXVh57pM+D44cwFT/3EszNrZm7RbD1+7GVM7iPhZJkXVa6CLg7UzYbccWdlgOOEtjRr
0j9/Yd60E0cFIYoZWGE6rwvHzKNfOlCgCgknzTyRSXcZwuK4N0NtZvpP1kVYpOlTSXIkcTkoJ9/s
Ak7Ypk9ZJ1s87bG7VYYB5frnf9SJ506xMVugXYyBH468kCCcDDpT6kELAWhfT+IqDykbp7honmEX
SQ9d5Mvn19Q+jvtMVAl0feZdm7QY/f0WRQCMLP2eN7qRPlJWIzA3CFKNTeMTzOCCIV6wUlBOWuna
xcdPGECT4LwwtdXnf4hxYg+bfeHIMeZUXPO4va8ijQCGFmX4lmOD0cjsa4iMVB7QVufWBU/G3rUx
amQsVrB4U5rImpIxR43qsL8djEHdTJOvfglNCm+9leoXyuJ8Gw4sKRxTCUBaIBtI8l8nxNhs2f3a
FHG4RitsrmpY7oSQVjZM185eOcGFXiQArIx8vOG1xYQ28SI8h07n7lPV/qp2U3LmYH7q/pmA4UG3
5wn9ceOIdlucNq3B/YOXvA+RpXmjGKPnSFPCzefP+tSlEF6jNcCNzmdjroJ+28UZOlVVNn+W3MKA
8VI5s5tvLBMygtPg+fNrvf1ux2/a3P01OL3yGTw+/ueKSDsCtTgc9FCyFiDEJsxe0tS2fln0q9xO
tQutUP3bdtSHa11XgoPeKiC2jLTclkBC/67q/x/feA7fgNaCXe7ffbEPdPQLKBDdj2R6R3D4+//p
H4KDQzwMnXykvjYtrxnO+A+/wXH/YvuYZ6g2IdAczNjh/+E2Gu5fmJFcDTmBMQ+UiZT5FxfdEH9B
W3ANzgiMDyEiiD8BOLzhE94tNJ3qh083DTwADh++IuTjhLUj/WDPELkNl/Ox7jBogdwY8Pm2UWW7
+159iSkjdiU0Vo5EEHruIPG17KtZvzUqrdqSi6KqZxocNBF5od7/adychWyRTw5xTMdaVzTlE2QX
R+zs3iqLG9dN1BuAAB1/A2nHpMV2xX2kmYq5jgAQtQH9YqXsIeGNkHV+OpzwDg2zr6pel5Od2c8S
bOv1FILFXZpho33ljNLCyUn7UqLhFwqJGNht1RtAwE6jrEzRKg5pE8Qqm0ie25DYOhICceMA8akf
w6kPvAIwUDzgqE+rOwIkSIgCIQbBUElyd+/UnbYudEi8Y+0+VGyidbd2B8e4xb3ePboF3LWhrjJA
cKkOGK4b4uolAwF1Z/pGwajErMt4GYVotRcONiANK7IepghfCtjDEbI1cpw7wzzkqGOSIYAlV/tP
5NBgAY5kvccGgMO+M5ofkRrWN26Gk0jE2OCCYl8Wonmw8wivnTtOW7vp2gtQRv1+VKA+R7aEcpu6
sbiuTGO6zIMQ7HmcgJ0Hz3OnmAD+jBjPJykhBTVYGsKL84Ev4o8crpQA+CUsBndc2uHUrIeoHy8D
W96rXZDCeAcRNZIiYi+aQWjYIBLFfKlJnca2HjaYaSxTLjtDjcSd6iTlXR/lBhWgk91avbTDfmnU
WnJl5GljPMZ8XPESKdGNlNUapJW+qRCrP9CaHjHjGuB1BKCddEbulG/0Ha3mdAqDUzBqBM4zGn65
ZsaoLIwZ3TOqQHxMCc5Hm8E+PPXqgpRLnBMz9ieg9befz6b7UJupQP4MCCpnVFAxQ4OqN35Q0inl
fTVDhYwZL2RQz/4EZSw25gwfyiCXLci1nkHQxIFApYZSxHM3N4DpxmpRzhijZAYaGTp8Nvb9Grdh
MNwBFR2uXd3sL6yhYcoxY5Hw3JFyquDE0IeIQciMTwpbhLzdG1KpnulK6RtpaXijLskZwGTxjyyV
kXgk33GhKrmD9l0PYmKw37hNVeBf8ZkzVw7WMs6BM+CpnVlPzRv2yUdht9N7Qep0MRhTiLPWzif8
QLgOFraFW3+hV5mtz4wPXD0odKYVwI5AYtL2lQcLO7ONZShtd+5Ygy4trcJajzzHHY2UullkWhpe
BonIL8Zw4OnBWwDDSuxA3PThJp10i3Aoxzd/ZFAGxCJCufkghzK/dOF88fhklVxZVuxvjAK9k06k
Hm8XQeMmtY+JvZXYTgOZZ+sOB/t/2DuT5biRbNv+yrU7Rxo6R/Ps3TdAICIYwb4RJXECk0QRfeNw
R/v1b4VSlSVRqqTVHdeEVlmZJCLQOI6fs/deoHLE3i9b71Dq/l2YTetnf1znbTIp90AkLDZBbwnr
uLOM9oqVcPo4ZktA+nPgLUAjgGdZMW3G8uSKbaYlalXvk3ngh1i0ZD+T/k7DfSQPr0OIZK009LDi
oj+zRp3VF2CwIZeDVBgPbeq1IlYsIvWmIFj8mrRvaEeQquxrVbkkxPUjDuu1IYElWhpVXcM/6fYE
ZdD8QATWGrteWR3Czn71rjyWg3MKlQqGZVLVj8C75V0+OLrdYotwLhM5yQtDkscLOEKa13lQtA8+
wXVVbA25G5st/97jHiW801qyI/F3/eVkZ9lNbk/lO4gtDemOgIzShSR8em7lluWZxVeosvxSpNpo
iBzJMZ8aTu/dqHwBHY/kFEvzLGV4Zzv4lra+WadclK73+p1r1uHXfnXkERXM9DENsmozMvK4o1Ul
z+YWw4/hGcT2Dm12ZpI3QBy+zNzzLByLnT+N/T0h+lRjieVlt/SPaAuNdX7nL3MNuIOUwhta6B2p
5KS0V8QsZOqJZMCmjlwLp+e+h9G0Tbyh/JTJUFqRgD9zqXH/wli3JpFFTPhK/K6Lzq6NWRtkCo+K
wwExBTNoL+Ed5sdpJ31PPXlGyCHS0FwvSAx2dsXiFIe+BB0hJyG3rA3zofDL5AM4Vosf3HSs8zzk
JabzaDEJYo2GNTM2AC3shmgz6V9YqQhJPV3sjNA8ZcljOE95chi1HM514JHUwWXDe5ad12aPlm9w
+JKj5W9V5n0pHHOKTzv0TSln5zG3dHcoOt+/CZ3M4qj1FxtfNzeiKJ3rGUZXkbD0r6K6SJcg+TKr
9hD6Qx15wiAu0qqNODCxV3WdW1yBj/T3bmt0/MI629cNDzpZMnkwXYnhBB+zB4aCGSbBoedHHpjG
E2YAedvbznzuCgmwmoyT5qMrwvEL/i1Fxqrw456wtv2pLoFNXbZfuEvJpHMXP2fpKPwx2C5Zkl2o
FndmxOu0P3cCOStMdfAANpZafRI3YMe7MSi48BSvDME2ntfBfPQKkgu20pPlZ1f7aUloVYMMOnVT
O4kLZaBI0YRyzBGuwukTYLJTx7bMR7rWo9mD9M7KR0o4Llf2yXCL8dow3fJuMb37Etfrnrg2onYc
t/dXwBKZc6nyicxji8LrGmqZe6DEap+WNtE7PRgYQbXJ9UrwYcF4c4rmyRGy5m/m47ONe3trMo84
vUT7+jKQyrrAKspyPKtl3eBix2ZJ3QVrpAo0RjwaXOUnK/TxFeN5xKvpEBxahB1dpsRgLEPavYul
HHwD4T8oPbdGK+u7KTP1FVEiyy2q5PweM73pxJ6ySAOFu4kzX6k7mBS8rEUgLjOBgBQ/v21f5Hgv
RBzOSqnN5OZgd0UNITCs8E8mDGq+TMUsCRLFIA+owgiPvkvYDwWmsPsttKdwC/ZMu1E/9eshKBAJ
Y14cvAtNBKZLJHQ12BAHVshtflGMF9KCmBxNrCOwaxrXExvKk/69XYCfux2JtXf3Ay/9W55akgBM
7oEE/RkQnLHoeRMwvGrkWUkO+Ay7guwTXq0u9VdbOcH9PFv0PaVvKO6vxTtndsVCm4VOtw9aryou
e2IVGFMBHb6CjzE/9nYo7yxn8p9kQips66EwxQ9fGl9cKzGOAQEczR6Q+1xvjLQ2CcKwVl4Z0s+G
fQ6n58bO06w+BiBHyJ72uxeiBhHCQAw1D13AFAv172jg7Rw82DyDzBx97pEJ0H6fIv5nW/fGts5h
LkUj6V9v697DJsyb9Mdd3fff+b6rQ2ZBkB5SYw8hgkn3iRbQ930dc/RTxh4JJCfJjPNjLp/446T7
/IsTegrx/wfuyjxBRBldmTQzkBfSe/t///fL/H/Sr+3Nn5si9eqf/wtb5A09d63+579fTWTYMwlA
fqc9IuJB0vhPvYwfehXJMFm54EV/NdTPqSIKrXqjA/aq6/bLAU7NyR8O0M9o8buZA/DkAmesoyH8
lI9XOV3B+vmHE//9u/34Xb4NJn/YB5oBgxEBcZVeCKaxX3xPi6UsGmlknBWiIgWso/OL481byK2y
SymeVDGnwZcMaqI292YHPWndtJVY8uaIklOm9XMr28BPedTcjEbSHuzVieLbDPSGQdfUF0PvkoJ2
bnq0bisVFkn/EBB1dO6RFJY8LFLvCjsXR2Z1TPHIhc+jhdck4gESRIEhOb0AbMMOkon4NDqhxqJf
YxC+R/uejj3ZNc3otzEfgrRdakobF/hgH3ury98tc0U2biIHH6sORqRdPeaVU5/7moQRQQ7QVYAT
c3oyWtOLSlYTYk80SfmYEVzn2jX8bj0vdJgZ95MJQ6TZkpyQhEa30WVByM3er/r8uwTtP6vGG6sG
2qNTp/dfrxq7qu3zZ3RUNIVyvRye/+e/v//OP3pB5h/8iZPqFu2LLXjM/1o1Ah9UB3NadMWnfs+P
y4bDekJa54mqwQ1r+w6P+/dlw3b/YB6KeJeEY/80bhf/zrLxelAFI4S7hvk9VrgTN+R1W3uazTXo
2gFQ1QDOqyrDut64dhZeuINDupYvmNuX3pDDv80gtf9wrn73oP/c70Gd7jJvRQjBlIxG2et+jySZ
J2T/RZofcKCtv9Te1iI3Lqbwq/+9tvGfh8JDzUqLb/MXkSiRGqNl1ULvXasnDMcm6RqoQLdFRi//
F9+KU8loiFEBwuFXK+VKwBeR0K7e4yDO97OzSiI1wZfo2R/+bNL+9Bb4caV81TD79q0cvtM3Gb6D
M+TnRXke9UCuCyeQoLWQ3Y592zAQeJlHL4atVBAWCZVJJsCJO9Nt3+jXcQ92P6zS3w9+sq1xF5O8
/ep76jkj+LLTeo9u24sshnrbxnLlGzKPV014joKfGFc6KnKP9+hrAb5KA0eh9xn2feh68ELsRulI
kCw5bosOUdkbX+rVa+7b4Xj78Mq2GC794uwXcrTZJulhj7NWI/XrvyLIfQnSto6sqgYCzNvo7x+C
X08jxTPGcDSx9Hd/kbEQdFGwpWmHfWEKwqiTsOJihe32749yuhg/XyyOQoOZfoMZuuJ1fUBXhe2F
LIe9QxuR7EbjIjXU9UJ/eDOD9HrjO/3uLP54tFe3BirAVKaiGvZMYi0yJrGgj7wJu1NDsQ1DEujL
8vPff8HXNoNvV+40jsb5Qq3HBuvnZ2Eh6DqYJh477C/uNda46jE1h+TgkdR6NrRpGQ/yzh+XYCMr
Vz172gyOnXDOhrRv91jix+3AZIXdid99mWfHOCxo2yNSIuX9iq+qAkSywdu6vrEwve7Hnz43ij6S
jj2GTOjlT/fHD4VVoFLPbjWPUT4NyIhcYyKMkmzicWsYjhnl7P83HZCw2OHsbe1qdp/Y7Mw3gxV0
V75eHcLoSdC0Aid941kQv7k1CRKwvlFUBU/5q49WhBBuaAzo/ayzEwuRfMwe6IoMPMT8MlXv5twh
Jm3ywipuK/Bi2Ev6C4UHsIzrGdXReKIxu5gAUHCbDBM78KRNABqDZM/zdLD7K9tbjQOiO4qlUet4
8kW3kboPH4cpNx71GMBqcsjC7Cl8doxl82h0+mBL0NtRl7QPJwO0jU4E8asVE2m3fDdMgboq3YWc
J2ctd4Ba83gy9HUb+uSA0uiOFrciVo6R+YWZLeZ7o5fjvmhKYwNE76VcnDsd6DIK6Rac4cvU1/zl
Zvf3d+uvD0iAOctBNXpSD/yiRJlJDKFxfrrokG2MckCUE5gHK58fCK/ptpB6rH/7keSIgsVasFM5
rTc/32YEsoyAFkpNcmlysBTBZ1b6JWwIxnIad1OG3oe//4a/rtsInFhtkFAT6oE77OfjqTQcG66N
3hdL1VEru9MhpYG8DTCHxn9/qF9vU4QojIzQN4UIxV9nkqeDGIuJmKR9GIzivDWkdWhhJbxxAn97
FIRhlCkOPYvT9u/H57Q2E6PWxAftDQLNIOH4oXE2yDS4+fsv81ppwHrAt0GPHVAtssl8rdokZO8U
dRyqPU2KNm4tVey8uSZKSeEahFTmU1Jw4+NYSI998L630z2+qfytZcnh6/z8wjiNCE9WMTTpAN5e
XT+Jr3ZF66j27lz5W0To1S6ZCr1zJ43X1HFX92A1Mx1js/1atZN/hwoSyqIwx0tim5yjKNvkjStg
//YzYXRAr44i8Bd7aOoaBpYlR+2bdGgOZi+2oclwkDGIvEoUuVCZP3QfCZQyCBY0luuhg+Lr0TGL
SSKDmtxUXytavVdElsfrOj0NhWFvZK67+6VhStPpXJyJNJuOzVJdGaZ+q7j4/RfAU4Bt2GFf65xU
Jj+s9YnVh9DKJk5qttylvd/thslN32WsYptO+gXYEssER+pp3lh9fVyy9RNoqAfVe+Fh6BIM3UE/
Akduw1vIxO1D4K5fiVZtjk6QhbupS5d4KnHrOIWG15nLt8IzXqdOfLs72bD89Q1ePQXkRPGB20Xt
F6MgxYup3lGLuYnJz4113rPID+zTSck6OO0CtRcK9ht3gfPbuwBlnYkMxrYQwvx8EoOFtWQRgzpF
EuouGqpAfKasuqHd2DDCNJ/bapzf47LIvijiH4cxhXdpZ3HpZIQspGpnmyC0ewSCdK4tUiV9e+g2
GQfcz6IAO1+k1telwZrQJ/697zDtMIuW5LrwPa06Mj1GYV4Qfn2SobWf/NG89xYOlLrWsOmmUL2F
Efi1dAuANiIboEJg/P9aeiSwMZdJwYJAvM37hg3+WFSxsZL11sIpeqNO/M2yDZgdL/3Jh0Kt+GpH
oSomcaTSqn2XNi+EhyW8tccicpnfvnGk0196tcBwJNQ1iFKRp78u7GWSDp2fCO6kPn0oaT+/Lyqi
DxDusZsQS8ms22REf0w8699UkJ1uYg8SBlY+52Rbfq210Wku7aQwMS34y8dEBzezL+9MN3mpfP2Z
La/3xgvqtbjnzwOidwgsfPRIHF49NSHRHvh7uWXZhjd3g0PdswCAXpjvbZxx/WomRDvm1RynS0dx
4xL5PKq0j02qlb9/vfz2ZhKIxxDsowh+/VrOB01CNtSC/RS0xKB2PixIZisM9tsUUnrx8veH+81L
k3bpyU1osfdmk//zs+qFRXmiNXCRlx5Zakeq/joE2Rt7xN+e31MIB3cSp5dcpp8PQwoesQEukmX2
yMT4jnMWj00Rgl4IjMOkSIFNRxf+NoDL7ZTAIKcbUG3n0Thf8em9UTb/uikPvJNNk025i8rn9fM6
LYNYM4Ulxhk1HLLUT3eqJ3d4XABE1Jax6Yiu3menYXBbDuYbj9Vrrfe3e+1kT/UFdTtS0Vf3Gvl6
ie2gB9svlpt97vzeEIhOUn2t0MHW0eS1WJOYuzCWN5aQRPHRk5WIabOiQaiZWGDjMZbpcsyQlUa2
1oO1EalQz39/Z/xmocFW7aFkNPFv+K/tZ5kR5Ej6PbknWRL9AmrEravAgVHL52+ckt8cCsW3S+g9
3fbglwirvLBUJ3tf7vWa1C/IW/xbJutEOxue+b/4WtSgxMFAsMEW9npV65pu1V3gkjpo5/0t7XoP
4KqfnBe9pov4V6Px5s+V8sfez2+2EByJtgglItrc1/tGGwkXqmeOlDsEbTLz7+7rVNpb3m5rZM41
1Is2W95YPn57KtlfMxokRBcj9M8PGsSLhtazkPvFRgWMvmgCCVfDWTdpcf/99wvFb170VBomQxLU
csjQXt3JQemS0bGiNvPc3pQ7mPC6Rx3lTmuMrQeAqdcrO/aoyauNdMbJ2LFzHOYt0nSnvq0DwcOV
I0MID/B9q0ebZN4MInwZDHFXVV4e6URmn9pJGJclKU1qRz54WkCtBXMbNXwlZ+N7xKvG4Sgmazc5
prOcC4MwZGKNfWgIbo8cIy0z68Eb7NWCeTwLe1dY9extHbRNNkxbK6+/egXNkjTq2MFkyFx6J4n7
vOyzdwpCDl61hu4aSaBW7W4Ns7OO9TrPwECGclRXGHqG4NIFV5fcMqWtmh3/bDA1mHoFjmRww7KJ
8fy46SUwDmbpA9KIYjcIWd0Tg+klx74xcF72ZZNES9rbPfKY/LFW+HuieXDb4uCnU9pBPG3bcreU
+ZISar40/UUxsp3MN+BJpmqv1BSW8TyKBT3ciIL4HDl+YtJ3qEmO72pxKq5yPEeffDTRS+Qnet6s
gdv295AVDX/fakX66JT4432Tu70mexmS7J3ZgmZmej+mw4Eidt7JYA7zndukXgdjPV3XDSkCxDmd
ZvrbKjm1/8geDfF2MaB+V2TA+eaqbp2NcrPRioquEwBLhlv6vDuCurv3SWdXHyojMO9045EZXxfz
mXFSgDgyvB7gPSOf2c2Z39yh5IlGN0u35drke9stp7gMy3qXDuPRGZdpA936U1ESEo7aAeovqSq7
2nGe8fBN27FZFJ+h9/eemkxgfLm3d8O1jaiYAXg2xA8pt5s/+8RYxy542ajxx0+r9MTZ6MyIQuYl
wtv8SMLB1jM8eSPCut9aZpMDKp4QyJm5dR7UVXbpTFwPdgtkAefI/1ZH7IVh3eZ5hlyPcT8edBda
dlEOFBUKDg9viVgRFHVbVvNBapeZFGka/CivS7pL8+T2x3Ke7Xg1SZ2aNVluRZaMuN7K+nxC+5xz
ZW+SwL2rjWzeWhNEonXt1w3x2UOc2OB9V0rXuyStuifyPMyLJvODGAapF8+m7l88wqc3hh67mADx
au+3rTj0pJZHfpPMWPBy+6AWP9jSpDja1rzLRWdBh1w+1OYgPzR5csbw6z4flg9iTprtZIY06obk
Q+0ZKSqhsg4O4+A3u9Eg5X0VxkMZBslRJU4eeyfOrVm4BtcB37FbhGuMDLS7y3tjvCEpKrhTw8x7
0VEXmojqqDq5/xaj+arkBJUT99dZrur6rKmD8cVVBPQu+bTS4SrHHLYMCQWyWQnJpdLs02Tb5qF+
KNsgWyObm+d9TWjVHPuSfQQvUxaJIh2mjwCwyyuSlHLaIwm+xdI6oJVcUGiQmu5Za3DO/0C+xQMB
yMkWi7oIFgSf6iMoIV/JaLETdyrjVdn9R8NydmYBQiMybD7z3jfs9svsrwC7nRKoRVwHvT9GUEv9
4MIAv1lEpR/0aYQiURhH2rOmokkr87O+50xFumxAayGHesjo6t/YhK09JPgK88NUIJ8VYS6vLLRo
uzYfUTPNkmYcOcbmZ89MqCfp754UlmZ13vGS/aJVkHrbakmhUU8idy7mWeEiGcvkJaS5P2yoAphx
4q4w43UJ5nfMmeoXuFBeAzVeWU/N7PcxWzRxHYKX/5iHxEIpHIB7TcXyECxu8XFEOMHNWBFrqm15
XFv20/mM/MZ2YVrShWMMUqhs3elx4E7InFB+yEix/CI7t9yVsyE/+NLOz4o+0dXBmTVq28VU70Ur
F/aH7UTCeyJqHQ+r4uFAJiOAYbtE0XjoUgoKrsMgRRn7tJC37EphGZfsm/DtdzAeEe2k46NMpnTd
BiK3gohENnAorenKcFMzGjwAG8CiMbGOHAmEz+7NOkOq4veDvVOcTuOxIa5jIGuiDLPz1F75qDCh
H0dSNKbLNElSRH0yIOS5Wy9bHQQXhJPzV50u37voau9HbYv1xNeUR4+8iutiUt0TrTt7S+NMEBLJ
o7olgA5dNGgAHNUzGX3k6KbX2JzAunUiE9c8RJKHiqtLE14eyxqelp9l3ed+TPtbd+2tB5VzvtEN
L/sVesQ+yDipRu8u5wa35m0n+u6zOO0wN423Il8sZZHvObP5mYAfxrI3IE/uXXnsrCK8WEfVfdbA
sj6McCu2qw/ZrbUIYI1WlNUV4ACwdukp43sItXoOJyWu3VUaWMraML2ec5EjIPLqenle4bjBqevs
yYHz4Ez4LS9IabO7GPQXfjUEo+QqN1nRsEINiYLKYloPnbWI61y0ybvOy9IrDyPqk5d6ZQw4ac3I
0CcIIyK7Cbby4NjbVAcIGjHpx6kxjOd9zZcnFml+d+IiPUG9yAnK4rc7E9DNAFxnRUghqMAbLF8Y
wWWFcDCpUbaHNHHib4yfrNb8BwlhilGaTpWOi7VrhwjtcEcbq1GkpNG0DvxRPZPPKjZJslQHq9en
u3wg7p+Ziy3u8zobH91WozmYWj4kXO/yLtB998kBtX5vhKsEWtBM2fXi1bD3lNv0H4hpmG8CTw2P
ZjeXd/npctt9ElyIAvKzdEcOVBrLLvR9044oMrJrV3HWgiJbbsBSLS/mSl6cMbtYd2naJ3d2XbgH
aWYN4XwTf7FdyztK9vkdjlz1vE6jaxxX1AvZ1kBE+OJ3tPk2+PITxHLCAnDaoLhoNp4Bl4GVfK2N
DUnzyZ2bseWKiMODSFOPowcWAkDazWogyo1pIHGnsWZl11VZtNamJuLmBvEdTVz0F1xrUwUZFDan
DZpNqPRLGxjsmUazLjaynuSL0RbWo5t2UzxOyvrqjcUwbHj05C2rxYogtOiQfNgNJJ6+EMNXOxiw
LCajz73fdZwWjze52psTMOnIo+QFB1YZdwCkWM18b/w6d4G81Qkqy0Ha3ZUel+7jjN7k1tJBeg3t
PN8T5h7EuQqcA+tY2G8XdEiHxkj1e4nQzbztjUCxxsOHEId2aTl5geNfsidOdqTV9yxipKvQN9V4
xmTiBE8rufZXSd2l+7E6xZp5JNVIXpsXTu+W0A38NL8BwdTtiK5T7/puTBD1ZS86bfm/VNd1cTJ2
zmeEqmKHrm7ddO7Sxsg8m40YHW9vcb4iJppujNaa5xDL1nJn1f18QxEyRQ30jkc8EO6mMtp7HbqX
o8+SOJtmzl6mh1QyhMWVpP8DZWs8FjWcQFKJvGtzqq2rzK9ZN5yV8bqZG5ckpXXXzSKSey+xka/O
OSgiPHJrZDUMG6UFxFjk+jguSxXnPJuXZjr1mBz85phmzRJR6lMChoz/aKF+go9Deq3fzHdlOzrP
Y+UeZW5aLGkBPxwlt41ndZtZu+czgezvqbdNlLxz+zmcTnOmVu8yOssHmbQ+07KMgnQs2uV9ME/p
ndmgHIYveea1lYzDycjTCJPsWTCtn+j/1R/L2l993jmcJNtwUxZ6djgbf1ncjEzPUh1Kw3SiMTHM
67LGo66GgcGXNXQxFeoENKY0905RqPsBdiZLXZjeDYqDDCLxbwYT8ACN6QUkdeJ+gvTlPXpKE9CR
+49zYdZ72qUZdSClXFTnqFTbfMou84DGTWvZB+Bf1ufMTKbdGBjmXtvWGgdIzeNp5GFE2qujqaRV
mC6oKikuQGa5Yg/nod3xOLEAtwW709STIJ7R77+M5WC/nzvXugrrcEW1ULsPXTYXm5kadoc5B0cj
LptHrID+LcAHtUOJPYNipi6Met2nW5JQuq8royZ706U6v5IFt0HeVGkOCq1B8Nl1C2T4ulDY20GR
MkAg+1Tbm8H3KOjdtPhULHN5RNF/pktZAdxzjYt2KebblbgBnRv1jkdxlzsrYHVmbBRk/nBVuwJ+
StlSZrjjrmQJLLAJ6PwuMPs1LmsnOFfo0cA1ZdtMkAQLdkhc17gfWmy0ocXQoloPy9KOl54gxJMa
zSh54Lzm2KVzcV0VTtZGslgx9vZ9w7aUTGUeI2Zo42WY6OJDbbveXlg04Gmttbyx1hNIbsgBooWJ
Iy8Wmtns6vwxL1FjF7gWp9y8I4v42ANuO0twpIyBKi8rrjIooJPg120rhqOTjppJ6Qv6vgsmjuLM
mo3wQ8jMlH3Op75tTmEPYt3IDutp4eO9jcZRWx/mBZ5fa/ufrdX7mvStfKJirZ4gp7QsWsp451eC
rJNxSLcagfktUSi4VRa8PZEbagTOCJU7yqH5bLTRxB0Np53cePRN5Z/5JUFNLBpee21MKYjyZvHb
a9o3rRnZQZG2jAGI5OUeFcVTXRfNrS2J3PZy+shRvrCAFtmknytlm58bVWTPEC/XbmMb/EGJCuAo
SKe9x1waTB96Kh6uW84mhyiGireE4TmHqgt4o4Rz95G3Jb2ztbLsgaY//6pNcvuB+pidaYmR5piW
s3quy1Y/q0HRRFDYJl5Kt6GroFadPJmqsD6XaLwTKFqQLJWckye77NmEu6BTwg1IMfVsiM6oI3sd
Q3+7lqK5r+TMwqCyeWp3Pk6EdueGEx2NYc64PTJ7oMDBTdDeZzgbBDVmmzzhQeR3wm6u+tgvwlIQ
yWxyG+Hf1mU8Kj7lthDIpeIGlRZqext/W1QgK1Tn+So0+0azGS24KXBP0x3FK395NYIZ09RE+zHO
3HAx9oT8UwJoJqRJxGYqvCiyE4jL62uK1irxuErGyqsOJOyQPI39mGV4O/JwjpJU1C/2gDY+GqSz
WPGEyPXpz5MpRiMdSBdyrHxDWjHKNN9a5zZiP9HukcKmG0dis8YqdmoKODDI7gX6sWZf5QXtHpQF
ORvMcibLDn9jeG3Lk6VOi1WcL71u78WEooJLyLx1M0E5SnmOBf0QskBKcMaoGMZ9jQE+uwxHjB+j
R280GmzRZZeeYWUP5TLa+2Zomvc1Kvzb0g9lsum6wHyYsk4t+JIRh1+7kCTQ140mn5GqnE+dNwkX
DwJfg9p+IjJ1wzXh2aX3ny0xfRnO4mho/vu1sdVzzu4lj/iw4cWiRvU1L1RR7cOhlwwwwjov9maZ
2zNicp6fiKA0OA8N/b/jlCvDjLgPqeiAoJBOaHo9TRTCzSu8TjIXiNgb4s/4XYP316YeTqSuhpSs
emOv81pdQ+4xN/JUQlZ+A264Qhv4ziLgcYvZyzwykyZHvx6c2zoN5gu0TPnjumbTuwnf2p9t9f9o
UN/QoOJ1Z0z8V2f4Fz9y/LX6BCr3648a1D9/57sE1UeD7rI9ZBNBmx2sCwOLfwDlxR8+kjrgEiET
/m9W5X/6kcmlQYLAIFD4TKppzn5XoDrBH8wiqZnY26KFoH/x7yhQ0UX+PAgkjYUAYVLpzVMOHQGx
r5QGZTFmhbUCEVi8JftAiHvTxV7nTMAT17rdsPuv9a6Ty03V2ljKsJtsUHmGSOXMbgeqqQGnRVny
IcmHmr5tU3qbPDSnr7P28C7xxzeQD6B7p/qmobKncVQ9uUZPbMaQd7smZbK60EKn+RQyuuYk5mdJ
LcR9oaeGZoVer6pC6CkKMFme+fCR3U1S1P2RVGQ0ZW0CisOvskhnbExR2fbns+yLyKudigpEFPuJ
D4e7s/e6A9TC5NAavb6jHciLWOVPBejWD3lVQyKVDcM4OTc81Xa6JX/ToaRQ3fU6K6Ces7odg/RZ
kJQTNQnfFKDerQvQeIdPOouXbz2OFAu3mZYvXe/klN+hbuPGJIxD0HDa2VJ3O7ly9Gy0bz1nRl3m
60vdQrUcbPuWzsRDMg6XVkKRmM3NPQ0zKG4T/MuqbEZetNPpR011VF+4QfchIW1iQ+bkfCyX9Ile
88GTJNRXjnNbLuWTRJdDIdvez4Wxgv1roJ05GYP4oBtwrCIPYOuy4RZ8wJRLVYWxoEy800eQuM/4
0yEGtj3VsAkz1DBo3pTtfarC6rFdBvfRmoE94wpGMJaSxEHcLQ5grWWUmfWLWrsb03PXs4Q9pXYX
+alF+fvQhajSspyGzcYhs3oK7O6mmsRZEqzgi4WW18uY9R/AvD94Km/37Yxa2FJLeuHBiKYFEVpn
bNzpVFbBuwp/uaQomt6lLn56t25ptvpAQwm5S4Yvhin7ZuNL07nVduVc1WxBeb/Z2RxEbSbXbZU1
945hzVunbyBn2a1zpyod7lSQNLHjZB6CNI+ONt1X/BzQLcd6pnAGDQY2klmqFaWnCr1AwxPpYPTa
K5by4TxN6crupt4Q73x3ys/d2jOfqLDGWC2aWJ4ca0MsOJftzgr6BNgnqPXzaZFCH9jJCCixhV5e
AHetBuzdtgWcCwrvsrJ7h9d245ZAM3OnRxCbbrq6sO6/LV//WejfWOgpUCxEEv96pb9vB539V/yJ
Nzazwn86Dr7/4vflPiQuAikxizouIIFgjb/5D5/SycLEeJwlPUTewXbyr/wJV/zBKwKFwj8tTN+X
e9f+wyU7ELPBKYXt342fwJfz83JPsj+GXPQsDBABNgjrNNf8QQMVmqrRSSKNc14y420ADGS7ulAq
62ottz5NHDDEo30HSGTEjOeuW2tcAKBbQRanZYvTv/Tqc0cBxLOkDs7K3BxpthRFg4XOQvLuNdm2
1Okdy+eZW/K4J25fbVy3eZyG8obChCp9SoONUdqsoV4xbxKF0BeCR8UOqDTTCJeqfY+HOmPvaOPS
cdL6yp1G9dA4gBSVr914Gfrq2TSYBQRkEhAFgBBeMvMabpdw0XdF6wlACcKl8VUM9V1erMOxpctz
vpBnAAxF1iA16V/ERdXMF8vk+YcawNq2KFZ9dPsk3Gk1OOz329OmmNN51Xukt0fwgpN4ZMtLQ2eW
PI64mpez1ezNrdm5VJ9CiguzD86qyr7rTAsXqA6ty7q0zpm01HFBUkaU4ifallkJ+1gGyY42VI17
3223QUODSqYlQ90JuiNb1g0Xqz7HtVnufGH4x5pgAGjDCdW6i3ptttO5AdbqWGIj1MzgrFrvpWhk
PC3ZY4i8/N1UC+9AfPL4sbFam+Q+Gcbm4rTJVYdF2NxWbZYDGJcGCQvn8Lud9b7pnbIctjmtSuML
3SILFUxbDca6G9iOssdtWrVuTAH5A7SylhpGc7HcSacJrkKc2AbrusTk+//ZO7PdyJEsTb9KP8Aw
wd1IYNAXpO+bJNcW0g0hKSK4L8ad9vTzeWZWVWbOVHcX0DcD9EUCGVAo5PLF7Jx/bZdRTtvS7Nqd
KZx5K8qqwqmOUuBuLqv+qole72FzABv7wFOdhb02Tp0TEQx6mBkznbtarjSiHUcSSEnesPOLtqSU
pK+0cp5jta3x37ftuc6KVAOwh/bxhIOLc+yYT5pxrtBEi6gidOStNiPn2irWKKTF9KYStQqAUbfZ
BIqYl9vqN8eaJSgXnTZUO+uD2tqq4bb2u8Vc3OdJHzr9URsXF8JU87Oi9EPzpq4xN/T+eHPKAyBW
QJ/PU1otjdwwqrCrG4VuvNZeMz8QN6FIaMoqaW7M1MioWdZohUEWgl9Ww/frr9Nl1F6S3Lm1hipB
023vlvM5NzAxBpUvqQCPpVrVyKeuVZFgOsPVJJuAPSp5iSgXLy9ahjQghEDW79Q4ueOm0MQUhVha
6yow+gq4IjOSHYsqeVMKEWs4ecPy2EaJiPEltPNrnhawu450rXc8/yZpEmV8J5NF3gGEemtYxCZ0
E6OatjwA/awIvVyjfNBJlSjUjkaK5t7t2urFnyXdIUIa0K/2knUFNbtGuzezjJxZj2HFawRcgdOR
uRHE/eysDI3qp0A3SCrpR4Lmgsyx+oX4hsREc9n112EU1b30AE2FtPH4jnBS2Rg/RUUzH5uiIWNO
arF6+58L8Ve73H9yIZKSy+Xxz+9D8G6g46/+3+qf/4a/cyg/0z/di799/9+2IPcXEqjxzdFhhx6N
dKa/X4tC/IKdlzrfm3j810Xo79ciu46PDe8Wv4QryBYuN+Y/1iAPau5mqXFvinq+9Be/7n/k3/2r
hI0tCAcvrcmUqDlkMP16bf7hWlyw5xiQ9zrF4nVYxj+LWLubl2ifoT+pwCbLVD90Ohb3aPgG7RJk
VvefqBT9vygyf30IlksOJ7V4tyyq29f/8BBqx3Ubz4v1Xd0u+iWyvy1+c+rGfF0hgciJHdAJoFj5
KEMDu6AgvYmzrTBxoE7mmz2yCSSrisSls660IK29Tc/HuBHGRSakR9vOGBhNttLAlwO9+SIfmr9E
dkWF+DB/zzpzfftfjHPkTi/PnaoxztMMoq0Xx9/BXXEdExNzkjpCi0DpPSyY1naWtdJzuF+relmo
m295T4C7eEFJnIFtWphMADa5fh/svmsCr/AIpdBugTEeN6PVUbF1srXhgVF84Pyg3Fjz+wfXfzOo
Juli8aEALgkvMALskyE61rCUPhXlCQ6Ugou4DNshv85a9JTJqV3nXbke++adBU7fEmhwH3fimBnV
p6JJrs/yULpIN1zFw5j6HiKyqr7K2SajN/OA5PXpi8I0SOWhO1Xd5ASF3oSN2/HDFLVE1l1cQlb+
z+HyXzlcTKZtBGX//HQ5pxUaj7+M2r9/19/MvT6jMVp+xmzOB1xtnA6/j9q++MXEpwBySncBKKsL
6vE7tGL7v5CBj4MEbSadDXiC/36m2BZRb4ztt5PrZr8gSeBfOVNw6/112OZcwz+MsexmJcZm/OeP
tJVg6CXbWj9WOvysZBqwAUVmo4poNzTmZp3bxAThlBrh12by2ml8bnrrx4zpg2wmlVbQqkt35iSy
fSBDK1Ov4II22zeEQL6CD/2MPTN+Lme45TR2ndcR6+tZ6qAtikzJaJPWGV0JNb105xiG1w5Hd/ab
rZYl9BD1WXUU2ax25ew8FG1vfWqTHS1HHUzcC3CE9qcx8+3q2cqjQZw6JZVOmIk7EVBjAy5/zxQl
ZKCkTPE3lNnPiERdOhq98m5ZWa1u4QmxhjdQ0SlBLQdLhdYvhS2WxGQ1N8DXeSQ9tXRDy6zqnATP
KH3mIEYNkFCpEbZpNrp70kfg16E0Hl17QKtEsNjWnLPvhfSXdSrSNOx0mRLgNprmlvWaJcWCzclE
lO34K9Z5EVlUrvrZSnc9pQ5t0HILrHtD+5hzm/AZPSunfdsJLVSVb62JESBLbYSWXqlESIcNSeuu
RJA559GHgcKgKoz9QABWfeyVH72o0hOPjXCip7ZfTG+PjsXSyLdpnOJYdAhrQ9FG2bdxauHWybgI
c0xpPAdEtchhrg4uySnHvhE8l0NJY7BJeBfQ8bJMx37ob9tS3CRrkbrqKqvYTvUtKup2lxsu03FL
0q3ZTwSwTqpaCQwaCUSGzDbeEkUc3aX5rVEWQhpFUMOTX4gCjVE8gbPZmu4VL2kL4vwc33qbdS6B
Gwexxmjid93WHDJ0OPskdghvKrMCAuIj7lR7g+oLUG1S3tdlZ4cmQp4LRpiJQDcEYq5fGft0VFcv
idy1nxA7lLM7kq3nIHuyicEJE/dmQx1QJwW3Kke0dI45rXEg0L0+ezAkmnjKmQlLx9zHQ3t2Fg+c
EbmTSOuLLZUk1j7HHIUEReSIMt28e9a05GFGyBq0/JhNjLM9KMflzdAntREijTbRuDzqRdbtZcsV
olyZnWSpEQHjsGChRjUPPgmrQd4Z3Ewa4tLSntMDDEK9Qa+fHrViUXtd8tE03cJ89hfzveo9O5RG
LJDs9VpoU16/qSvR9wfHIomKPKLPFg3SoU3t+EiB6oDzqaQFtFm2NVQTksRhw5rB86PJVVpqVRhL
jXQ8FDhJGCfJD0chjpoNwvqiuiE8X1eBb7e5F+q2N638AWwMfpdw9pTofAjLRyjTLjDqFGmM6RDE
05KhwaPPjpmzaG0QzQRSMYMMPxiYl5WXWDw5fNh25AatcgHoWcWq39VS7qvJeZRWcc299KSMaOu3
A4uZqZ5St9/WekfEUDxdOz/dVwoRsqcv6zjj2Y9p0/RG+7mTcust8zkzNaqgnWHetE3Rr8dIkYwb
2S83BUEwVWW3MkqsYTaKELOaXJbyZHhMNcLPpWGEfu/CrvYOh2CKEvfGsmasfwHJsQZwqGk/IFGo
1uV8Q/v8ceK91ZDFzOvh0mNadqiL/GHntcWXEmS6SuqzDy7H5WFACHxrxMwuid9nu8FDacmnwniI
E/kwZt1a8/ilVF1dZs/OPorbaZYPkWCOIbnqCDhhX1NTuiALBHnygiGRIML9Tcjkm651ALHm/JN4
QGMXi44MxBSRDygpVRta5B8GNtk1YLb/0FsTxLLCYpZn4hq57cOEc2HDMYEMkSBQESK86F85V4aV
iUxjDBqrzy6ZOYyh7HFE6rxQG72WwwWjQHK15tk/t7N+Va3Wr+ysfOtifOaZP9wR0IbcllGO5iQ4
1Kq7dvSg8wwRijXo2SazcouHV9sfiZ1ecGxxO0CqzbmB6DrrnwrQ/Y1Zquhxyqcz8GsbzkafPQst
e3ZiP4UlHz865X9zY3NvDo7L+3hoKPwoiHcyp003QVG72dY3s4hnUdpAprHEDNN+VYSPrp1WdTu9
N58aOv94A7PRk2dWkMEoJ/2SGNZ1YCYuuuTFzU0UnoVa63C4iAtv6jUfmHXqMEeiDrydpY3m3Xud
te3SbL7OvHRl0IyU+3CMeu95FBvfCqiZVWsJPmqajdtCjGexjOtR5gfhmT1qB2keW5dpVY4NNmja
pZIwXwqPcIlB7ZO635GzfRjTKN/2hZ4SRKc1AfFlGy6zIlSRLwJvsn06TuzB/kLAh7O5p0Hxsijd
fkhKdGJKtPJcIBwIF8SA6yZzsI3AXYaTOZzmVHInTMWzYY+7KqqhQhUXa+b7a7PtH3ESXfBUl19g
HTvfW74RdVesR34fd87rPIRbSo/jYiFJK40NTiN6amPHUZfZIa8+ILGoQVOZGEcndeLNoiFM6YbY
eovqobkSspFXDPkQQmsv52QaS6u6j7Wxy4O6BR7vudealOVoqcnOIaUJOmdohpNJ+EWYmmaz81FN
B5GlPSfadLuep3hVu6TGes5l0oX5olVFdafHQDUreylsRCOLyoZrlWne3u9ydZhH69kmJPSTFhkt
hhiqhnzjCNTCgVUYUxvYNj7HHfesyeTvf5WIio1EpGGPjuLaOdX9VGlaKHPtoVyS4S6f09eutXC8
zG59kMp99Tq7eAJrOpigD2uDX29lVoV853i1d5OxRB+ZMtr1RKEAylTNXGf1mGzdm3/B86gQLnNw
v7Qb3/yYtgqkhNo5Hqf8BapjCojb9366NK1hC2hMWGCr+CAZaXkUE+KgfPDerBzHfemV4kXATq20
yCXGTyTZUxVj2Z8nXHK+QJtqWTORevbtQ8QLlkEaWDla/ZQDGVRlHbesPmX2vWnzz0XXxNX3q/HV
6sa17g/JpdCRHiwjV7bIGqMMvbRFzgS6RfCb3hbHTql6h6zOZkao4rNhFohxiC3RHHFzw/v11StN
yXrmJcODJi1vp4QrXzXl7+p+mZ9wy9kbAzlTGmJyT0/wQN9l7n1xOhcExLr+amij4Rkr0NEFxd02
Pi50B/HVOmpcLgh0UKvetMYwAbtGql5n5qWyqAGiYFKeMBCpoOi75VTak7+bagNZYSK/QKaMcJiL
1LhvmtF45IDsYHOIY/QCt5+SYouNodsQVZdzeXVa9YZrnJ3UXZxNwSz4ok+ttYQ1aykkIpEFj2Vi
GZ9V4bif5GkmaHr6mE68RAYaMalrNfCcm/RnEtfoMR6X40EMt2V70G/6jbuIReWWAUgITHQgD3RV
MnngbE3ZuVFJGOWUHFsW4k1ejvGjrzGIGmcGrbCsxpfWV3vXnL7XketuZUPLTdk383ogb34fVUC3
aiZlgUtyy6t2cDJwdD9F0V/UJBfP9vA+YixANoDmtGowNzoFBvA2ktx/eb1L7KoJlqghBMQzip3V
m+BnbTYeKn1aR611yZLMek6JeNkWjesd06SsiblKSkwI/uOiiIIdZXslw97e6sbnUCQMTFmEeqWM
ntEEl0EhzVWk2WQZJogTO6cNvDHD/eIu1VpIzLoV7zv0h12AJ9UIa61qwtQeV15BCi8pT04AcjQG
nRzBgvPkffLpkGbA3+geT3HpN89zXdVr4lUafBr4IhAXregoLFesKjCkvYayOBZoh5BG7Ovavvq0
/23d2PoqquG5btASa6566Ev2FLN3ls08kbzQNv0K6WQSWA2pq+Cf44bwRPOFnNuOaMqyfJ77DjmG
iXZtXgh0zIyW7OKaBvcELjgws7o+5aV6LmUzb+qOmS5FkPQ9b42VgQngQaW8y+fCBV7Ai+3OXvQs
jOIkk8G+tNCCQLPVT4bfjojLbm1kCoEa3Agv6Xg3Jx1OD5C359bOUvxNQ7yRduWvbXp5GLo9B6dE
VpzzmMNlmbDKQPbLi+tFn3rX0phE4/k2mfL5QS5C2/ida4QIaph6jMa/05vsUs3LcDF1IK9a0lLe
tXmQ2PpyMTP/oBmeTo8i1h4xjmOAS2w6oWr9XrNvFIb2ZnrqI27crTC64cSau/BkoF1HVxd5+bhW
mrYtkp+aJ2nqdDGlEKXQ7GTe3lOpfqzmhOMxkR5Bn6m+aRrW2xGGc2v149asHQPmJjt6hKMwJ+gH
PfeeHZFQ85Cqj1kMX9EQf2KY4v1TWw9DfxaoxOtR9eifqvgduTt9unax71MMTLElTsr3vpG0tWp9
v96iSaoDMybAJYqIUdYq3TgRWPuQUZYWal2mhz1OgzTIQeMueVRPjGfa/eDK0UNiNiuuhCzi1+Um
kLihmmRD21O3b3kHvy9t8sPKJ94jERHFiQX9AW1U3Hhvp3wr6oyysRSvGYWaJsj4XFsFA17dipWZ
tNXD1Jv9btRmScmim2+zFIdN2JitnoR13jdvJo42HENwbq3TyOdp8EhyHtFPM1Xne18kFa6nyt40
i4qPUBbupq2Gp6WlHI8qmDvfG7L7KtWMn07aDUeVpO6hsTwYmmLJD6gplo2DHenJrlATe635wQ6f
nUlSZcGPoRRUDA3e1fHJwuQXDsC8ZzKV7DVadRJk65kukpFtaRQ2egFshasW6WsEzrYdK8texbPG
UkVOOrk6fbwC29DQwul3sU0Zsttk1pq89ejONXqXgonl0ysHPyhN8SHigmeMofZcDfQotdmyp2GO
HsNpvBhlzVjRJYCDuf8O0JuupCesVYbqnoB6p2IMQhSKpp+B25/Cgc9OjO2Vt2s5bSi0oBpsNsMa
MfEmqUnGZm7cQ1ZlITHm44bjyllzmi+89E61LvKbmLG5Y5nyriRY2FtWYRAXa8YHk/swlBHp9Weu
6hvKyLZwWTr/SH+OR9Z4Zq/MCIqKQvdQG1k/EPXKo1g6PXDjIt11uW2EbYviI+87/Yggtj90tfVT
quFMR3MLnULyu0ovBqf7elZxeZ+1vIx17gbIC821URRTqE2aEbh12mPw8LTjZGckSZcm/Fh5jl3x
QqFARw73zXrW8Pbv5nlTGfo2nsA7it5hl6G7bjPkKf+UN5AjnPY/VN08uHV/Xhqccy0sqIqtNSgD
exZ257DUygpMFRVFVADXWF2oIyMOMDpEO3pqWiSUjXNTOhwmPqkhOdlRoA89ZyRFgzRKj5+jyD5T
4ewx797PfT3vU2i3FSvkkSP6BXtStbExl7Jq8U42FhH2Y4de3Ej1izIGc4u6GxhFcenavYWG0Lgu
mUbO7bBWowvyK9Gis+io6lXaGrDJNE3exiyMJ87Oq7mQ3MF7u1/n7sTm5U1hjNpi1SPgU4qQCxCB
lRGl0yGB2kCiXH1WPSEgWazxQno3slkmK5ewuWdSxu6FIpJybgxzZXU6VLKDsrNtoW4ZlLWVW4gF
v5XInsoo+eEZ8tIp85h77gehaJum+OgNdOC997PFiMCamy4Eu6ks7Ep/JeHZjQwcX8nxZ9PT+Uhi
83sCfbuWNoLYrtHC3KxxPSoPrERlfryqKrAAAnEZW7KIqqbsvk04oMNuaN05bAjHuiuH0TxozPRN
MMdUgSMn71ajXCCgB27yZoSM8/UG5X03V+0q6cnukO6RaPJjqzshLH7JIJYXwwYUJ6Z5fnCCXBlC
ckMvcjhR6NZu7c4sfIwQyJTTQkb3RBHB/9ad0eKLR/OPkBmG1O2fNNwQ3aakE2LZtFo+taFlJEBt
LjvCwvFhDukms31DIknmOXKiBsxhQEJ5GqiR+cSXK/L+FBl+B2Lxmy36v1sds/1RXz7KH93/vv3D
XwwXnHNJ/+9//iME1e8/96Yq/NMf1r9i6A/Dj3a5/uiGgm/9LZXw9jf/q1/8XaPyn9B88O03deE/
R+L33z+S+o+Cl9+/43cUnr0OgSN9r7aByJFiN+SSfxO8GDcYHlLNpsIK6v2PGLyu6xzFJj18v4tk
/qZ3ob3Fx9mO58NxfAdS8F/B4OEI/wLB3/4FPLswjzedzv/VJJwbRL06InIvSHC1fRxVszxW2Dkw
Cnr4y2C9Z7OkQekwQ18WjyptHP+TQMQfCfEuj7YgID00ausJ4g5uXGjp0bEEyGJhepxhTeV6fDRU
R3OaZim0JzghYjRw8TTJZ72SERfcbwGzuZ9223EssuwiSPiUfIIKb4PbqtqX0cKQlQ0yLBeDDyzF
VazTnrPBlG6ycfrDQ84+CfClT9GpsBp4wcHst4s7yoPpt9N3ZSCqLHvvu+13+lsx1YJg3rR5b8tc
5/orXfxVHZc5HWYBrlbOcGG2yVEtybzTm9re8EJpF/buiNVKjJtE94w2Ctvf8nSRBRnchA7yuCEw
0ym7AzEyX8dlvuWU0gOezg34VqJfF1Kyrj0j7QoI6xW82H+enXm5myukhI3pv86z565HfQkjaywf
7EyTO3tozUtblu0eCC5i7knTE6ni095xk/Tsa8WH30sHKx04hIOB74h6x98WtTbyURfRfokca0M7
fPGjLFJuGkr+fnCSejL0urbe+Wb6YxjIQMeAMX+jrHWqEO5l3CKNF+MwK7x30xxIGRIZuJhXv5Zp
+cqBmp4r2SBHSKaRkBrNWVsW+wdRXyJ0GsaDQEzV2AWMCLdhNfXLR6FmsnOwnDT72zvyWY6du8G6
g/EgGop8J8xBpkEiBNmk9ShWlTaO1lbHrrWQiDCjuHVzI77auZHfL0un7iLC4sNEEerJHAmqm+qz
w0+x6jWmP3trZwVO/xL0/HFyu+LkIPs4JYtrncmfI7Ysiab7qZXtpuq6+QugukAColusHLlGBDq+
fsRIExVXpcimU6swSM5O1Z165Jh1MLtT/D3BKRcWDRYqUjnhZ5ehEUeWB8wxaS/0y1QRs+6yuxZB
W91Wd+mOPgqnbnjhsh8mKKvFxIybyyWcdZGuzDgZNwg6gOi0kmEQdsI/jmXJsNA3VB+Ho6zbjU8V
SSp5UEK6dCBDKT3HrYCDGFGN/awHhVjKK/ydSKGkW0f77iqH7KskyZjm2ZiR+2oTOxQDEkJTq9mI
TPdfid7Mg7EVxybC1V96OEwoc9Y/R9cobooc94u8enVQcwmD4o7gxzcVZ9Aa/fSNCk7rXssjQSgQ
oq2B2z8Oq3xajvWECCr0vKg+0FwzNasy4jZeSKS4Fw6qLiV9PJMuIV3wT5BXOE2uBc68rVdMwwvG
3progIqokCxCVyD8GJ6hAYhzKC8BqfH5ldyaTF3QTp+uJTHhv+XWWxtqzEiGjGDAJk89j8htgnGS
xiah4mmV+AsvSW9H58Sr2nvXlcwvXvtEZr579a1h11aWupsGfWLwFQcCFRAsZyDW+zQqJ+xwbn1P
sgjtdZPRwZA13vKYd0VzLrvRfDJNmb3jyZMrRik8J1M77b0lTaJ9Rd43gmOJergGiqUc8lwKba1X
9fQQ27I9LUwvIYenfsE5R1G1UyVhVYKFjzrStJiCvL2SxndjctxLQ5P4nqQTc192A+UzBps4pjKT
ppMo3rZEYq6itHkik3shXMO0+kflJ8uPUkeipDSxQImV9oNYZEkHkMF0S4JlEpLUnm/FMDerFDIE
86HqwTuG+bkqdHsjmyoOXeS8Zx2DSEBD+7T34UdWEe7MN6vWaWclkCOk0Yf0Pbtfbjyf475xCSrs
xr72w8ikBnKXWLQQ2sPPLKLNxnbS+tpJ9u8GFKCvpf4RqzJeSwZ2lMcjWsux09j0iER5o8m8P7Vl
caXsaQBIcqvQYik44teE1a0c2KjZU/e6QZtBl7S5DHpae9Z2DHpT2nUamhaLWJd742oQif2DDupx
PYn5C9iGVAnOzCKIcrohWrxvp0SzAWAaZ3ptSP4IbaNRV6Jc/RW1V+4baVF8NiyXShiHVdNI85m6
x0HjwIoZv53Ufs+LEWeekGwlEYue0mvjY6JsZoV2/zkaONLNaTF3zugim9RpEntk/52xYStvX/rF
VenG/pZTFPgtLP861xde4Ip6t5VIx4epyeNXhPyERg0IUhb0pfdUEC4g0zKeXvTYpZ/FkuIQe0kD
7pdH/o5zEzdkr59gdK2rUsP9EKcYUWkrP2JdzxFLDsMTSrnylr5AyrubbivfwBet4mTve9o1p4eI
Nbut0alYURwCJHq7dHaHDerNYt1ZQxnqXnRCeZdTR9ENe0pF0Ogpls+pwcvLByrZDCUG7LgfssCc
C5I9vKg8xU7L8T1F00eS6vDwo+4eFYLFL0MUxWfLAH9xuvaBUjPnkfyWZ32xyVP1I3maJkvsW+qn
tt4ghrV0xPjclclwcNzyhkj0+yQj7ErmCOfHW/PjoGgPDWYt7g6pGQ1rO43taxdX9b26pSWQMOGM
ZAU+4BU233B2Tyeci1S8WEY0vhppqu0KNTqnskmzA3H8m9rKgCUobCOC5WVGKcByUhbrtGKRFfFY
PPle3Nw2F3mHF9OgN6UhGUNGP7w85giEzdx6HfDdlHTFriOx9pTY9nRsnDz+NvrgLaIb61WjMObC
+KufZOg8JYhGQxNi7DGPeAi9kfdsA4AvbmadkTJU6yYx3pEQgxHWNskKTX0qCNDClIywNzLs50Lm
1UESQLDGdTJuidD1N+mcR+/tsMwwyGn7PmtYP2J/8Nc1JS97MdE9X1AudIP/2XugTpBOkKRL10wx
UEQzOMuqxbQSCC9TB99fApHHxXHuj6ImixWGuxwvdkGkG7GG4Hm6KJ4zza0eGaryYyU9rnrHIOwk
nXIvu6vr3gDlj5sLhuxN6VrUoMw6HVAWJr5qdrRtktnlRk/M+CRIslm3Zjbs4igDNB2nzL2XDi1H
sOzGZvaGdrVkmUNFzPROR1UWEmPh0F01GequmQRd6k5rHNjHqo3jTfPH4FGABezKehjlncveVuCE
CdxF2iunVvNXlSfNu4tbRGfM/ShjP1rxQH6WQyk3WVn5dbhUWrsHw/CoNMu1XaxaPEBC5jTMGXZe
nZvZzEMrt13SLqhpCLFVf8dkbmKGVPB1pYsPzvF1/N55dsfcG9KyU2wmHIQbnfbNtZoi46A4B0Iu
4WaVeJ6+g1TSyV0AAe0XmKyhJ8K4dvt4TeBTGzB6tGvCFB8cYlisoNOXmba9Di9dZWLD46V+J2Qx
3plzFK0FpBWE9NLlOIKGDtZd61ZyKmBDpIjEN5norb8xBnCbVOkPouFCCqYlzkhh6Y2vuREFHiE2
YH00i9CKcnMTVYpUqUdvjoaMzGWUJPUX9qiR6CJ07n75JOYkz+1D5Hhpfuxnz6+fpmXkWcO1Omsa
VRsVk3KQtYTRIKUrDEHpLyqaFekvuVgtSVyttD7KehI1l/lHQ6rI98nnETIjON/4nvpdI+Rks5hj
s4+WaMYuMhK7qndeehhGT56hGByWb7d+s/jkWfmCAGmGvALCkiuycMwtaExDI1czV9/bSDfOdTp7
UBQGeMjEMncRg/ukyB9Bx+K43+2i6SLITNUciYOe1o7y4QtKvE2Zi1tLK5vyQZ+wHxH0sNwESdOw
AxYFI0uQCjH1mavaZoQxp64kayPNd25b2GtMy+ZRrzrcWnrLCODoZBgXybxy3KW0AqHx8/S8qcnC
Hu3XDn/sjBSiKXHqGpoZSL3IQ/jx7DoRMRamRb+8QeXdxRl53YFe+PPjjEV/NWZxSkXRoHQQrhiy
vO86iOEbN0HMlTtglG28O+9XaI5Ja8BRTYxF0DVVeZhR5T/FXtG/0QrlsjN142WpVPxYOqrbeLcn
G79YtkXayPblmCWR0xFSINzC87h2h0bfI4+Wj1FU6v0KUWa2HZTv7HNU1FcIKBKWpCFf2qQ1vhmY
GL5VdfwSlUI/2SZ6dmh8XdtZZnNjfgBpUFnpR+GXzSOxLV21oieyEmdcyvZDlcgPWv+ww9Mfjg5U
S3QVesQ5pZTSxzaONczCd3mxFK8Z7MCzl03R1kOqGocLWC9Uwtg/51BY30dCj4Cl0bR0ZdyseETV
JkNMD0fZVsCyLgRLwOrBrCNJ+1wRXj59KqY+Jn6NYuS2npd7KTyccxXFedc2Rg6kY46TAfEe5rrz
NGNtgqPtp9xO94lS2YngzHRfWr64YGRngZ1d3ky69ll4tXpO8IDRU264/HLWwqGhO/nymnNUmLzz
J4iMTKg7banVqiDJd9ubY3GligwbouJ91Sr4NAPZ3CEy8xRblUm2SerXuyqLDHwgBFyyf94GWcNp
T47FcE3sx83OrajgWuQkcKYQxSe/1f3klXdGnnUWqUsuy5g0uAXIxOkSyI4EJgTRu+2q79oC+XZv
+Fq2cxMKDtJq1JbXvpqb+UlNWsb9qvUsvD2xEZ0lEOgOwkR94lvtPB15SlqPDKgYeW9odUY95MH/
Ku2xS+xemy8qnre0kMknMOz55Q/wz/8j+vBXJfIfsmN1D600ngYHYSPWVOfmY/qjUrmR85QVljFd
KDFwVpp/c/JQjibmcq+hl47id7O0tmNmHqC3N5rdbpzEWHsC0fKg1og+1/yqW19lANTp9j9+cH+J
SPztsbl0VthYpny6Nf/82EpjlJUe0dHcNO1FNMyKaC3Hy7/+QwwyH1F3ItsWf30CMOjNLL0UhKYm
Jk7+c7ViU4l68+uP+e8GG8/pV1t39c/+z/Dir5DhP7DH/48gSROhP6/bP4ckr0n9/ce/7bvioyL3
9B9WvN+/8W+eA+MXw0R1S0u5T+UyauC/I5PC+IX2dlv3DQzZf0ImzV/4DgOmDg8fiuKbT+EfyCSZ
mzphkKBH/5IyGADyz6ikTYW6Z4Ga8hh4XHx4//wuleDVbQkVudMEqdnZktSP0Dd9uo49v1ynpvNt
IknpXGhNivGp+QZOoe31SVzMGiQpLFVCjlVnlw/+WFb3BU2LTqQjn2kKdJ//h73zWI7barv1rfx1
5lAhbKTBmXQO7GYUSWmCoigROacNXP15Nh1+qW1Lx3N78Nn1lSiw0QhvWOtZpRi91dxrrEFoKpZi
IrsByAoW6tY9V9nA1loaNwntzYtv5Sc08SfIZ1vIYsGqa2x/2eMaW2RDD1mkid96vY/POedxWbtV
oexfNW0c6wXJsJ+Z1Hwsff3GMVqLDm58gZwjF3YKI0kwbmm6+K3NEgIpLPh6bumdXUtux9hFWa8Q
15SHozHcBZLYTxGjhTTTUz/NN+QCHnXW+SCdaKaj+GWqMFOX9fxqd+khG4zX0nWe66ndlFmQLRuU
G09BLXaIWZ0FqhlK+TaYkZF6Z6OzntMhe3H12dhAHrrTm/SkzkCXA3USafaWVAX9YtglGytj72nl
I6AJMoSprocHRhJ3XiGdpWc6ocImvo6MAog5EbuQGA0IOuV+zrKYtVvLiSGXm2b/YEY90S6pfHBA
zY+VeI4sIDcye2nq5IXJ8pllNu8dR7RrwQci0PENJc2NwK61mawO0UyF6kSkh5nsmAUBILlK7aCR
LDlRbIqDRaDwEb4J4CZOlYxAGxAjQ9xfh5o6l1H+0hts6vVpRnI2lpD4OVaFuWOt1fPN2Oo3nTlu
IakdDY8xGY3osXJLbUlG6psFlWYNzOOUpvJo8uXsvNJnxRjzCdHbPc5BFyC5cMA5+QidEXsDfSPX
lrGTmBnIJYdymh8bUQdsveVDzptSTsW4LKKmW9FyvxTD6K+ZNr3y7j4OZhgjp2hQHNbucyz1L/gH
rxnXGksH8OvERny2+2ZXy+GBzhVYEqKNrrF2Yc53pDTMS4ymrP77+eiUU7QeEX2RW2JYB9/lSpBz
R/PPK2lRtfpjERqvvgVlRylGEUJnB4rrh7rpH4haeMvJBl3qbDpXfS4frAD4eUpCwSYzCdCcHY3x
EZ3x8v28G4VzxsrzDIGSaauwz+iI3U2nfo7PiYWf7nu0nOfYbaYdC+cZGZE8V6ZWfWYo5DPxhzfS
UAveMgEuV5kMgyVtl72ccIvvapSIh7q0h32bO95eDpp2nUZTxq69yq8LrZroCLPhkEdofAgTtl47
o/1MyLVzZZBWDDxaljFNXEP/lqx8KvGVm87jS+CWKFho+TNnmzBge4RM+5hLzUGaLBDzsm9HYRAF
Z1Gkn9FHMTGSwLojZ8KKG6+qbmrYNUq89A18aTb5sglJ4IRq6bj1OdOim6Jk7MlU9LHUqBzZINrr
obdfZDEh8yxMylTcB+vMqZkasYmoZt/ZMHRH3UpS643REe4XFlz+c2K+lgaq57bOQasOOqpG09hY
LlZGfgvmjuB8wKkZZHaawrsWuttvpclFN6Xus6s55x4g5z4YmjdtbI7CSQ/fvXT+phBSdc53dRBP
cd8kZMUhRs1xbfcSoh0nzPfI1y13YkAKZPV1tww8eY7t+gSa0Plt9fiPaWMXlc370XxeaBZ4a6zq
l6AOX4x94UxusUOjCFfCQLKYYUF2LB7oP/9cl040PhcRK57LwXQTX96FbWV0XWkldN47s0tf/ICn
oXocJ8Y4UWkuSCjmv/Tfap1//HQX2Hb16SzL4wVO5Bs5kq4619+530KrIDYcx+xuQoGwttvhoZTc
2JqFClNTjB4+L4ipY9PydPv5x7VYd15+j5juiOZxXfQG7mUgAZOFcU7Ip9y1eYNuBCTyzRSAMeRx
cWRfnu50X76OLdqwdByg4Q10rA1Bxosmml6Vuy4s5mMfEtA3W/bO92GxJQwgkBEgU+Px7TkmCn8E
xkRZngoCuHN7uCNU5lG3oxzZgDgj49GWsiz9rW2X1Sc0us5SKBzRzz/p31xCrGl108b9r9vmZfyA
mbGmKrEM7iITXWSp3zDTuclV1/WL4/zdGWXbqkorD6/VZTIe3G0PG6C6Vv1M7FGY3ExGLNZ6xkO4
IJZg1XrpqSPe+jYbphuM4PlthABmKebwrR54LqtSBY5pSmMhj7QZzOHG/gGg9tliiBd5PO6BquTL
MGRNU0tTPoe2OW3z0KzWMp7iY6837R30qUfZ8NpnvSEOJOfk69HpyiMwsDfGic6iSOGqYTgptyiT
3oJyfvTCfjN3LS9vAAbRxOIrKtB1o3lHIiiPbIAJ++7Z7UyMNkyTv5t58eeGbhM8FjXWz0/k3zxh
VIqByqnFRGZ7F3fi7JIZLTSr2M0j81TKCcmTDSmxs9BGa/fzY6nO6OJpZkEVEnxbrutjhP3xDmzM
KcYaNBU7Ox3uRBsf8vJXD8z3O+niGC7ZcHRO/K9vXiZFxFENLV7Xi13pD7ATY3RXIphf1ZM+xqO0
7ZrgkJpi52vmeQx8PE9FdtBk8NQmyRf0ocUCNh3SUvh8QB15iUc+T6dqyk+GEb7NDglXcCzTXWZB
d8U+Pi6gBrVXWczS2as+eh3/twMReS8msonIrB0XhO10S3Loq43Z0MjCJja3LIfUYih+s6GKQupK
TwOMwtQOp6XnJBSo5FdKGwhlUURkhejdXVmY0VpY8/EX38nf3LF8Fz77PZ7DQtjmj18KxOVOwvsp
dkZGozBEOaMaUicxyqZ8ZqB6i5hyC46fd4b0UAHTaJAsGfl1l3Atk4G+Zu4MjiYgpLtzSLTqI/15
TCoLuw5ch3Rwzjj7HBRZNjYYkwjchidRVTLJcZPpUTfH1xl1Gia7e2lRHfo1H7jR5DaN9MeJQgwl
U1RtrWzcwqm/C21mZUnD9Sngni5aZ0DlqYmEpWjmb4EgP/pVM5x+fpL+5ibhnaH+Mch8MN+93d+9
OsawRoE3DsVu9IoVJY5kNc+vI3TGdlX4i28Eectf7xOPtzCPNaCHhIVd3JO1sCbSR3pUiGZbrJG2
opQMkkPAm8o3+H7mkksSWClMeZPHFMiO5zjMTmym5gUKS4e5n4/2OR/qte9AhIgzUHPF5KFmMK60
wbtmQNwuI59qXxaltbKq9jVP5juZTUfWv7yMucxCK30JRlWljkwrGVvWPSlQsjSXlKtYIRL833yl
7+3lLKS1im3+oN+kB0cD7ZRU47Cpgh4dy9xFewlc8b0JQh5TrsYuLQ9FPz7EzLJWLG/65VzT6tnz
iL8xBLaqgC3W8GCmxk2txQfLoloz8LbFRTqt1H8w7q1B8KoLsuqHjSGadq1uo1ba59IdH5xQNRAq
KcxzkKxlNdWSHiQniWtg5Vb8aTbvz8BEucUw5l3hunxtVEBhzwkG93EiWCJfQprllZGJ5yQaGPAK
BmElsFdmstqQHOYcqHQTcgPj9T7QFG/zgDcLMHAuTO4OZ+xOmWF/jtqxOKSGfR5aNsRmMy1VYyQh
IW/HuimPHpV91olns0Fx/osr929ub2odhE5A2LiiLvOesomVGkSCfNe602vRDnetzntvoM3CTJCs
VP313mqXYGQQ1FLpvd/zRdRtphH9Y53wY3VuQfktkrWf+hDX8DMh48TnZJpesfZlP+0yo9Vo0NIc
X62I1zV81tday/xT1fjgZkPei91M6nDBs3wJFeRsajxjwFA9Dhbllt5YMD/0uF/KEANT5lFZhzSG
vA8ji31zElJmo1966AaeoI3Z3TUeLanfZ6eh7++E3cfbMnPkOm5Si9XKfMyj8QFLLu4uQ5sXdjm9
OiDD8Ad2dy7dAVgh56ziL2gy+wfLkTeqmu/cP96v/03Yfin6Ixvyu2v1L1hDIhp/gHkY4v0Hfp+s
+foHhfxlTCaUSf4PvR/sK9abDNlNcicvAFfWB2oLw3MFtnwaJpWX88dcTf9AVrPPgxRYFt8p09Q/
1I6/92A/I3kwQ/vx+QwUhA4JeKLFaNZ0rfdq/7vXwZR33VC4MejqOpdHDW8g2m8TTIRlp1+x2sz7
MegEqLjMDkNM1kF6tqy8+cSDGkZF4LbaDX5eQFRRNQ03GPSDx3Qm7+FYx1K+Rh3asT3MPnyR8H0s
zGXIjDY91L51gG3/cbK78bZvKjqlZsoznECJl30d0KleDXXvPUayBKI0Zw3Cwc4zzIntCctDXKB7
pifxnqV8tk4iC9uEU/g2ePrccr4yrcy+Fbq7D2mCzokvB9jItbhLA62fV/1QBW+dNefX9IYndLik
wUxFnHyaQRG/QMcbnmSI69qcWhwZPK5D+LS2ejxK96ZCspUzn7HaG1AB8jS7DeWNT2zAm5tr2m1Z
EO+5cIc8PA+aCWRQVNyYYesZuHdLS1yZUZKSQ4tPjhjYkQX5zGhvlzlBu7aHIPpkTFYol5aXe9tW
xWYB+0JpORkEIfR2v7dL4oF38ZiFWzCx3oHKdNjqJfX3as5z5z6PQkjjREZl7mKaIjBcqOZ74P1o
/hBLitL/OkGxr5YTORvo5RhcHh2/wQwVpPWhD9JkzbaOwg9dNAjcWvrHhgCRhZ0gJlngJ/LOsNMJ
vQEZ398Nbl7vQgayO0Df7ZdICzyeZHGelTQnTnVfZ2PHxMjT8KZJTo6fZR0ugyK7NlgW69Bx5+Q6
Zp4Dndh2h2dms4gVetF5RyMqmVdF84R7OQhd/4CcNuiAbo/JmuquuUZYQ8ISnk8iop0KFcQoEdrp
cdsduiRXvX4kwxuvq94I05h6nLJzjWeQ+Oo3qMzY+gmqyRjJirl7heLlaLuA5f5j0MtkP1hFvZ79
KVFpF87wUtGF3zhjM6zKqrA3uNEaPOxWbW2M0mc3KslmvKYRCpPHWk8DOdzCHY7LDN2ZRnCuawzx
3QhO7QYB32RkX/l2zVEso7yJObdSFGzRr/S5mcr4rDtuHpxDxR7LFYXMEN3AGnZ0EI3BKAs9jhG0
iMXBl4kWjtn4jjTrDIOiLijwlWqKeVZwhy4HRjKHSRHRoCfn3N5Q0qYS5VQIN81VBDVgrOW6VVS1
ujOCDaCLCUQozLVY0dea0MpXGUA2U5HZiJlwmZOJO/Y8u2zU7atZcdwmHaKbVGw35x3z1r8j3wZF
fytwxciFKGr9rPHeclatIsVZihkH56Y7mHnDAD+ZXNyi/njVK8rcqHhzSFgpt8j4qI9OW/cHNBz5
HdwhIHWx4tU5iWKi+e3tHHFjpkDtZuB2BpA7J/PSr5AgxQoYPbGTEIgftN7Mztko8Q4pUl5MN3JP
cgBPLU+R9PyWEk1/p+spzl6iiHuDYu8NQPiQlTz6isoXkvmw0EprlwDscxS5L1cMP1wdxTJ5B/vJ
NvN2zewghlLcPy2BAAjGKVrpigroKj4gc0TUa2Zi3jmKHsjjKWX0D1EQ9WNOVAmlG0VH259sP9XX
tUzQ5bAZf7LAmDy7OVUOMe/ZQpKLcnD7zn1wXbs/VqODZ9wPW54pbsmzg9V/oL3qs2QeGKXhfK0T
ZMLONExuMHhk3/DAebtyFmLXA2e7Gg3Nl+uwDeUmMGfoP4WeL0koIQMwTuszhod4C9nWO6aYnHQH
CQ8SsWEjA1ILbL/uwFoMOjM9TsotlO90HcywThExZZxt02K8s/Q033+NyevinFtDXPMlkLkVBVpx
FdtRe520Hoty3dbIpkrnLbBWKIFeRZku3H7TtF7+DHTOu4m6sJqWIV//c4Lm27R7JGCpLK6Ngezs
KQv1B1rp7K2dRPfJNUJx70KpvcXGH64ndtabDOHsaZg7b58Q5EF9lmrImT2yypdWFPf3sbDQpkat
9WK1XNKWVY9XjEnhKxhVu5Nke1y3rU1kVVf33FXjdM9gRkGcNCMmDQMjpu4Hw1Vrs0rVIztZAkdI
UWt4PDKz8BqfRbKLAy1GH4sBg57Sc5chz3wVg2uai6CL5oOe4ZLL0yRnZZoFHyOUP9ECHj8T69iM
6Ze0Ib4yh7TdtSamVVpY+SWn0WXmXM0P1mCRLxAkmPrZtHQhPqj2I/I/82pG5Hw1j+WASMbRE663
OrqjCcUNHA7mZi6TajWNdcf6Y+qip6qu2htrpqCM2jIIGVnztOeNLl8iwgeY2wvgHj1Sf3YIFsoR
LHow9ntoHk1324HiSQjrsYyue9Zrh40desTRSPXnSQuxpaGkbeInmniYg8uudHreRKmOwmsuQf7i
dOvzdW8gxQX4A22y0uX81esGZx2kU7FsmphHcMQAb1g0zchUMZr67ajnD6OU5AyCzVxzkQLOQz+3
gnue3VrV1K3sApZFqFWrGrz48r3o+68+/kV9bLIcYtTyzxvo87fxf07fZPz6gzPm9x/7wxmjWx90
Hami5b8bY77bPxOr+EEHNMcgHyHre837B5/KcvkhqFYMwQ3Xda3vKmXL+ADwznCwsjANAobl/ZtK
2b4Y+JHsyOGRcQibebDPVuHH2VKdiGwewyK5anBUTS+iFChzCuF2DGojSDg+9UQzJtMutso21/ak
OGOSXmLa4VInzWLraO30tbFCxLAEJ9pk3k3DfJSF436rm8xdxUg0mrneFR2pTS3Ag2ycxL1G8eKR
EDP0ICLar5DtefzrU8gsmeS/OYmwJsda594OZT9AxEIBAy7n3iqgKrEQxFjyKbNGNpQLsEx43hpM
m7T8gOXGpfRcbWEOua22nuHMYzS6YmpYV959hJxIMYh0FvMYJbEJzhhqiipvH1pY7OhTEmFl+lNc
u93cb4tq8IDcknsAvitG94yRUK9fqWqajVtX041tZgV02mlM+FFn0ubPFfV5/Nts678b8Fc3ICU0
jd0/34Cnsuheih96VO4X9TN/3n3Qlk1WEBSE+rtq488+1TAcxeTnNgOorLvC5Fb/XzrcPzrTBH0q
6GayhbFnoFAx/s3dB1vyok8lktFhRQJriXexR0v84+1X4do1yQuLrt2q8g2MnMoPMyprjF076bRz
S2xp2HDDKIkXYG9P4bsZB6Ph1/bdoeOGOXslT49q1L9zjSUJArrzOjcmVK4i9kA5KkdQiec+e4qV
jQhwr/41oRvzF0afgmdVgOhpBTUFIxJZXuVHyFUuJpXaZ88FIqMZT03lFOuooyDBYqFc0JOTnuge
xNLoA7Ywk3al9xM6lUb5qYykmM0VztHP3N6swPBz78UgMXxNypfFDq4HWmChcyYiEq5rMBYYjoVy
emXK89VnvUtkXd/shzJPMHbGhbwdam1LuYxCFAfZqKxkkZZ14CTCUv1WMGOepN1Cw1VmNFTdV5Fv
xM1OgVsMkO94ABmUllkCfMK1GtbLBloK2sGsafGJBDhVKfQgLCz0uTfwSsf2gXiz9qatUFcfR8O1
XzkjaD1aPwmaB9rAed81otXE0W1Cma6TxlhUYnRktW28KsrWpjRHuMQii0WmnOwGQaIbsEP5YKDM
jqKOmjumuaslcKeK8MzjDLgAH9XSaJk6U35Eac9Ukwq4kUjSDRDS/nDMiMsDvrWQPM89IPSe5rrV
qjJt8YkKybhrW/JsgGZo8qtfuFXy5idG+0ZarDky0ytaOzfuacWMjdPFLqFFJMC7z7hZlNQ594cr
usj0wL4APbRLFl4ELaJP9jFEAWuNbPTWMMpm/R6WQtbIeN0q6bUexwkTXJAKq0lptDXkVQcPdPaa
uGICDeM43aaksBlxJe86OmESxjBJohxpooJ2vEM94HWuWAqLs700E48qs9DxYmfWBJccJfxmVtLz
0qyyV7Oridv035XqjRKtd+/6dbQ7DZvF1jcOrQV4R1joOhJY+8ZOFP1n9PPkLc284G5oDpDNl0Tb
fg4boR9DJa0Hf6gBBEdu73K4U6Yk+AYl6G2hpPkQNKjhhBLs5+/a/dTU06MiV+GAMRkae7Qie0Sm
9jlGk43vrMvElaO8AUUws45J9GmVMhfhd4TKp/wEfUaeYUTE8KoXzhV76fY5Up6ESLkT6BGHLTAE
sU6Vd6E33OojuV1nCj37Vl3Z14HR6iu0maD2auOEtBXSBLuYpWdV9saLK5Mu2Kr0N+KN9etS+StC
EiiOTS3Gq3JIcV9kWL2n2Am3STKk2yBmwQoMqv1qjiSnV4gb70OB941tvXnlpe7jjO2jUP4PF0TR
Vap8IQCxtB1JZ+OTXZdU80kq6Stiy/zE65cRBzKuMlyMmW7dOexL1kbRWm+a60UMuzgbm1RZVvou
eyVG3Yf0GBCzofVT7autlLgngkRGsJCG8lV4U/gA8obVQ5k29hcYLsqw07b8HZW2zzzSxxhqaYu6
JxVxRL5Dni7jLi9JknUwJHJjKf+OtFnVj1UBxaN3gD10dmhwofddfDT8iOm1sgbhzEwfyDjDlJeA
PTKnK1+5iWzlK9JcZTHylNvIIw+ZJYjIvK9SWZL8zIt3Q1AWX91Y91fZu4mpyvGBrqdSqHw6Yx84
yV2XN95elf+rlKv73tBKTFHIKUxYWTilRixTiKSNFfFhMAVd5apKlL+q7HXrc6k8Vzh+QIiOBks1
qTv2J1wc/spSrq3y3b/lNuMTKBly5qykPJlZlbaLAfMXcWyQzTDJvTEpgRJgE4FRZlG7lYB6n00Q
ftezcpQNyls2KZcZARPdjYnm/Rhoo37vGs2cLtsaw9mmLNsQIS82NsJEmpWQfXmXCOJzgZhhfIuS
XlsIowvfmI3qu4J57CeL+F1tNXNprWdloIs6DA+My7DWFcpk52G2xFAzOCeznsMld6S1EaEaD6GF
O3qjHR1Kv6lukFMPqw4OMWdWuf0IA+/ubbhuxEUqRyBmjwwDtoFXMJC1w34X/yBzqKlfCrP+liuv
oSFLilvbLE+A8BJEJhgTZ2VRzJB4Y53yT/VgMnoFGIinkUFaeoqU2xFaR0KiGg5IeObVyVWuSH1U
BknNifw74UvgLV4n96UMYrEoCQleDvi8rpuhSp9yv6yfQmXHBGISPFY4mo69xPMQKQMnwasTmPMy
2U4N9s6A+GYmOEUbrQSfliAe5gfdHsb6AC3Q7T+ibmWyGAsk/loM5MRRZlPSPfWbunWBc2BTZYv3
bk7NlU+VcWeeLuOG0FlyHSzOYzc+C4kLxFZWV9CAuF6h/c0HI8YKyw5fZ8apnLJhF40wHnT/aZpt
+Hxi5kXvFXqPbyhs442jXLhuXFUPpIsD+NTsxqH6DrxYrLAYXfXK0tu+u3v/607/v+DJFmqAnxXH
qjvdveRVS3jDtx8E0r/95B8Caf2Dg5/qT6Hz79gG1/xg2yDVPR2RMiW16lv/KI/tD7Syhu1TBSOA
Rwn9v2sc8wNNJH+c3pWukg35vyqPfyyOhZKggIOnLNb5LdgM/Vgcg2hhYeG58y5V9SETG3A9Tvj4
3Un5fXf0PxBzb8q46Nr/+3/+sn1VB0G/59tsHfjXhbiiKwetgi8/7/rUrBfSbckmd1Xcciq69c8P
dbGUev88qtlm6Km7dP4XhypznkVJaM07SWw5K39sX6aJbxJ5I+w03Km7HLAYW2dbLAA5lr84/EWr
j7qOOQNSc9cwDL60S8MCoEyPcbtZ75JifDBz98mLf8Wv/6sKg0PYShBJW4Ug8mKa0DTaRH6dUe9s
Y3yQtvVIMVYue5o2yuqaq/TPXu9vvjlLbSsv1EqGMKF0Cwd9FL2c6q6+2/JZYS0cSQmwEyNh2GTQ
o8YpfS1HpRPkCMTFRxEwd1+IsO503oWAtzAA+/T8edrkzYrxH893M2S+zIIu3fcjnqnlUA4+WKQs
w+9DIAeRo2ZtVOql6y+axAdqyh7mi5mM23AgqrgQHtmATaebj1CeqqU2+X2+gpVpnaO657Ucse9m
ASQfJxqHK+qtkZQN0yVuStTYAB07C59isjRZiTXWbRASBm53RXrnKIfTIPBP9WEXnvuBDMEwx3pZ
eqRz2bpdb4Z+nvcQyk5AqIaNledvws3uyli80mfcdk3JvFt4+YEp4+dwwNzl54mz5tkMyRmO+Cqt
5nqb1jZynsJY2W0yfqP4rNnjR9fVBKYc+1OzFmber8dydM4S4uTSJ+/5YIbWo6sZwSGJYqRTLZ6k
eBi+8Zr0H2TRMrM2gJwQKRc+dA7s595jkuoP4cotlSp5DIbdHGfBOtFldKIpwRUFDSrwoF3boe6k
ayoBBrYhHkt/34FwklDMXf+hdlFYEtltLE0vdq8qPUkgq1cG/Uwhm8b5KHBoPUXpwCatBI299qQ0
H0ojpXFqYtZlFvOtuGk6cj1rOzoGeU14DCyGtVnU6SYf4bTWeZ3c1CVy+WQsjPUAx2EDv0Unvhtl
Cok2EohUbPaf+livUTfrE5qd2Q0fkLbN6yIujUXg5GIV1URjLpCw+/tZa4KrIIia22rm3U8W9VUA
lPxTPXvdA/yUdAdtxDgZ0nJ2OSYisJNODGGikFtWv5/YjuClS8lU3iR4J3Yo8/xb3SH8QbOq5jSH
WnnTZ9PKbPvpFLIeqZd+lekbJnf1JxZLrCdih4WvIe142/iiP8ZK0RvMkXMTu+0mCCzMZ0HnErJg
hJ+TPo1g9NpPclCZakENyGq8rab0I60k7/Yh0baCLfqxa3nJxxEIlKEPx1stGI2tacX6ztCrbMcW
HhN81RK5VOrwBvTQLq/zifcGV7TJcgGCg35rBfX00mqlvmRnUVwNYaIdmRWaW3ZnmPsyzWZbQhrp
Jg1qd1XrNUcjFwm+la9pltrAAvWuoukgNS/45CGCQYAd+tswCMajpPrHUNtTu/hatGWfE3Dv58wH
BWsywVZ0mdspdaCTjYfZjMja8y1vEySO/wj2IQEnFxOi6kYvVmA9+caMtaLr9LuYvLadOVifYbpf
aV4W3qelLhaGy5kGT3joBLvfIUhZ8gsAzME4pKvaI8TVmZOT1tZwBusgWxX1/DWGlOIRmMeG0mNJ
vw9IXF0bmn6LgXmD8I/4aQ16QIm0bjunaqUcOPXHxtDcnMfTCIUBgdIGB4r10g44H8uoctat3NRV
aD3YdkVKo5E2xb5wh/amByvywnPb28f5CHfGiLKlfM/WieCx4Ums5nOQpR1hiUE1fSwNL7vigTTv
DRaZC4YMn5pyBH2O3nUxUlzChQkgtOnRFTXtNuIFAG6dvh33LgmqWW4U5zb39tlgfkzzCH5JYADe
8xoCtjwaAQYvMDU07xQG6bdA+gkis3bt9qZ46XVRfUl6a7iuBNSzBQHOtIbd5FzHE+tDH17L3snN
Zmdhn16V4zw+4zqy6IFVqK/uJxPaTocbCLSjVEMQLXsyxlqnPp3FLUnSzsrKGLkZWZ60CxJgiTnM
om7tKKCPIR35Nc8n3BbopDjNxTJt3ESRWhCn+6zAlwy3VZSDFMtE8PTIvDrDsusK0Ewkd6ETnofr
HAvrDoImrqnafQXBFbJ89fne68BO4NJ57kPWSmNbADPF0C+QDw9TvDNTwXDa8aNdH5flsZS9vbM7
2752yP7dRVoYfvZU3lI8bTO0EKt2iORHgyfXykTBs+EkscXyQmOJkY30ba1LzXtRO2tnzPOnbkrF
Zzk40dlpnPmpLaxVCeUPi1nVNOfeqDrQtLAPOvISCG+DN0jUg7bi5flGvDKbPHq/jRMG7Z7347gf
EotnRi1xYh1h1jEdXJlZ26/eX/X/TcB/MQE3kEf/lMt2VfZxi1Xqhxn47z/1e4HveR+o7slIQnX1
rqziL/y9yPeZjlM56VTsjKBNSKp/FvkWayvA+fDOMCa4ZF1Qe/2u1TL5C38TI5ummp/7/2oGbl2U
pRSjFsMF6mLXBiqHsOfHIo7WfexJKmj2dhEAC00SzbhjnD2fvIFs2LJOPCXzd/UvreYGD27kw5nI
iwBUYRwc2gbIq5u5xlVJn7xNxTwszYF7GjB3qj14bHbARFd2vC71zl8aUSKvjULrvyWNybMev8Ej
A4FuXeUeAv8oD1CDCMgCBTOnVVOjKzFCvRm3Xa7NOzIrnPu+6OUvnMQXVTNnQAimXzanAcWcdVmY
4zppqDmrai8bQ94gmeLlNfUky3Wd+lz83j8vnC9anvfjsY1kq0hPpVwFP55xU0MpxZC32o8aA1MZ
Zl+UCGQZ06z/4kgXBbo6EpsSVjKA6rAtWeqTf1egz2zR55YAd9R2dbsi9g2oxcSYFcZbfA8pQ2yn
KAnu/vXHcwW7UfI3cXxhUv/xoIlutmNetNm+x3cJJqonCrhFJWivemkDS/v3R7MF+1jsWNjNL10u
oe8R9Ucsyt7QRzs9FU0+bzCGI5zqM//h58cyVP/0nXVCnU8AHhzEpYeHtXjxzUkIMxE0v3hfRzJD
cRQFqADqOlecXgM1HCi/677pjauxTSmwM7er1nHrtP/6M+P9pzunjVWQuUufFkpidyJxPNnXQGyj
lWyndsUrIXjwnQqy9s8/9F+vIV5Ths0oAlOKoN/78etsalKOOvIX9pUxz7el17QgWbmDq6iiSp3a
GPWQW/ip94vj/vUuwQvGaIRdu8N2Xr94LqVhMhKmRGJ7MdaM2wa+zdHqx3FRxJRjP/+MF8cSPntA
uGAGPEyegng8fvyMItYwQEeEqMRGHa5qObkYWvRmOobTaH38+bHU3/XdNfR+LBvTAq5z3CRs/X88
VpJ3jtZoXEPzhKFoVQYurXJsDcbq58e5nHaoz4S6AaUvDxkuV/PH4/RO1jZOKWOoWIRQM61O+FBY
iyghEJTfR3Gcs8QifxN6CbTjYK3nYfQLV8jFtaM+KxJGHnSErlPVXl47w2SkcW13/A6kE6yA9oCL
BeMdngKykA5l6Nmr1rGmXzzP30/hxSk2eQQB9vDYjeiXW90hdIZyDlyYJcSePwH9zQ8o/6dzlRTR
Fh19AVZeU2vLcZKhuwzGfhr2o1PIryh86+a1Qox7SAMSwkKdaUYAju8QzIl2+/Nv6O9+T5svhkGe
Slj8a+y7DZ8ce5lGV+w6X5iOiwb2YubzFVH0OTtU+ETEwFB23bWGo+UE3QjqiVUEwb5PS3H0Oz/Y
y9izzgwFWncDMLFMVmXku8P257/rX69aT+ds6h5zK89xLidLug9ruc1G4C++PqXLNPRkuoRp+asZ
3V/vRE9XMyXXVaNP9/LdGGsmJ0VrY7Tx5XzrxzOznSItbRXhZd///DNdPs65PDFYESLD29Em3/LS
RTR5rd0KmfA4L5t0FXrBsEIj1y8zbhUkixXZ3pKpvdFL9xNw7XArS7v7xYlVns+/PBE8y2IiCdSC
Lxodwo93atZUoPLZm+zcfmymvZuZPEw7X1oVsVvVfKshofhiRwG2MwBWzWKqIjIQ2ek2sPbw9R9b
7DQHv++nG5SCeLvbmmaCDIauh0NIMMKJFRMaeCBAd3NmBW+D7LNHb8rmExJ4/Bx+3ThK0IibOffs
49DoPHARIZp3dp8696RJ6LuOGfZVVIipX0G11QA+jvPtROp8v8iKiF6r0buXLJj0L7P2/9g7ryXZ
kSvL/kr/AMoABxziNRA6MyK1ui9ueUVCa4f8+lm4XeRY1VgPm+/kA2lkMUQiAHc/5+y9Nse4Dm88
KVlTqb4K35D1uSwaZJ0lIvnj0llORyMl7rH64cvnjFBljrkhlJfQo0BZP+gn2y/jb0vTpAasvN2k
nK+ceI1xW4DwjIETpfElsnmyEUxFW6sdku99zOLNUEx+RcT7CJCWHBvDUpmMSsYkwFRqxq5zGB2T
w1DpTd1Pn1J3V6aN9+E3Y+s/orzlfuPpj2h3UPE3m7pujQdfdKydZtd7HwuIo+2UBdHFW1/byYqv
MUvmxE2ymoG8JDeeg8qeL+wz+WvTzOPd78ur3FHT44rNh9pu4gz6G+XuSVmRa5+FWcQESAS0+Rin
p/UORRqrFeyIm1YvrFC+NRnfiDPijqzMyaJVk1t0zBNaQhv6OUkXtqYZA09InLe+NXEPisgs7+1M
eKvUlfcZ4yS+uLqOwLl7yffWDEDwqradIxhAQU48sGRToDtuv/jl0IqNIbi2hS2S70S8iL2F9Pkz
lRiWNjw0VKUqKZYH4mMmVJZZO92btOVoDThDvPUcK/lG7c/SBBP5lfm3k+/s9T4sxkqdiT8YgVnF
vk62y2RxgCE9YNmXQ8695BV6ISRxhuusKL1IX+6G5aGQBkyPpeCc08cdSt2UP4BwxnRcFEx2HyZU
F9ef8cigE8s6d68kU/CeROWpOvZwRa+urAw4IKub2YwcmnRGnp4zP98FpFsDzHKmu8rIGwJVPLLC
RuC2REdDgTCq9oHZW3Iy/ba8GSPk9fgQkq0rOvNi2eVy7hvTPeLQUc+R9naV02efjVtml5lPC5WS
3l2xeIcsIWCuIYD8YCap/UFWNe0cp8BjMWNdyHoyXI1pYdROSpjlluB3J5rHRIxAmuGqileCZu6S
qJzPqRXs4xiPAC6PCuymjRbb6GuSEcaA1il/Fp2aNoRtl9MrXWHRHa53jTyl9Tr7EhXJXTvBfENu
NG2Hmeg8Nhx7L5vkxaVtupu7WtzkuP3NPpNhrQmZJkHTDFHorMYJ0yX+ltCMJIgfu3j+HtTis+6N
bpcaWOCgrdKuJ7z+BBLknf6rwjBr13k4T3QdVV+Lb4XtnBcABDgzk2vsJuM2c9znYVA3ZPZF77oW
yy525ukc5wULsLOekQoxX93Eti966ZoHC7fm2RjAZy4LOgivmQkrdIoUzgjQ0kZE3S/sEvVxtiro
yqUaVLOZIzs9W0Ax6A0bkXfby5wvVOX4ATfDLJYXuTg2cTQ5jE4cdAHNFKu546DkEEjnsl5knpm/
oIGMXnphjk+kCHB+qDr0Vpt6WOZLBhN6pwrX2zsZDHB0L+1pwm93ihky8KGcoi9tZD4yAxofvXGe
d/bS97t1/5G4H2oGv0ndFPed9haoJHA3T47hcBQQGWENpD0co8yf2AtLt8MH6CUsRSWhKI5iR/Ci
wDvWKaVPz/1H/MJc7oPFdA79ODjwe2pR3HWmfvXyhQH6CIuL+EY/DaO8Ahij3cxJ9zIVmAvqLtuX
aSbvzX7q9q7XR286jcYbu5+2mqb1OYVXrDdgFYJvNmIutZFEj+K/Zp08lciJzijbyRsRo98dl6Hg
xkw5O1Ai5MZDPrferphb6HmI7M0CB0rvlP6Xdia6r25pCeZi0nubRsRGB1OueWw9VmKi0DiPQY0/
1ssSXCejcR9a+LNYTSsGPrrxAF6OwTGYLIEZ2urbX7Xw/R3SsfncaPviFY55CVSL5MEJyJmR4KDh
oXqH3suDh1w1CvImHWaK/zRGVBe31rORwAK2iIY686MGT5PE48UmjNMIZrjzYyJ0/cHTBl2DpuyI
wIGw57vcAnhI1pinSB5GOAV7F3H5bmQM/5LNXcUcH0QT6q/0pNJGXLiCydYuCEwalHUYpOTGDsqL
S/sgVEUg7qMmp/nYePbtmm2Gvg8gvpKNtS38sTrkJobNfOn8z17zJ7HQNCGRHIkd+po8p00G3PIQ
D6XICbBDZxN1Knotzcm+9qZf3ZkL6E28fBUZgZ2Rlrs5I3eQrOghP+QZehGZuTRxqia6waHgV3AM
yfOZjWD+pSnHb/HL9Q/aMaBk2jU5a8RclezpJAC2YVkN8krFXh+ywvMoAKzqnFuz5unS9WVMi/y+
dqW+8wFTHO2miwltCnxCcJf2NPpQnwdY2TeI89Ql7Uv/4ERD8T0rGw86cR00bw7euT3sm+wrkAXc
yNqrq5PRl/SSQLK/el39reCtd21TMf4K5AIXFBrV8GnWTjqyCHQkEdToTNhcTSZocQlJMF36G8C2
SYgEZMcvnuyyQvwYjQBONcRC/GoBgdklzKmLF/TVd88qB1jlqbH1A/bAhiDPwyxxKDnMQe4tc+i+
p23Gmt3k7BosAm0W6RBTbZPJF232pdf9wM2JStR0SGP6io25gbza5QR9O7qkTNLGV+PG5WWStbgm
o+xfjEgN35028T+iPsBLXZbg+ZEhMV1m28Pt6BUhHZHyaLjOfBaC+JFd4Q5vs8ZJYmI/xqy2ptCl
TQpAHmFmyCkqus5i9rY6b+hqQO/BEEg6G99KM+wqU/PijEmOZWtkz6jEPBdh3vcuSkFUhURLpc10
tLDCn8k4rPutdgQZjQnxR0++nQqw81LgMQwmthGL7hD3Zc6sgRRb4znJAxMtITxCMpCsg23W+lwv
Sf+jpjaiwoiZ0qDK/WpaP/mmxHor01EyL7FXC/j/op2OxE+r11kK+9MQtfEl3H68ZZKJXK0kssWq
eNvJmYIXq0yGjehl+03B4OI4aQZMTpMXDsZqp5VrYmpqHl37NYoWJK0LyysZOdxUBZAYkgDJFXz0
gFBsUo9YZBj0pMYSIdiWDEqxfRWbicMJ0Q2E01klGhyfGhvDiVOtJvnvWS7QWhrUyZs+hqM2uyv7
1hD73h1/6YVEPmp5cmxRDu8zTLxhVrhnwlOJvkgGa1PIfs9YLQoZ3xlbT3E7m+lk3cySoJrFwu/J
G8dV7x/E3GQbhidE7+lkempceOuiZ0idlsOXUZs2w010yu5A3kxCY3fX0c06J+2cHwOT9oCYBryP
ddsf6lib3zPNeJ4an12HgxBJvJVDhFPSMKvVuAv1lN5mFiwK2NIMreIppKgmSXCc7kaU30SZTe5R
tiCHzQLRH6M34J8+/i2OgvcTGkoS3kis9nX3S7cG2Zvk1BwsN6nQeQbf2tko9u1cM9yo6R0gZDul
Y/fQ28Zn4jr7SsWQwvrgSoDtuTCaj7FY7vpMnTH+vNSturDk0jDCrnSDCeIrbaJXIBaPnigPNafp
sEwJtjCTdbBHk9LTpI5IEz0yaMBtYFjypVrTLMxKfJ8Ci4OVEbHIx+KUg0vewh/bp319M8UeiJPI
/VEMgLVFQVd7g3DO2UVj378t9vIDvcnJRTu9B5JBoNMczNGbWXcRkNbWz5jF1QMKaoRkVWKjed0N
TfI+DVN37HV8K8kw8Yf+ufGbYBd3yZNnR/HRG4MsbJuhfzdE6+8mLBnHgRrmtu9b49hC/+cxn00S
kBPv3e2c8pAUjQuRPib+NWlc2qMQSCgnvCCeDhVWPTTFbUb4JC7dWz1Io93HxfQohRv8NF1vNs4G
2MLZ2mRB55sHMSBnvtF+QYLFpokHJM+iXd9PNFn6icXZHWlcIPo+RZjugj3MjLrd0NV0UqguKZhs
JtkYazPOQ0fP7j3jSso24RRMolOoewFNU7cbKTnJbAnbXjBajjL11SmXB5BPZcQgMda2HEUopLbC
ryiLIm77nnmaIj8pWmcaWIDVR49Ge6cg7pEIK+RNmizTtWGPe/UbNV8MUIGhSBAd6rlxzWtqyGTY
6WCm7Og9lqWxS21muGt1YiXT8CtdxHiXuogOCGdd9iQvZmeU2OojKgya3BFZP49WJxllSiSH9LsG
k5i80ZUXHQ9ryRtopA0xg/m3hmEn6YuGS6KkZbcnzva8NbQYYxdXFOhbOUdEQ1se9dXo6m9uTsZz
0nL8Ay5Y3xOpFmb4c09lHTG6Zcs/CfTxRKHa6mzHkqZAR5EPqp4ewTqp+f15Q+0YCGLdFjGszcyG
7IADBo3i/ff/hcAL8YgAxH2qvDQ4wM1YjsLO6s+u0NRgUyvoEvj2eEfQebc1KDaZ9SylCzuTiwnZ
XRLXolGnro1iElUYo0wkCPcZ/zUvkhqOTRIHgJj5ihAokLovujy4hezeSEvjD0hS3pF1ZHnoaLzc
yyS33ove5FcvM5PvPE7tqZXldJ9NnHcXIzaPS9Yvl6meZ03ACX8Xkgn1XBN2fW2GuK5COafNgaMa
tX3f5167HbJVfpEsdEVoXrIYQFYmNKYNtpUzyOaUKbMouP/NxbgNqqj+pPmXHMwspaPoLzdB2zKJ
tfJA05Jp8Faued3VXmfjyPwZrdMV/ZUkOHphQrZImlcEA55/33dGUi77AZkux3+dv+ZtvjzEyDgo
k2CO8/1iKAJGSXcNQ7uzPOT9ek1yYqYhQSwP/FYT8JaBy0aTMnSQHF9EaZWHam3FdX25EJ6sMI3n
UGOqKln2iH+Wi3ZM3jsY1jfMU/cpEoFBJjxSnjqv6Ocjot1OpWe+FyYvIWqwPXlItLd1pblalgv+
KCQGcr4MvNFuXtpAghAxzPfYkmigM52RTd1x38cGx2sLQD5P5Frww/9WXwtI15sh5W6yF940nYzq
k1Yik2+28+FFwwG9DaxRnYdYVZ8qNiGVqZhHB0kOP6aNEUWOWp1VbVWfmdfpEwNvw97M6C1MfJq5
sh4pDvgLS+HS/lIR+pTQx9ZyCMpE3FK3tG8atQpcRVjkRCxymYauEo9jBjLx9wMruiz+WSxF/Umg
Lx899d1wzvWsTpqWKxIw3+g+lxnrsklHTje8LmhXAWHrf+8h5YWxhaaw1vUP4ocDYAUK0MIAScvU
/DpaKx72iSdQ9TOJ8yD7wWxhr4gqd77YtMAvdTGoj3YkgTtc3MW6ySNhofZH6oU0gm+uqXzktmQ5
PKChovnBWNTfyvUuGGtac7KWtBSk48CK9FG4b8ag5y7xFvN7ZKY1/mrfqEJmsTzTVStRsVGd7uHK
qg+ohuUhciPjeaEg+PJUzR8c6PUebE3YkzDo1TmJBLoO354XJPgwWz3fo+zz3Xj4BROMgC4KjOm9
A1CPusFnCoUkDSQAe3uEoroU7Ix12hBAOpRXkFn9c2KO/s96cNRXgmj+PMgYY1M0sjM5CDj2s/RA
1AfABE7IAdVH6kpZbtbcaIWGjQb3Nq+Tat79bgn/R+jwL4QOTPfc/6/V7/rre/vZZX/ROfz5oj91
DgGy5JXHLWmrM3ly1vf7U+fARA2nLQ5AXLNUSCut5h9a5tWdawvbd5EBkxSxjkj+iaT5d7TLaCX+
2lXnJIEE0wJNgwcH3f3fZ3ps14a5LiO3drEEQ3zhiCcEcjnbAdiEzs1LnLkuTgl0lF/YOXx4D9i7
n6XfuqcOqOlTXvgrvZivf2mt1L0TbefeTghQHY6sRh0KyjTqCbslaZ6C5R2ZVHFtfa9JtzSQ+j1P
UHIVk2+vcR8oj2gTiV1txR37kbSvOuJoD62k2ZuDX9xnGQ1bPY79Y1C6JILCNMhe23kcz47R+j2T
OrfE8D6q196M11QFaMCPeewXj63Qr66fLaeONjFQEC+6dxu5PJpW3j5Oka32dsDXhxc87SAW6jP1
8xKi1cpCUremnfPbcA+RIX/uE1z43urHT35b86GtUNWufn1cxPEbCI2e8/bq57dXZ38Qe9aT99vt
P7kp6VEOCADDLKfbduUC+AAC6JWCCrAs9LYbZyUImCtLoNRQBUzwAtk0tcTIr8wBc6UPNAnNJ8Kz
YRKwUWJoavgNX/KVWeCPQ4y2Co5BW+DoZtgO3SBfOQdpmREFDs43uRcrB8EAiEDSbEri2ESPcKUl
dGDqjyYaWjQnZX9brlSF+DdgQa+sBXwe/T6bOFLTCxN3PhHZx3mlM3iNOd5i75iPaHzsT9zJ1Zmw
d/2E+hq0Q7FSHljbAHK1sfBPxUqBWFYeRGN5xrZUeflgaNN+0is3wg4gSMw0jp/FSpVwV75E0Unj
yhl9Twiafuda0dyGLBFgIIFNYQNy2Vsrr6LUkCvGlWExrjQLSDHTz2bsujtLk7aTTlAvgt8AjJQb
h3Vz5WLYvxEZTWuByzB+ozOmlaLhrDwNOGegNdyVsjGvvI3CrIjZxRVONLjzOYjBvylXPgcEvvrq
tKhs+5XeYawcj3gleky/4R7DyvmoV+JHHsH+wBCU/0pXHohZB5BBVkZIJtOaJuBKDiEnGoiI+g0U
aX7DRdDq9zclHnXWL9gjjLQYbxYq3SIXlO+JVZhv1DLTrbtyS+KVYAK1HJgJCtvhoTWi5aPJUUVu
jBwOGjKj6DlwMnnnN84GE2h0GAavvE/MTj+KVWWZSVtDGRkWslQtq/SgnjUrxUhPcuvSec02cOgM
6D2+i+UoTdVJBGxAnB+7fOM3nMA2eAjw7LqtKl5ZRmpcWvlyLKPG3A19IXcJBfbFiy265v1ABBrm
MX/XxnNzV0RFdNfGjti6jWt/y2l8MI8n7fytU7G3RkL285PrZjZN7zI3yFC04iNuueLcL0NZQgLx
RhUORiOHfVnP5l2qbMsKkedmxdXI/OiVblRTbzy3UnXoNI1iJUnqBYBT9TNH+rA67orpYi9eQamZ
SWSbsAKMV1T0ALpTDCcKA3Q0be3ESivCOmil76FegEes/Xp6ELlpvbV09JHA1hR7DflMlTSnC5YL
f0r44aKin8SeogeZ/Codd/0Igk/fmU+KIOHZfYm8otaP2o77YVVz8bSf6Vt0xhIiMS9Ig3MGkY1P
bTpF/g+Heo+OSezlKHteClCjjbfzaxLf9wYYn/TnjGnbyg4+P1HLxoW34T/ngH9xDmAHX6fk/7SB
/D9MuqeKnsN/hZ8tnY+/qh7/fOk/bE3+H6iyEPAgFUAyINjy/zwM+PYfSOwA0QHVhTO3/pM/DwO2
/ANXP3eLwHXkCHRW/zwM2AKl5CqUxPSPFomi7N85HOCI+evhYFVxmRLtJe/pghn5O127T0RWtmlS
YQXyrJFSKLMh45dJcIh5hvZuiVk2ZB3zkSBQtBC4WiZXvOXVdmDPJVLd7i3giYn95jIEu69cUT4N
nau+oRqb7uvFHmtaNIs81i3LGflllrxJVmS4l0GaC8eV5ISMakL6HIMhsW9pAsTXzKpgmOeMYnnm
G9LqmiBZm0TzDHk4Q043bQmcLL+6gtHvxgtmZ58ZnXMXWynlcKycEFXLQCenMexzq2bCOvkJynRr
2LGIT3SU0FHBy7oI7BB1qIWyT0za7fMI5upEk9Isd4TkDR9mwZfaNoXSv/iUlYXjkM1H8YJ9eOPX
DWmqnpvPpO5I+zQpcNphBtM5Y/kbyQagAvKob83iK+EHP0olkVWWEnaOtSTq5+Ku2LvMGru3mohI
3pdv9uaw6b+Vo5k9stZP92pKYrIxVflcd4wqdIch84a1N6JNzwSOeU3s+Wv0a26RV2s1VBwLzuAH
ErDnHYmlXEjaTxDLTJuISeDpk/ewMIT9ZkXwnlSOvoRs0ta0tirwMJ0HBPbuPfpZIFa901QX9R3p
7MG9xN8X3xJ1LY8d128/VE1wm7tJcyB3a7yN+4BFMiY9NcQAWj0xNfQfDNjW1zTDZB3MvjwWFpxU
uKfWs0LncEpmfh0DKsFp6r3qLqOLZzwtTjHvXC+1zk43jmg3st7ZJlLg9URPofmbsdzbZdJ8H2Gq
frR9Jd5qc3bsMCCOwQ1lJLufllGw2ehY4+kd5+BhqunJzpBin+CmRg+TTeLULphaIwgl3glCJboO
jrMhxVbHxvjpL5kfZuC+buvaJsawnwljYkBZJkflNXo5ITER8yFRvXErlDGM4Si8Ymebk1+SvcQx
k/xDmUnGkmPdPwKolBmxuVNwX5MlZW+s1nVfSmt2LnFnmIgA4I+R7u6nKWkcoYu32T5EODsCtTHS
dKxhxnEh2uNMcqf/0SDSRUwfjE2IxcJW/D4G7DSHJNVm3PmoNvcRKkzRHxXpCuD6YKGZpxwJRvIG
5CYAIMW/2k3J7fPuqch4mkfgEyJTzAeL4SYZdPcWN8VVBXZ0m0O5DX6keMCgRgmbYEPjHBUmegqP
jfAFKU+yT8huxlinl51CxbI3Xf6rts38hHl6fE20AAxITO+lS+Nm17Hzpb0VbxNOLO7GS5ElbTLu
oVfXJbPsyONtPJcc1w9V22KR66Vd1JByLGZPqWjW42LE+Vd00U8gBAJ7j5lwEgHx0W9nPU03Bqb1
Ex51uZ2D8rFamM+lnTqlg9WFgV9N5zFJ+53HTr1zNDOKpiIExnCMn3JhpckViiG1HCbfwv2cCAuZ
kfauwCyeGLrjG4vGg69T+cpmS05u3/cb8IfV3eibj+BVBDE14NmNDs9Q5DSQhXIi4f3ajQji68Iu
lSURcnX3Cyrf1QTl+YGPYTxOBHA/gUL071LCuUK8EShRMHffwzWx9w2SDPxb8Xwgq+uaND6GC4dh
XQx8a4+20NrQSupCC1UHpuq2qreZv3ygqES4kXt3S91e9JgxGxRr5qpdtYdGIa1IXcO8tC1tMhKb
/Q2lzveA1fZQJpa/S0jq21etThEOyS4Ec9kcFzppYT4MxoqzYOSSz6QdetG3KhHdNrKgcWfeXG4p
+ipguVX7hu1rPKKn1C9A6jQ3xmgconb66ls3XyXX8063o/U8WEJ9I57LYHSkYocZASqGDdIlE+00
er+jXdA5Kxt0+EEA7GBTR0AX6j5zzj78jpCOoffQ17RTaWlXuLS65KAh/nFXuIt3nTsggsQ1L0m6
85tEPwZdo16DRvLIykLBDuhjLIJ+8x1pUQX/bUqyd5IUi73VA3hXifD3RaeDQ4Xf/aMelfkWtBF9
8mENDR7L5Vr6orohea09FnbhP9j8g0vnTsZdtx5Ho2ad9wWUVkz63CtZwRZEikln1llOaXQbZIVP
UHUpmzDXSc/ES0Ay3jRusmydkUOqxMYVDsKyrzbevc1SxGQowvkEG1jRX/NqL8OGEOVbJg/9pjF6
41XXZvfGHVc2TGxHcgnt9pGhfvVAAI15tdOs3Pq44tw+5zZwxr05iS6c1iAhIUgzGQgxPbXKS3/Z
nVP8Qm1HNkRMByEctBrJoXbc+VzSy7DDdG4oGmRivTACHR5jFNA/OcNHO6bT/m2jxDcj6L+IlY7e
XeFigyJqLkTE+FI60liFLFlIX31gzs06t8yNIl7bORD68U25/Q8fd+QBWIreLAytQzuZ32dwj0xo
CWn0vPYTpQ9B2rZ5ymLgNxAF6l8R1v9NlhoV0xA7PQ6CmKhQLLNDaI6y7vPObXdZN2YPpeVey0iX
t8RO9LsVijhvQPVhJB3jdqx3nVUs12jWCl9G9xMGzjPROBylOF+QEGBtRnuAqGNhYCXxCtd2sC6u
wCzWw0xDdCikceI/DXsXlyr5FFn2jJqMTKexMb+BAEuOVeJ7v1qrfQQu9oUFdOO3CZZJw/soqVS2
q2T4MGWmdw5mtdzWJmwcz8ZJGSF3WIL+TCGsWDvrGqxjQ4puNMDymebiZBO1KWfyBlPXeknGObvN
ueeRjLsMnFqMHSLVcYhr9dAOeX2u9PTkLHG3t5a4JG1rtcGmy0/N+TPUdl89ESWDMaNbuNaqsGcY
/wA8JNFEoH27Yg9yo9i0hv9DReId6bj6MBtp39GTykOUlA+Npbmv5I9CFNYpWfqOpNykvgF/Ut30
jfjlFWPIueBn52dNvO35SiGEFqK/4SxuOqd2dkkTY0KmzUpc/eg9WsYcbeN8TPcmp8c7UXoKlVt1
ZnK6BaV0SGLzGs+dE0qv5hYlVYqc0klsaWBZV5s4ySmrXZK+Yoa7YyLR24myekQhV4UpeHIPoId0
8V07bOm3RtOBVnWXV50mh/Ww2VjlXeVpopjH4EbU1RcF95FQpxwFmnmnxo65Q7LBxYcesYNkWxff
yOoqN0s3PY9df19b+k4b5YXTWkJLZsEhqNUUInxGKYeDFT4Vj7kkW3TA8AZsFB6AI2/L1Pdv3aKh
FnSZ980eFmKiF5Z70ZbZf0cL/Kfw+xeFn6ASw332Pxd+97/Kspvz4bNM/toE/u8X/qPscwBQYGTz
8BwEPlJm6//WfeYfEjMH5jiWuwAAAh/3jy6w+IP/ycUrBLwRxaKkdfxnF9gO/oBkQbQT8mLigVZC
278BJsdz8LfCD/i5s8IxTMEYdnUN/U1rXdgdQx5zPgJQJCeht7C+bWW+orkUQJod8RukqgKoaYv9
qF1ASKJrGUKt4+X90mDoBm5tcoBuOp1Lstaka2w64hm2bYBvQCtUDy4ZETPLmJP0k8WuRdub7k2H
RJKjL/SdnGGIQVyosfMWDlkbESuAMG0aLwfDEtVr283tmZFlfMXyZO7I1yXDXRh2wtHIi3dtQC4s
8+GieYpQ3pZHk+QUf2tNpsecElouM2ECbDeVazOEpxGHILCfFMrZ8ph4S/LLIKflx4iy/jLxmnc5
I5NE7hA4tzGsdAKjvY7YDs9meMwpNBK7iqrunmDx/GbgjH9HPK6+DGNnHCyVLqEyUYVtKj1MO59Y
PoTdUTqEkosSTtPYb4yWWX5eFAEs4Voht8wlIuOWy4yHOuMjRGyeSxfXdem56z7cRDsRcOWdxLEo
TYPiXiOB35MbQ3zxklf3ae+3d7HyHU6dJnQu6cHgS320wNkYe3tIvRwSW7+4lKB6zd3suXSSW2AL
HOqk+QbyU98iY3kHRayfLNzF/sEHHo111kijekMkYXYo295+nXKCpDFB+4eCCfsUDszHLlAIwCvY
JhGQ6yBRyqF7pOnmA751lTwT42h+dczwd05hoRe6L4K83Haj06BhM++dHlNxyPDRvlpG139YZB2/
tIU93Q0ckkOw7DujA3cu6S1vvFgXB7uc8nOQY3QPMLA80Cd2LjiU35LRcbfY3jOkRP28L9l+nuZe
NjvXIMwCZi2dekuHBHqnjwqV8h0qXW+rJmc8RW51yFLb3xUOxWbcm0j7lqpYR8SVOqaBkqiSCqR1
4/gDqL5BnKWjKvqkufXITR5tUNY1TEmsAoh+AMsJFQcwLeFsKfMfKu62kNDPG6gDAIb9xt0acfe+
FEDflskz9jH5BUjVfL5lF8sw6kFSWL2VgAyJjXfH86JTncfNo8zr+jKj1jxT6oMmN+KZkw47cu60
8dUeGu4bbltygNxZHOoZhEVPGNAWBLPKwtrt5Q4/y/Q4j5qU9ihxqujgUmhH1ouv8inZg0cZ0U9L
a3GI3kvHOIr9R9o8kNmQfgd+/yQE5eyT7NaJ10Y2WWy9WnDr0p0p0wRRkek9aD9W8dvkLPipeotQ
3j2B7BzWaRLMfP6QXIHJiLfAXr15eYpVIWwV6YQ7h3aPfAd4UKancQW7bvJqQZs4pSba3kNbGe3w
NCSJMz5p2BPI+6II1vo1s80h/cgy3S4lDSGEmrSwJXFZ6KSCZTt0YmJl65Mo+igsYm/IdbRWmbVR
FdyeYzXDVZ8Xi94Aehb+fHoFHqOUtEQyS46JziIC4Hzngzn5qH94WWBl7gfXKOiHDXqE6pzo0qYJ
X6pM2/yHqzKo15U0yk1s9lo9l/SqmBM1tkAhSMi84sFi0PSfFu3/DjxlWfjs/uedegVPnX+13a/5
r9Sp3y/7xz5t/0EwB7rldTf8cyT7Z3/Wk5CngGx4AkvS75Tdf27ToI9dFkcfXLL4GxXZ/4N9nQkv
/wSgMd7ff2ebZkP+2zZNFo9JbB3mQR8nH4iGv27TomnBrqDUPAaDgZqZIAXmVBEurZtYDfJmMmma
PdHyUufKTOL+NACfeohrYyhY1yzaAS3n+wI9J+IxT/U21gMEfqKeEHBEyknI7O3MA81YexMFUOuW
ySBJO7Nie2vNiIcmUcp3UBSfSJbDiLd6HmBG8BhiSuva4LlaBVd5CaSKbTZXNA3ZNDegJZdLPzoI
FYBLWI+dW9kbXWvzPciYIG9QoIjHskT0RDdT78g4TEK35oWji/zMkd50LSb0OBY79KNahAEB3wi+
OtGyctSVjcBjoGQ7RUOKwAPRfP2Jb1TvlhHR1+KgxPt9obKF40Drxd/5/YnENTpejb+VOVbWLmx1
lgg47hf9aclSJ0R8xws7OXYCPU5NGKhbBEXwNqRLE4Vl7tMsW005vwVHUgTLsYCZftRjhzLD6Pl0
y19duakx77sEs/yYVEjlYh20ki2cTvtm7IButakPlwlTnfHR93iNaCYVxcbtbeu29bvAPIwSs9Cc
5UAIhqi33kkGYBXNJpN3yyn97/w6N76WeAzCieSXM4Vv/NMA4HGtGUAdfn+/bv1W3Nlri4p/Rzml
+TFKYJ6h53ol9X7blwfamENY+fUC04iL3PnI0stl1eZ5Gr1Q5Fs04za9zrLx1oVnGB9VjtTvyIiw
tfex9LIEKdOKwEnVYuAHIKRvcarT0DpabHQ6gO9AL/NeY4Jx99T3CCa5VXBs6YJ7wa8Rg/Vdt+XT
ibGF+5/sIDPIJ6Cj+Wtr2PlTXLfze1PH3a1f2sFzim5qH9uidWnKN/a5lH30f9g7s964kTRr/6Fh
gcGdc5l7pnZZlmXfELJscQmuwZ2//nsiXdVtyzU2qr/bBhoYdE+pmBuD73LOcy6IWk4+ZHNtr3Lm
8Fg3+LJJxpMwvjskjQz6B1LJWBajfW/LPU5UZ0WTDpnVC5kQQ11cPqJxnveBQ2Oc55b9OnosLuhI
i6JaCabFzPKsLJW7MDM71hN5xb+LRCkWJGw8yDJz7IFvmNEfWsFtF8v2HtMCKsBllHgzKJMYukRX
hVek1E7xGOxFR4aWyhP7ERGw3BcBA7yVhNuIgr1LCaeRwmzfddRmbpf3lwXVGlq4OVtDfaKGy/rF
QB4r86sijpZu3eId36W68HN0CdjrYhDmIXVhqkvERReL9JnFXasLSEw3BXpCiso+BqzOZA9lvC45
F9/Dm0ds8ilxGipSaY32etRlKpBfwGXFjPMm0mXsqAta8h24MSzU5GtWsvhldOlrVR1VMPlpy7rX
pXFT2+1Vr8tlFCDygq2yewvs1NoOydDxD55r7PhcbxNigWwwbNJ+M+qCfNCleaSL9FllGcnr1VHN
fPWLLuXLc1WfnSt8gmSo9s1z4X/uAYxM9wOxbg2ac5cwDiLZ9slA74A3Y3k/MRxhs0xrgStLnRaz
rh4Nz533VuNDZLfxu3XEs9So/EpKBG2775wNwvV2a/clfczIQSFWPTEtm0E3OiMRtXeINdsPIe/f
PpIkSdBNXVQ+SIIlVmT/ZAlMNo81uxxxRawKaDu8/6Yn0S7xK7H2S8yqCnX8g+dDK4b8BgLWUkV2
MXTEj67JP2fKnlleCiaqZrQQDtM+MeMSpXlBjrfZbEmFs44VfKrrau6NByStWrJnJcsuHCfUuyRY
dvV6CRZ1i+Bans7ixrPD2PJY2zPkQAZ3PlnIxoxeMSoQdIukcmNBIDa/3UWsHNx3Z0OjGglNY4bM
sTpY1cCpMfOEURUAlCnmeGZ9bzncDvhnhYvgsQJqq5EmWkdM8vtyNZojEsMEX0l5zQ5/vm6VrGb0
msufGk5F2frfwQa//LSbfzPYsF1To+X/73Lp8auiT+u+r5X+/Ju/aiXxBxQVhg+2Kb5NLv410/Dt
PxzW2CaHBAcBe+7vZhruH/wPSOSsf0e0/aVss/7w0Y2EKNQocWgc/H9SLL1x5luAM/EsUI7Zjs1w
4y0ngwajX1iPuYcgIMOySBKkUHFjr777TP4G9qg96N8jFTSgiPcIv4p4Tz6JNx71qMegboMOPPRZ
CQcR6wwQ5imqPunD7xaHnH3EWyjVht9w/fHX19bf108XR1MYaFYC9af3ZmgDwAYzkgzCQ+yEldz5
qh03w8SineeDvM+YmTxjnq7DVVum9qZd5vTrZHQlZG7l2Ztco1nmnhlmN5BmbTdGc4KekLCkyMio
z3J8vkSZM/bG93PVt350TzbauPkP3gQxByE6GkQO1luaqqmc2qaOCg/NMlnbycHyXBgF62B/nN83
tHTrSEjf3hoFz20IQfVHFLwofCvs5XjCQr1Ct6bbqkXrZg6ksYUh59sQyPw4EUq5CwY2SkXak0pZ
LsiTARakv2EVIM346XsIfC8UwTkk8C3Oo0WK3c84TwgjqceNYhazmgY1s43JXn/9aWkIytufG8hZ
7LVQZ2AzvPm5uewsi1pwpcHG0o08jy/PC5qT6uzmznTZp//6em9uIkf/vEMTiKnFT9wK36JhLdGW
ZUEY54EpgbrjRCH9qI/Dy19f5W8+P8dEkoqyBS6J7bzpakIEqEE+GqR5WWO6D/jUajtMD7INHn59
oTMy4s3n51pouihqORd+OhQymN3hyG/wQDh2flz81tomIb+ZeeaLmwsbmZ1IqGeqqpP38+AGl3Xu
SQyQIrpPcBFcFK7b3CkQpClGMebttSCLjF0VhXwMc/BU5SVCAH6b74fYL3Hi4jY2VjB72Fw7MReZ
ag3RC6z00Fpe+2H0lvTw6zdpn7vAH94lE2PwZYz3NDk4dHUX+fJ8z0oN0LD4n8iKSFlccACOmoJH
EgUJqJqMZ7Bb3lUSj4YHNo96An6eJunx480O8Ab73XDm7GniXn2G7zHQILqpZDZoyfTaZdnxyR+h
9blg+2BJWe9EWDT5CgOxWCsvyh9IH8CGvwCn7DT9L4lLa1NqIqCMdyIb4k8cZ/LgaWpg3FsE4mqS
IE+X5FBAbNzasZceSPeZ15VmDyaWI/atXQUPSpMJMyMrNiWyzW7FUO8Fk4W3Lig6j+Ahh5s6FwAO
B806ZLaW74fIc7f1YDlrzwFe4rE6ztediElPVJV87IAn5pqiWBbwFN2wnr/gNdO6D2iLMROcvRs5
6JAyL7HWC+uhjaEJjW5imw913xYf/DiRr+iWq2klzRCsow6NAOJfmTYxysn05Ael3PiaBQmzOj9m
M4LNpQm9G08zI1FB6xSjIsVy1pXsmrPcfTbBTBqaN5kAnjQ0gdJA87hx4jTeGr46kTnJq/ZEs5VW
eJwGo7xG1Qh/emIktYo159Lwyz2D8Ev9ebL7yoge0VRMDH/wI2G2utqC5kyJeQRMXFw6mqdpnNGa
qEqXa9EbADdnrQo1eb7QD8PjtKowOPaQAJ5V5LW3MCzb8ohPl3E/7IQH6exKpCdbZgty1Te2/Vxp
9qdMcGTa9YS2tbJK9b6c235dkcTAVzPRWmuG6AhMNEnsOysC8sHZNhzZ5M6rGX5GoLXDX2zFd648
Ud/NKr9KI4jbqFskrXDebwjQVKuk6AhaMs1TbWWxplg4KzJI43dlBk8p9j4lmomaaDpqJOCkZsrD
8yufraIsNwhdQOxrqmqHa25nKyUu/akf6SShr1bDgpbZJHGyzxpj1WlKq695rUEFuVUUZbZ2skor
TOC6ynYqGY7CejU09bXW/NcEZCbECd0RK7MZ+HENo7/hMSR3aRx4MEjGNN3gkbT2qm2NCxdFxSUI
JnOt6EiesXSad9A+CK4rz3ha08pqAts0tFa0An7tLJxjwhz8IDTd1q+4XTxjZvYNu8bC/rWlG4VO
4SfNiiztCBtYVr6owYmfskj0Xzy/nZ/sQY2nIgiGoyRPj3lw7Vwq06j3TYdGhE32cOwF95cxy5oO
ZwYZQdvht+KILtDX4IQGPEZhxqg1jGV67wzkydgmwjqT4MOtk1ewSGcS1xEkpXvhNWQQMs3BQcBg
GKFxeZmVvUTNQ57lKayZ23tVP+8NDxlb05oQh7Jhfh1QhlTXRHHlm6imKFiG2aS3sCQRM7QdacyT
QyxRsLLMvt6aw2htecfqRAtrbcEHSbo1c76g8W4/LOHo3GC0Na9nSMn9RkYdcw2zroavIlMjmjdz
OcxZpl4SH3GRV6X+Izjp8rJ0ffFgmNQXeVUnN8xBqE4GSj58jObKi8OMV5dPqPh6QduI6U7e58h+
nrLMlhtpLuMGteN0C/gHyY4U9pH1h9zVcdg/Vh1owCZFrnb27uWZw9mjeJMAc5ky5RBiFlrxwzzb
9bWdYKHzW2LAAbGhFKQHQ7VclfU2VAPvXCISDM1i3Li9bW2RqFmM0Zz4ZvFrhnKMXPgbK8zbD7Hn
sdxXNq9E9gybhqHjLRmeiFFs+WRddDJzt3aYuDeCg2GNuRGlTWctBzPz4Af4fXSiVgGIEnkhC/lc
nQZohExJkvmVGnh4TKHmbG38r6eMNSpqaHiTe2EWzT4qDfcCGLhxP3OBZGPkPHnhkzW87DlxP40R
/hCQ1Ul3b/pQoiPWifcKYYUe4oknAOwXxNJne39oqn2bWQuZ47ZpX7iTuceJBgZX9TYNfePs6qSZ
joVk7j7kWbKrMGRvq7J/EJFhEWzSpYBxRndLPgqygTJELpLEw17Vw5zs+fh9+aKcoEkuVVs0TI/I
UV51U9mD4YHvhOoVjcxlGBWsIpxpBkWNAMhJrqfRwot5PD/e/7uJ/03DiiLW+eUm/uq5bZ9fkh5D
fNd+37b++Zd/tq1eyEieupZkLFcvvENq3r9G/OcgcNt1YTp6DnJitvT/XsVruqXDCh99tN7g/2sV
74g/MGoRWEj1Sg/gEEnxD1bxP9XCXAHaoo3em4v9hCcMbWpLWRv1IUjz16TiwWIEVYTzwhx/07r+
3ZUs04Tk43vAUN/W9jnpvs4yCa6k75zCrAkJpJYZo6T/TRfxd1fiGsBZGDfCd9T//+/q0bgzIlCK
smY4LnvU0uZNOyDo85rl8del799cSHcQgK25nMm1frzQ4OeCYIAFxFErX2UuX/E+vWb83//kMi5o
VZ9v/KfviIcF9Fh3qg+RMSKNCDjvNU12Laf0P/jo+K2GMDEp4wOUGT++IyaOhVMlvKMBntElphEE
V5UVXKryH7eWwHA9Cw0A3xMDjbcKEH9grYCIuD4kIx5wNuf3czw9Iqx6rAeGdb/+BHWf+mOHwsVs
z+NRQHGPGOTHtwVCouLerOpDiJ9r47cFiXhQB1bsh5/NgDY2dUAAs3Lq/vlPMfDoNJGa+Q4AVT1S
+e6n6KmKcOqkrA+I9at3vWIg5IaGfDSy346G9I/tp/dID8apwAKQu/rHSy191s9pVdQHo28QgvY1
tadlRu9+/Un+3U/e++4qHFnfv6EAWxrbppyrhJOL7Xp6HIqxPJ0DSf//rvTmoxtB6lZDyZWSvJ83
3pQ9L+iQmRP99vY6o5B//OgYAga6d2UTa1lvQb4EqrtBQfrMgfat2lDu4VpAETTdLtoOEEboMkSo
xK5hCHgwldb45na45UlfngZk/956rHxkN1NMZ8C2/sVP0gJ6GL4ODWje9b58hfBmH+NFDFe1D64L
ghQpsGwAG0x0/COIJoqtKVnm9BRXB39qCjqQ0Pogfas6ulEWfRqKYd6M5PPhAiDStZpxr48Zv2fp
T168bhm5FyvwXOztmtg5dl1SbnuZl9sO/OC7zsickxku40sTccqLzuO1e4KrZE51MQbtQBdIIl1F
YnlufsY2YaC45PUYbGSeyeypNhJk1K4K4/omtpZqg8SZhnhAE4xWCcrzRDmEStmLVL1rzGjaZg2D
M0PVBk0N7w7DRAMr0O/WfldaeG45XJI4ZTzo8QgABCl2HZgIwEyhsE9Oge0xU0t1ARcKsDMuNSxm
gCTxoVkf4kSvn2ORfYqDKn/0RlaBTWvXH+kNrA8R7x1jziiQSxdOv/CaBnoYWEVht7btmXt98hxm
KgbR74/tSGUHV6C4YzHcfYr4aC6SrKlvvD57NQXfaZ951ge2xK9TO0bvEEBVJOvpV9+26K5zi2Go
yuk+uLfDPLkll3K6zyacJZzoHRV7ke7pH7HsuB47lBxBMD5+MK8rhxDr6xhoFyCTuHwlNUZcQ8vj
Q+xz8j4sY2TKeP7Z520Mr49kmEtYfeVWpnwIESpZ9s2wdwqK9oeATXVKHloqP4ULO+qiGdETuQkN
bd5B4l1Xi9a9p6Vl1ldIy+sQTXU0PCVRbYRbSwxtAC4MQuLKM0t1aYCt+BAYpfswYW18tXwwh7zH
eVt2nJz4GJsDcyryQVARPdhwxrK1q4DFrZXjDjSESTKQxzEV4aWaWI6GIWOiFTpTCWeP9XO1MmJp
AE+iGW5p3ze1A+YDKBePuGUOg31n10NP3sVYJ49daVAf90GZPTNPM3bwCIYrj60VgS4hlLSWDv9+
ZCP1tBDMt3drshR3o6GsdJfVtruwa0Pau1ItLKAV5BrxeQl1wuPCveUY0Sw2+ei27wefoTkpmO6F
P+ecoVPFi1U9PiG41emMGh4UnpB8E24Sy09NbJWnKYrLLUZlaw276NUKkvAywqN84oWgdY6LeWNg
ABg3SUHWRCzDieDyPNxnBt9Qb/Po621OtSRQzJiBrr7LBgU6MKmn5GtZ43YqpQeVyEvAATmif6rb
edhjg0F4EPb8EBYgbacRjFYbpQ3a+w5xu8j3GAS+dr3yN0k7vcNAeiDgCzDrnJ4KbO3bPgLlxKPQ
v0t6bkpR8rLwqQ9XtL2hnkbVOyfomPMg7f+A9WW5MMNpB9cuX8fLVHfrgmxMiVOfoFi7y/ViUE0E
yef1vCn7LLyxKSp3jcFdL3UgzwBvdmW3GC4WxekGsmrYI4ou4Eryvq0ie05bI7gJxsx9zqdWWxg6
cV3FjNIzJ7JPU88vSnKgfurJDVmbOUL4oeTtuy2WOa1tC2+6sh9fWkMxYIxbzpzEkcGd8FSDijp/
BumHGENxfuDv0RY0qBoWFpoN/R9TNNfugztsYepSjD0n2bnSguvWwPYrkKQBf14XVl9tvJFLq6pS
WPORB1pCjC+koehlY4mGpTX5BdOKqzS/seuu2iWjTVATk6abttF1dYVTIxc1P6axSXpIKMLBtcKn
k0YhUF2vF5DqOXUBxX7sJDHB5shpNejfiGsu4prZAZ42lzEBvSKsrJFKAkFL515nsbtrQeehOFDW
2rUZMzcdJsdhIcs4nfiEFj8qIdT5au0Y7bju+YazVW4qdYh5GjzgF45QLpQlkO2eXX3P2WPEnB5j
yE0vB/D6Q1j1OztzG+wiCOrsyDI/h6LvLgYDUimpPDeBbIlU9cxhnyVVuC/CGJOFSm9s0OpPuMna
m3lCtsp+/kNq2uOHQM7BhpA3LO6LcA8LqOltifvrpsYbeZvLj36D9yO1k1e2Xijeu/Q99/OjGsz4
AGwKQFNcwOoDZ3DjzC1UugqULof7Z8OtYK76PPRkyNPQSBMwwCUnryo5ccwiEKBPBFSiha+0/nbI
eg7OwoXvAAeiDR7Pm/w1z+1yPcz51B8Ky3XUviT/zBIJSWhdq1PR5nNCWkaT1/ATyUhOQ+wqNS7f
BNhW+xqcrQqlA7MYyue1nRZYtKETAc4aSWWrC+t9izPhNDY2MHa/M0lvC/rmZOsAmf5bmEz0LVpm
/tbhj2auOP8KZA/3DTuMcQMTKSGMKh2K5DRmIAgmCGjREJycAfkgQ43e9m2MLqHqvdUSKv+1nTNW
lMEgi681XgM0iDF+y8CvSWWeQ4XQoHHNbdNOnOtz4Ms5XXeq625JtI/Jf3P6sF9jL0JvUicKOTVO
3IGMeNF+CqQpuzVcm3fsA6Z8VQsSunRx7eCc8ufhVOaZ3ICg+uwEPbjUjCXZbBNP5xrJzvK4vzg4
hjvXzYwr0L4GZFS/wLjj4HnkPrUYd2cQifs8wNXRoHyamuhZYnjc+qMlt5YJ56ryG/GEo2a6RuAD
bHaKmZuUjtUbawiwyzW3a/wS577oMcDiuMh9CFlZbhjHdHLNYEeeOOeb43F8OzHVCd0S+tbRCRGb
17zhg+zZS6yD2f0d4V38tGUlTIbe3zQR56PDd95U2O2yxA5e/fwAzo3zxhqHqy7uQY0Fijqho7S8
nm0D46CFkhcmsCIaScFT62yikFYi/F2j9lYDSOilNgrbAo+HbnbfNLl+bMXcA7weVQigJ7Cwscqu
Rp84nry/j5Cn7H5d+Otm7IdqHBu2SWvoOIJ6PHy7425BfxUYV3NAehRhZcQoV5Q8jssyqS4MZ66+
Tbhepv+Nv1a33/7N30dfip96Gn1BX683gaza3/Zb3zVpJWId6Xgy50CBprXilKg2aQsjfZOp4pn5
eIhfK6EedIPx9vzYAYovvH1ijWKXCDDfkWSZUi3NsJ9anuu//jzsv3t9rKqx6/u+ySTpTfdaTykc
dYDCh6QonFM/tMVrZTfcUyPqP3iXwIenbQ5RLCO/UXTX0D9oZvFl3dSku2PJLJ4pZcoTZjZy+yw6
zzatS9ihyNQvHCsNLzHhq0vpwZ/ogB7Wq66P3EMccSrbE40rsrgiesci1XmGGIAPn8HwsMdL7N/N
keABHM1T/qjTzz+dn4pliS5hPS6SZcCvPwvxk3GE7wofCjtVJsUEB7zZSMf9GEFta+Wh89i+uIgq
mYyC4R9t56mBHnggCXBA9plYOxc82jpW3enXL+GnPjtEg6K1t8hQbH6mb15BNxMJUaciJaV6Tveu
EVcX0LF/dwz8NLHgKgwqLA8xCSLft995n/bsE8sqPbBMtBn1c3CVtQcg1wrpMzyJonXOaB6Q1g5P
v36D1s+fMSWK3o5rn5DGQ/zY4+PodQaVj8nBaUekJrlThZdGFIWfip7SmM2eO9+Ehhs+EkPwKMO5
AWfqjnAbB5cBPrvIVJ+3iq0p6kKbpMCactLBQE79HV6yNmi/NJFmUhpRS+N6fvX/nVf/bl4tUFh9
90X/hAy5SttW/6eu0x+m1d/+7s9pNSlpUMJ46PD965mwVlL9Oa0OxR/fhtQ/oEL+NZa2zT/wksAS
ALylNehu8E/G0l7w9inAKIUkIA4PD80XE1b9mPzuUE79tHElGPRjAZXgyo9BfBpWa6FWLKAkul1i
HrrGpQG0yFanvGgwrUPVsMpL6PLz+wWrTbOq4taKV5X0EFqEYgaEJyPEOyp12JTPRv1xqdFiW6s2
S/vlIkpREG7LtmaBJJBah+ggz7v0aDXDz5XXQ1IOX/0ssPt1k0JoVAnmrBU0Ku++MWZ/rbJo2qPC
ZnDk83prllJsixxkGu6kFRzlVF7yMpFCA0VENB4CoeSZhJqUHvM495BaV17iGMwLc/xIvXonKMWN
UzAlqD1nZMz+lyFGtLAbQ9+wHs0hitNt0ccTqnoGNu7HBGUA3u1wDLvkoupQa9mrkenAeNtYvhZW
x8EYYzY3kgBlxizie7IavB04xgJWUwpZIdhZ7dCZWIWQBR2Fo/9JvPWh/zRh3QIR2pjeKjYkJiI4
C0hEI2KwSP4gt90OaI5Z5aErLbyINQCP0vhzAa7xZvDJca5QKqUACWfwSIJI66cFFzoKVzFOMLUa
f997y6bjv60qc1AvbtYM136QQQKWZmwfchAyNG5M6MaIsYXK7wiTyfd4w4mAaIOc8dCuVgM8/SH3
mgtVjLvGaWpw4NLiBwNimecapi+SiaO7wZun97J25ZOp09F8wlPWtov/tgPJ9FVnZd6j42OkFU7N
BrQ3KpNSpMeOzO+PGaa61ZgkVAk+iaIpYP2TE1E+CJHfJxS3d8OE7G3lk3AAj7HBTjh6p7YqUYjN
D36pBuzzYdh+dit0PoVM/M1k2+lRxiy2zbErLgg5aLctwRRrtC35+2oATNoYIgHLUYUvXgwkbqUi
ld0Ohtc8x4MgCBjwqnkN6GQBfpEJ41QmHn81m6V5p1r2v2PD/sO28ofMqK2PnheDCbYc+ZLytAVc
x03l8BDdgdp2tFRjYF8yFUdlj1+jCLL9wtRkG+KdmldDEnfPasFIuaTqIJIRQXs9XgwOW9uc/m9n
Dwv1PFFo1UHFjjxWofCuosoXHyerD64FDgBmCyMA0QzZHE+RcN07VfvQ9lV8Y48ukhm7sAlLmafr
PADsVcS1e0fdLYh/rrOnpkyyj3yj+X6aevuir5b80JdlfS0XJ3+p6WYj1POxD03bXm6xsQ+XRUft
A/cWiE5UB/79nHX4pUnO5Vixp/QqYCh4R1aDR1XFLXHIJxUZqzpIU+2JtG/6oG8vB2WnH6bWnIaV
PY/mVS2HFJqwbB56+oF3KeHCJ5tAAzQ1afixcuaMRtXrLjq3AvQ69X52Mhd/IcalSJDAA1g51kzq
9t1ixhszI7QUP4376g7MHXgszx+mDMFBHBLpIGEkohm5ys2q3DD4w0oSutNWlDFstPpids15DTBl
hb+h/9KXI8m1sswPZjzhDHNrBtggP/cqLfFlJiYAo8lrPtcR2Ddghukud+jvvNIZ77LKbagqgvlQ
sc6+i+ZxfiKYcnlxIzHc8YFEN1NVA9T2Z6GndcWG+6QjG2TKDmPuZHu4/h5z3r6S7+tU5Xu+du4W
A5Zo6Mv6i2143X4Jigk2QWTaWyJmHfJSVHfrCxIS1kMxe+sMTNyKWCjrlTDi0FiZXtTzU6Y1DC3x
UE9yuGJefosHMry2Kit+sgLu/8UNm92EeH5YmSgtrrxUEjcBFPcay511N08DiXWincPLqtIzsny6
yZueaFjBjXrq+5g21glp60DoT8dUivhUV1lJIpWn2dd2edU33YpWiaOGcc8Fiv3sZDWOeOfNhQtT
kcXjum28+SXJRhAZSAwJf8DWkx2IBmw+S89Ho5FBGp9kuI2ayiJiGiZ53rr5vsHB8SBU1t7HPsAX
q5tpefsGbSfhCM37tgSvPrn+AjG3Np5rADM80cR4n6fkQqy4e/zLchwRlQHuntcybhgdwno6GXEx
7KNWDNfM9sg4yq1yF6RN8zgyErtF9hNtSAta9nY6JXc82eqPno5UCLrSf51TiUfC61AYhGH8ZZRT
tnXSJSQiu96NDCku5ql1N2y9O5BXOsQh1HkOgZDYJ80WFzuBoiKHHTLaOZnPBuz2xGkeAVhhuwJM
ewzOoRGuzo8oHdHgBB2aD0Fcet4Wl2jx2Y7jYF/q9Ile51AMQUmvPiHuTwipgKzLwGe2eL5B6+ry
684xmaQDj7qSAi9RH7TVCXgN46bO8Ahgku71mAPnMIay/4AsnAXMOS8D2sgEE1/HaNRxG1wuOloD
v1Pe6yErj2vWNPFFPnbGQ5K43kdaIo6ec0hHdQ7s4NCumavoHI/OBJOlHW3XqRmVHEssbQg4gtie
6RQQ/xwI0p/DQaA/MzJC0bcmNzh4Rq9T78zUfqb9r64MgCzvAh02ggjZvhy70OEYnK3buVkgrEfl
lf4CT01ui/2C+GSYy3QT6jAT5nrZMSYIG0FbSYMcW/Z7X8ef4PnNd01TuYiddDoKUvttAGiTQIkU
hnhF0Nl8jlNxY+cFMRMZK6KDXEh6TfhOwI/E3NxapHcp8cBGioSWAjj2LYHk+IutYSLCRYe5MLqs
1qMJTO2c9OLp0JfGFNCvvekUdlawFanRAHtNSYkxZtTFUUd0jE/K3rrVcTJlNLfA2/L6Vs51c6CX
sw6T7ZbrxWX+Pp5TaSKh/A/UAtbDhLmHaRDii9egMPqPhQ61iWT9RHYPeX1ZeIdcpgW+RoQsdQeb
LqZGOhsn6zKGZTowB0U3EGUWuKBnfAD1L2mtoKG0OmjHInHHrXi8zbAd+WkSmVZkBPNE1KY7YNPF
RX/O7RkDkrE39jnPZ+IQvrbjviHlSz2WpipuhnEgASjSYUA878rdQD/PWgaznpEK/2BVeXBzBsxj
yCRTSOcIIhTE79QQOdSTC0ksrySGyBdKyKObx2KtsUy34zmySEEHc1e+WVG+Du28hYc63ntKJasR
Bt7RM+fyppPNyH1iexgXyTn+QuGbbGnLrD2EF+j0vkUxTbIeeUqQaMZ3g5nH701Z5e8dixrQAR4E
zyRqmptaduHFIj2qldiNjoileoYQZmabK1nxBGOqGB1pYNWygXubnbIuDJtVOoi0p8QMq0NxDoey
/4yKkt0sSI4CWXOJqZQUsI5gdBfj+Z1nkJTlOGq+JrtNbEKZ0l/GDZlU5bhsYwr/p8ULLjLHe0DI
O256K70uU+xROeFWhfTFp5TuekWkBkHlCMYoyQrvCXGhRXqOD5NpxGja4Mff1vbyDB70MxOEu0Dn
akFl9zb5QtZW26TmutL5W6ZtMKxn0A2AzroAiF9s8yx+z9di73pmZHgIw544dYobuHI3ePLsq5bA
L6GTv6aBDDDihvON1LlgtU4IQ+wa4qlk/EwyYb2qAOCd4oRMsbLHZ6hTxoCg3ySzYz3a5wiyYCKN
jIRntRM+CWWLziqLJKlli84vqwgy83WiGaQp++NsWNMe2H29LtimwRLwbyadhVbrVLSSn98zHIIt
ecDRQ9G13qFmD3ZydZ4a+IkUwSsZa4tOWzNA7x3TmpyVue2WdX0OZHN6gtOqLr4udVxbKLP5BhNI
vsnIcksXcAleU6tufbbVfte1/s247u1kBPWG5dpIo/DZeAH94Y+NIXjFOU/7ID3C2aKtMyY/OuGn
5ZQ+pyQ6Ztm81NRSJY9sxJ2/vvjbUZy+uIfvgBBOQl1F+ObiCM2VNy91ehRTpV6WTJWXdZonrD1C
ef/rS72dM3EpW6tWUOOYLgDeN5dKmzTzpqTgUjUI5C33CJmjJe7rr7++zk8DZ30hEJwgMS0wdt5b
RwyWt9lREtgD0Urzjk2k5nLhjcnLtLtFwi/DyyFMzHQ9O8VzrefBnCpxcmNEiW6uo4RX9+uX9PNX
7GP+YDkOboae1n/T+/cmLAf0/PERBPNyZRZq3tvZSAftYLEVGzNO1AsrQb5nAdr/fO3/zo9+Mz8i
RVuz2/9vg96x/MJI//n72dGff/PX7Mj5A9VYwMCS6SE3J/fOn6MjpkqsEELqCdtnncD9+2+ho/iD
yTvbDl/n3n/Tgf3FHPL/YN5t6j+jkT9zaP+B0NHBzvdmryC4n/i36b0KA9y3g9ve4hxbksk4Rliq
eVLnbIWzKEJtj5gCHyiPBTbt7bys215DNWVsiUsvUcUV3DZnWkOqltvITIcvPls5QO5T+Sk0s7li
7ytZvfBXxWaqom5XlEv5qXCR/zDOt25UOnrdisW+DZQ8DwiLyaBQk96Ue/vUC975Sub3ih/0jTk8
F2AnEZYkOEYGU31EjzEYqM/zcuE5XU/Pbd6xDGNdTq6rYcdAPaawBP9hd8zItrXXyM+JAb16ZauC
udiMVHhLVBjThamh5yLxqycpdQLr2JvR4mxcRe7ZlgBC9oOKUoo6NcjsfYOrLVlNIFUu7cwfAjzJ
fuqvsId4gPQNWb3UbV1/rDo8HH07m+uedeUFC/DxJSiG8iOLWh6UQxDPF4SbNXdzncXPFpUcsXaW
DpXC/NMD1vSggK6JTh6vF3eqbl17rsLVGEwN+brF6O/Bw8jrwC6mO2zNjNTmbjO31dH3xz5eNcg7
KeXVioi1/Wil/q1oWoqkzC5eppZwNXsqglvPFfUx6rLuHU07bv8WBJQzzvYhWmrBkYoj++R2sc+W
f+kveH6m0ZFs3OY0LHDacXi4ITITt/EvA7OweKwYc/5oE7D2rmeojRlejMuql4N4Sn0ZPRFwMx3r
EQCQjoS7HBdSBDrId6sKBOB6nCDpLbHoP+S6uF27ITrLMVLNBTzj4TVU4UIUytyRhtrmTkIRUebb
ugmhB5dj2JQrhMbDVW5MSlC/65DTOcu3cTvBKYxTdCErCxvHpyxjH7QeqdZIJG3s+LYM0MwcWJal
9wTG2x8sAkiZd7hcDWUrg0bcLLu+SZwLYWUDEWx9lbBL6eg/ZoCeFnshzDNiuI+pDtZekU0fjRJf
uW0W4ddRjb7aeZA2HZT4pCxuGTaF98QdLOO67eLKeCLS1rtNnLSElgg0k5aqXeSLA00jJGyHtS2W
82ITuh11bSHKB75H+X4UbXLrQ2e+asWcnHxlDeFWVGNzmUSlszG8OS6oOLLq/7F3ZstxG9kW/SI4
kJgSeOyaWUUWB5EUqRcEJZqYx8T89XclZbkludtu32d3dLTDLRXBwpA4ec7ea9/7NmAlZj1QO4yG
PxdV5Fw1FNmVJnTV57SUVQI3oOApf5pKkTooHyLiwDk9k+Wb9TEYEpN/VKWIOgLZg2FOvTtVBZOZ
X5amOZUAwpTR0YsaKX3CAS0WQKPBno8xEqtDM3o3wmeuXTsEh9LNi1a8VYMPEyHWw1aR9PzMBGUm
rSgc8o3snYCuZm1VpCMr90Pfuz1plQmcqM4hezAuE/Ps1MV02bkwB4nKcHFUKSQW2Qw6OByyLVt1
bkWel7tQoemgvB7yhykc7eLS6zszvZGalxhs8Kr1JnRFNRZUSxIw1NkSjXEY+/bRyePxFmY9HeiJ
Rt+F3Q7Hgc33VVXX7b7o9NZwyhdQp8V821S+ddGnebNigxVd+LPKb9GmtHdgECeC99JkF9pBvpU1
FxIdM/Gaink0jIMi5fkoiGcyu+RySI8gD/lJttGQ+xk22yChHRkSWMXA/5imFpYuLP2A6BQ/xhjX
U6OcxxgD+EWo2motOC07qHfqOjGd56AnS5lNTrCtxsG4ShdBQqterefe/FiyfSXnAAJuNr+2ajiB
+8zXYWcSPkaDZS1AXO+ILH4gyhruZFo9+nKWF4Vff3G5YtsJToyJCnMTkhEV2e21N6bpTdeUT8RP
o7CYTzKZzR2hDfCh6HgWE3K/0ZyhXY/ZAMYFzMCqn0hkwECSrWcP+x/j20bCyPaumkSoY2urU5eG
0Q7J27C37MHZCEXDZ8VU0NzIIIuPNDKdhK8HJySelLoKptHZeQwE6Og7J4+rfWlGREWbxG7emRPm
FMIIEIPMkDm6uVrOc4t8lPuH3qefuPVtM8/Bnb20GVyRpMtvM7Ro117QvsoKBBybLHFaiqDZIhLy
kWi5k9DLbIO6FLVOdC/NNtowO0KnQaDkdklUsSG2aD7TmGFSMoj2YcE6QySCo85WkNy6LX0O287i
dTsM6ly0WbFui7z4AJw4vHWt0EEIyQTDpbm8sblMKG7hZFl2jBgsfImV2dyiRBtvrCmYTkmr7DuP
pvuHfmQ31Nm01mVRrqeeWyc1zI+gwhsmw/xPnEJAC8icJgVLfhmnQd0B+ZBr5g7zjgilYNePMn/T
8cjnZSS3a+lptDg2zfVeOWfWGOMy7RJJzEtcaA4aKZgNwMKTLSubvbBV74NJxV+cnAAxmkRKrWXW
33ET5uegMvMb4jYYkyCZ2SbeAlBImDfSUc6ms9L2olhs+ybH6L8x+rm+dkfxic6vt22EkX0ogswC
vCutj1BY6IuhbBHcGTFYFOoCby0cWe7gQ+PAZKOyF3WbnIzBC46uGudD6SfThdfxipyyxbswcuGJ
rzuhf+rkv6iTbYcd4J/VyQ/dS/x9kfzbB34rkrHYkMGEwIfEA4QMOkHhW5UshPOLyeYycBnBBmB8
KWD/bQfCYc1uSBfV/y6PTf5jQzGQelZPUf03yuN3v8V3qhtymtC+mGg42AxalNw/bTcrWLBxNfvz
FUNJYyGOdyTIb1d4Y/CI6sSmfORWgh4U1Sd6GkDuZ9QPE0pnGpIlo33ExidYtBNUyD7Ywuee7uJ5
dm/gByjtUKaQC31inxBOD7xEC88JxztDzlPZrPtgwFfwEIcT+IhDj4qO4dE4kJdj5qFxHRTOgDKu
TSEHrxmyVf6bjZAs6Q8jARfTcBFRkFO0hXKiwxxIHyhZPXCSPxhlJQl7cmJAMJji2+XEuXRstuvw
bvETM2XA8sI8s7AiNI3OMnd3xBoVsIPy5BwWRbxvpLVAIYKud18WwHGId7Qxj4uK7lBvfB7Zod/7
qdM2tHTi9JYG2rmb2uaCXmW0i6uwfwmEmSA9Jk6HuJeWMQudsnVQoSmUJNIuoH+PKdRnF13dko1s
vMfRHJqTJZeiFKQq+dMZtfFgXEwEJ9FMzoxo/mDMol9MtsJZCtqd0AZL7i1a+D1mZ7PqmoMwo5CE
9lWRDU023Xk5uaJX9cQUkqvAtMIqhn+cgv8T2ob4BDR6/33j/K82eynVi/p+Ufj6mW8b5wBlBWAV
/CcsLnqD/PuaEADyFTB5PTi5UGpc7R78bU2wvV9Ib4EA6AS/77e/LQ3EuSGdQNFGyts7//fvLA0E
v/y4c+a1xH9ZaED1utrUoVtV32kxmqSxnNrqHfrOvr/uXWM4k7Y87BfyQY+5HjUt71OnSg+gXD2K
cjMdPoDBbLyr9Kiq10OrHOvGVUZw3XkpQ/veS1OqZI9+5CZSjjzHOe/nOR2Se0rifJ/p0VgReeJT
VYc+nVamp7i7kBkxSgPSmh6m9/la8j5rU329fDFrHAUJJnzcJVNmfWhVkh0DPaoL9dCut8k4YzJ/
Vbka+JaHxQbCQ3zE+TBiLi+Y/BUGpBpLjwPZoTIZxF19XdXMFuvcDy6x2g5orr3Jup0M5nFYLZAe
6FHj/D51HJDl7QAR5Xuhh5IiSALostmNmLz+KmRyuegRptDDzLJx9Fyzqe03eyavAs6+RwS6noAi
Fu5u6HOxl0oB0diOy769pee5d3Ozfh1HDmK3drZq9HgVsWL20LzPXKf38asexAZ6JDvq4aypx7Sd
sPqPlR7ddj0Vf6fHuYEe7Gq67m2kh732nLZnz06nWzqgBK9bWCdALTIe1oNiIJATgvtI7uqBmFom
unyNiNGyo4fMgx43N3rwTJzsKmldOCTMpC1m005oYHhIciYDenCtmGAXepRt+MZFnkmG2021fERu
1uwbPfrG0l6hxumSU+c5497TI3JLD8vF+9w8MJieAlYPdW5r2iO8Y8QezQzbJcafLcabmnhSb2T5
H5v7AMXxFSN98wqZJDN7fOcJ3iBHXaa9mX9wKqfeF45v0XBgx3Fwp1wio8lt+3ah2XEV8T7YzVLm
NJm1ZIAULypo3C/Y/5U9XHoj9m2MFvJYvSsOUi0+6KepPoeeRy6IliZ4WqRQ1F7y3PsyeQIlKED+
I2YotKxh0gIH0xjsk6VFD6TJRNdkLShAgzZ0xQKHPhMtvAUhI4WgdP2z1aDdIAOI3YMWViQCfxx7
fYe9hxZejO8SDIZVlhZlkJHTHgyTQagWbMS9j3Zj1jIOqw7lS4Oyw9USj2hGMVkwwb6omtBB+o4U
ZJYlMwfUIfj90YkYkWM9wxe5rwZ7eVRaTrJoYUn1rjGhS2QckWKSBhSgrj3Hg9ajjFqaorRIhcYU
ehUIqMEXaoB4X2o5S6SFLX4CHhlzA+HeCNFPqRbAjFoKg//J2/gOewRpq+4zfmg0MyRW3CMvZHyF
nIYuwL4sfQ/9PtX/KtGyGyBu+Z2LEscDNXz0wqW8cDJsC4qsjlWvpTtdFSQXktQName7wQmKxCfU
Yp9amc6vC5untY2UHiQeoqBUy4OkaUwPsqyNW8AP1ZoLio6o1ZKixhP1DcFxu1HLjZp35VEQ7FyA
mgzckYdglmSun98OWq5khLixMi1hSrWYqaTzrdbw+4ZzqcVOtp73h465Gc1J7istiRpy0eNvkLb/
1L1rpup3/dSopVSlFlUtqsr2kEuWZEWlhfxsmLxg7RtEKkXhvIUfpAAcVD0uvCAYHiL6T3Q9soDo
9zZqWOYU9UFQt+Ypqpv6ai5DcysEvRora30gx4u9JR1P4pVrzHWAb4JcuuRj5o/E+ZjKRM+F98RK
s+pzjkX5FFZxcOsWPrmdyp1AUkdGd5voTpaU5dota/XipZKZFOOOG1N5RUfJZJtnHVNLTDDQzRVc
Jm9b2FXwiNHEPONtiz+2vpOQkDFgauu8A2/EhXwCNZwxxCXcSmN6qVIoNd1sBJcIVNsbttPNVWqO
zaMRJvlZZUW9rYg532HWjjYISuqtqxr7YzYWFmggvmUb+jh1ENv8usioZ7Ae1C+O3SDeQBboPOl5
2EOHQQ4tRAJvyE6DaN8vZDhiNhnXhgjjGyEwQY2BowHXzfTBxHawKmN32ZCGDdKMHtOJCtxNN1MO
8syW6ciNJkYEEw5uGqI1lj2gk57wm6m7yIKlfsj7cJ8IEPMZ4Rs32UCSPc5okzYRPdd03RslJGwS
IL2mGs5iiKxjIDCljQ2SoZEG+GoQvG7pW04nxU6VoBCmhzQD2+CZ0W2yKQj5eiJuKDywMsU0SC20
4Z57g5HY+EIXC8BN5xu7IpLqWiRlfuHilCPHOlK3+Tz6D9HohzthNuaHmNYZh5OhQYaE4e3sWLbn
doYxBAPui7n0LP/k7yzg5ycHd449CvwiKBNpqJ3c0rSGblW2WJRWPdriwkDu31MyF5gcUaSYLe/+
NI3ue5dChHZrkyMRsIPutoma/FBhM0JvjFGN5BzVjsx4Q7+hkVpnF4TEWStnGo3LxCq2s18WN8NQ
oh13+2e3dd9lM2wy/H7sP2cdcO0kfjHD/k3myzNJTXelWMjaXGCxlnaDFq6UgM+b5N5qovpYx1Li
mcqsR9Qu5RdE49PHNuSDQ8nc+gXqeEcifR3xLfpj3ahm6PY5zJnFu6LUKiP0IlZmElWpkaVboC/x
5cQQBLXF1Ps3TdfM3hNRdm99Mtv+IR+wNz4bc2zVO2OAoxtW5r6fqXr2BabZq6RujOq5ZgGl9goG
YgjCbNfQrimOvgEPUI2ptaHIy04imstj3ybymfzb5pNJBFdKzFucn2TsivYelFcc7vMlyxeaKmpc
YOdEnZu++nSfjAe3CSd3K+IhLLV9PqsuGgntryTld98GFcoGT31EETqu2gl4jkk81qqLnI+TYY0H
jzHyegagRHuknHYBkOF1nxM42jqXPRgNeEpG5a6yiLeMIQfjQC3yUC5xvo09Sx55gxgfYiOJLifQ
C+uohNnJmLA5t1zN4wJSt4uT8cVBk35sA50I4Rj9XpTTTNqYLrdsYslWzIfaU8JAJNxliOw2sPa7
g49kYJ0ROr5X7CnXmJVuCxJpNoCYoovFibqLPgwZNBdWcuzM6NIT9NdNKWpa0R4ziUg2n3obKIOP
pGqfNAPOU/xhWyMyQ+0GrLYjuzSUrTEjgw7xyJoOo3/ozRpScW4VcIFD880B0zqvQVckEyJe3xav
nl96/keCIEqpvvSObDL3AeIwFQeR93mChvF9a/JPW+cv2jpkRTGF/u+buHVVlr9+6ZIvfff9Pu7r
x37bx0lmmezehCcxhtiErvxbPA+hVPLw0q4BbohOXqdyf9fbgb0CI4aZ6dfN2rcWj2P+whYOWxGM
GCnYGYq/s4/7mrX9XY8HqgdPiEXmCtAXl5SXnxARLtmvAQsNoa9lJABUEUEXLyUphF33NHvZZ59A
A1Qd4G/LHj9clgJImqY5O6LoIwOv8+99QJdHI++yK/rjl4MPNEoaHmUpJtXcZKwj0yGg9+5MrKqo
2x27IEcqwsIS49Hd1YHBxssD5CYD67YOBzoYjHKQ0PvZVjRyWkWCY/LQQD0SJcfk/bJJM/U05AEv
gKRaNXVlrRFefvaM2tzkBX89Q9GzrgbZXtRD+yT8GMawO9ird+p2EcpHokDuUlt8Hghv47P1U14l
+Ek7MACVRPjlWbciBv9llXwfr566LWD7J0+kwapr0QnhJLdX0A4tavIS4rIhL9rWv4jKrtuGilMz
BCE2l8JeLQgZLfrpK8/jVFZ+qzZmww/NB06Bk0UPfAVOg0lGNXPITdjytwYUX+uhdqj1QkvpaVh1
oKEEaiFnAfUaxKdD5tyOPlZH/Ukc0aTlBWhZF0sX0jOnoM4h8zM8W26jCl085KttrjhkHi3uyXUa
fv0RMhdkEIYqNYhJc0G4pLTTWerysCrf5rKpDo2tvcMh+LIxm1F3BNgkw9wQnIfgHqNgt7VBcqyV
mUKLYK6zczpcwsj12bamgboP/TC7bAL017WRM65dIJuhjLMxf3PQ0ZWIQ43795skaXD+zk6jNrXk
PhCzfVsMkPhbM7gf2Qmv6XgPkCPc2yHhl4pSMjvZKQRwHXu1QRw6HSVqwu1Q67uo4+/COTonSmSb
pgK0KQfoCF5I5NticWP1OdNmcJpn7uc3IsapPhANr/Ix+Yw6hmu/8G9INCfqJgNSX+fTzB8qPlNw
lpRgU2Qx2royG5qQrWqf3q93EfnIyCiL193I941ibhkZMMuoGgqL3vPzIwSJNx5y7mrW8pUfc3f6
klsFSXiyxgc8P+Qx/+r56Wc8mFz/CcAbdUVy7jld0iGTe+HKj2Qmrhh7h0eGMstVzJYEHJp6kvj8
1p7kCvs9N5PP0/h+Msqah2I0+Kt1VnwuKgB1WDKaY24pd0suS71Gqh8egYiIu0IhvbTqEe17C/XW
1oatpbCwsWeVuSla3DKNSVLCGMXq5Ctj2tNiEZfQ/5P1O+wtkzyUbBUvkxFHNC0J7jIy59bTiNbM
t3hQmRObG3/gTU5Nkm9RQb+Z+ZDcDjGaXP14kdkA5E30msmb+5u+QvtY9XQD8N+rjUOuH9I4E7Q3
Ncx2EPoxzHzc2/raGsD4V0ZYXnpwIFhCuAVKZuZre+TcvN/l736cqm6DPduGbDsXebDzbMY5I5Hl
6/cbQN/hPOK3ibOUe3tmGQsGnm9n0VEL+jJ3/UiMRMttRG+p2w5AWl/qxDUObsxXhaJHmdgL44AM
n9XLTT5TuHEJRPbG/hcAhs3TYxo8zYVNPINVivBoEoNwKRNzOruTi3Mo/WxECXGrciwvw4ypOAVS
sqbRaxwil+eUfFZxOcs42EmPm4xwjvLSUAQOLCXLl0wLGpEsDmJhQzw5+yDOFRUVrqNQgA50lO3B
XjFtQAiwZBuLkIbR00CkEuLSlBTmgfgY0Md5xKKIvHIbjlw60qGCfdhbt7id/P0iIM7WHYtJ7Qzk
SzV8bZiEyXrsBU8Rou5DQRzloZCYUN/XJiugp/3+0A6JN9BLMO752fGNi3Fn07rOrTWnM4gWw2fg
VenXDvyDuZnqnaJehCqQm5u4MctLbP34uWHpsM3i1Mw8Ae/nGsUPtEMGzDe94Lo6pZdtnalDCoCI
T+c4N/h7jPDGopwH9tgg3w+bt0byfxd9uuWhJ9InYT1xkG3uRNt+8U3D3ZaGiNZVIx8Jna2Q1MY3
xtifZQXUGY1DdJyTCYENyRe52Hhk9G6tDMbjqpwMQoyWfPmEVFTbaKgIPKhd2ma+LG362YLhuWFj
hzs1Ma17N0I2qRi3pFdzpPpjMkJ5Wdkmc2tm18Lpt6nZ4OytUOPFkUNI7Yrik1Zc+9Wbn3U6R0g7
9tku4973msY41swdjK6qXhHUf3EShMGryJ6yN7+xjYVYYrLMSINlknzoStCpQZFNQb1iTmuv6xSr
fJGCedpEvIpg7/vhVYDj2djldjmqM65eX16UgaOKQ8eQ2XiaI2dYxz0BLZdhHNhEF7RMHNdY8hoo
voNnzVtQKaFxh66V/p307r8rxf4HSSh1jeOxYYTvZXq0cX7SC+aBYZH70fYHxvHsQpb4LdFYCbv0
7/sWHbzb8dQ5WJM3f35cPRP7qZ5Cskanhu20Kf8QXw6e2JqDru4PYnxf7HgG7SR7LUf4UVP9l5yq
/3Q0yTjAwhiPgfqn6m0ZIwPzRdnjDeQG0ZVAkNEIjWi8ff1e/2wC/mITYDEAZcD633cB51+Hl9cf
JJC/feTbdFePcJnpAjGHJvbOZvx9umtxvb4r+blfQOhbjqvnuuwGvo1uyCswXW4nBrIUIC7G778x
1RU6PPL7W9T0ENFyGOS0NCAQc/801o07ZxrKtravZKjk40wo0sVsC6MlXp1ldUbW0Gymujp6BASL
VSWaYUtpqLYjpcseyWRzCZG3t57ceMnOlczb+NRM9KIoF1B/bPoWCziileGpy2CcdBGqxLierYmX
pz9EqxrZ3QbZeQm9CfnYHSOY6rkcwuF6aQNmsPClIDJlS0t2WoNdZJcUTnaQQJjXfZvBf5Io/vZe
wK+4qpFzZORGVQ5mjtmebpyZSEH6dlhaD6ibl34zZSnosh4TySqfs+y1wc1xnUTuUODqK6brMKzw
MgHz5rsXdaF7vOgL5UU1t/T6F4FWZ69miz+1lVtbxx79Iv5Rt5kvIkhY6aYo5gk/Lr9gdSJjBUlM
1RSFfWv55K8EThrdsQMYrpscdXwqc4YwceFH61BVAHHGVh50CmGzBrm2RAdafXiR/Z4wZEBkU1df
2Zn1QPHVyaXG5Po+xw2Fy+SnCK3IlntU7oDNZZuYzH4n0qfIMs70gBh2rh4WY8E3LhwlKvrdddTE
OOmQ3JboVhPy5fPpo6pzqoA7wuqyVYvAHeeBm4TDdM4Qy7GJodPZBmwBI3I3awYBiGOR+mLSR0+T
htehmI3dENJNHdeuogjgZPZQsy4VUwzURI0JlOtgqlGEsAHjPNyw+Rn0jSOXA4k0Lm7LKQV6lSEs
yIdj1/V9bZ7FXKSd3TIkV8O4ALEbrVGJpwiBubU8k5Q+l+1rNzZdUQDOJU4ovH1/iv9Z8P5iweON
qYUg/33B+5ioL/AYkvL7psdvn/o2vfZ+QctiIfiysCn8OL22fvFxFFjMtW0fw6pefb4tgRJJuK07
EfzJe4rd70ugY/2CFgUqLYNmHAkBv+HfWAJ/fEc7CL5d6dr0PCCTWOIPuhZLmHHWA6E/BeTWaYbN
dOMKBCvLPKNn6Vrlst7/foL+QzHynw4oMYmw4qDz8QTn9/thOY57q7bqwj3ZIKE2YgAUTlgXsSE5
xLxoVuL858fjBfXdCv/1C2JN43wFTNcIpf/xeFpki+ZZOifUe94Lm3ASptNU3Ct3+KvgkR99Ge+H
4lJzrV3UCtL8GQXUxiRz9plwTlkxui+JTIkaYPpUrzwrEuduWYJHSe7fmfSE6e5vf0vuJJe7wTfB
Av3MQxmbDAC70TonZaXORenXwlohc8TTjWD1r2JIBPqNn88pdyAZya6HBYeUlR/P6VTlqpAAHE9j
hYCfl1BrDqsxNXNaMZ0EPFPaaR0fiwlW3Xpu40E9kSKax0x3cCiaVvn3Ikv0mfeoCDzSKsh0ls7P
3oVUxGGfo2s9+aPD1yUFI9mbQBj2/89jUZS4Ns4jwY3z0w0V4ePLkW45J5t1/NxD23mVeA7u0Ff+
VaSQPo//LqC/fi1MJA7tTYZ+f4R8dLgvoe87pyGM35RFv7y3QPT93VuHTCj6EfocImD5mdJMT9OR
nZU7WBbBdaY0IXjreRACxZLhKfrzgwl9dn7+SjYaD8g98LKI6Pnx1vFDWxAcJ+xTaiUZQuiBY4J9
V94qB8Pw7NPAf3G8mYeULKG7Oe6gwg44Rf7i1/jjHQySkmXP1I+qriR//DUQm1hhiDH1NPmdBZSg
FICtwoCAGRzaa7PB5r7NMqv1VnSX8FS9P7xuDW2fFaQ9/Plv88clit+BohiPGVeaLviPv0yWMxtD
9sHDqzmdpglbfKRJdHJoyGz//qE89oKIInm1WD9jY9Bat1VLN+yUuJzeIIh4ZCl8WOp9jyvx5wf7
caln+SbSBw476a0Wh/vD7VvHXZU3TW0cw9lE427Aun0u7RysDA4WSGEzq8OfH1H8uATrQ4IeJBAW
lrS+wD/X8zWEC3gdMjiaIWkM1HZGvlJ0Au680ZjuEoVmcQsgERann1r3ScQjVUxddZJAZcaNn3jN
YdF6zfcVpHMg7HADWDBfw9hYxCYR5OP8+a+M3PiHR4JcNU+ymnIjBqYNMcv76fJTn6bOVGDJVcA0
d+ZCnkWVeAZYGZX1NI+pqaM1+LK2CtdVWs/eFhmad9u2Rs7UNs35HcMi5EKGBIW/ghbpXickCh4m
3YXnymoMVl6zTVHnuGIEjyUikMVN7E93KDNaoiP4WIvw9ULOfG6jUsu+GK20ee4GWZ3wdNvHNuUE
rmZ8rDfwaxCkMOAhpWWJDRrdQdiIg1AuP1rJmMSOIoi9bJ23SUiPq08QYFPVcwyfM+2pmD1Dww5v
5QxYp7GX1eKs4oo7pHZE/TzDeCRiPlwCD/u5XZ1wyGg+ZCvK+JgRB/Sa4bJ4lnVp1UeSo+c7vBCE
eFgdYAuARVHyScxwMldysT2m3iNx748NCSHPZZd5LxlRrwtBMZb7MotAvdK61m/oYXBf2PBYX+ol
tA4D3a+71sOn646yWcuEDg7j+GBwETG4vGHELIgesRse0sn3ie1BWWdPDmc0TMJHGh/JPrRthaui
g/FcoW0j9IPzE4yhvFMqWh4t8qpe68DhOr2riMXUqtesiLCAeTRAt4sKyZ6HuxI89vXM38J/bF8E
ITscKNEzYrmO8+b0pmq+vlER+/i7Wmm43VzEbXqIaPLBf5CSO9uJ8YARajkvkgYThYmB1OQmasAP
k1k53eFy9YDkmQYgCLfMxRktAXcNGd7ui/Q09JgAFsC2Q+XP8D7NUHo00VgvjUE2aq+cgbahNbEh
BhMks2LbdrwXvSrm+avMCFdOsfjiHBtFzqV0i85nQg9OEMwUXTmkS6EO0Slt7uUhNYJHZYb8WL+j
qTsBoLmphU7Z7TqZTbs5572MZwz5+Lq2o+UK7i7RKCIp3Bc0Xe4LvGxcbqpsyWt1Z9F+YF5uHRY6
RHJjRZ7zqUTmAA86ma/yBrtRQ/YRvj5sAD7IArM9Mo9GNQ2Ugp+STxPyZmRCG1OF3n2eLwnwDmYV
UJHcdD7j0DVPhRNXNYqMIFgTGWOvJxcrPAF3831GzN4Ws1hdHzOoK1RGXhavFlOVt12taJunYV/8
Wrlt9+Y7gLMRKjP991zcS/MEL2vN9rce10vOwjWa2BhWQBHqJzKrWrVT7ux9QSItNgqg0mWlsJ7s
8GbLETBHnWwEMLn9UPXVOUgH1DQonuJPkW3AQqjYTmts8r4p5/AEDkQ2e1+N3nOdFDqbr14+oTGv
jrYDVWM1jc7yqcybbEtaBwZQtD7txg/dAcfVWH5K2cx3m3JAEJCZrdzrYpR+O84ki156YWwbasDV
QPGyo/kNI4a8nFVJcNJdnwFEKbOmvkjbWO1mt59/DUlI2yJjMG7noCqekmxwYDFiMKvLhI5Eg21K
Zu2LxImy9pPF2IRIINf9AIG+gJmStr5x1olaLP92SNZT1toxLWga7sDTs0anfaxa2s4RDh011eMl
la5/sGwxuxvSconjCkMOhJk63EAgjy/8Cj1C3qlYcwSMLTq3/qHOvIbBZql2vUv6axmbX3Kpqqcg
T/BwBmLaKSO0N6g3TOACXXHLWwkqPQO/+NJzGvofkckVxS6eXlYyKG/Mrq9vctVxUxseFdkLaQvi
bBAxpVYKpsC0rWp8MSdvCimwLYS6zZrVtnsF3cqCVC2BuJ9BIGN06obgsZX9FG39foJSS/zQxHym
Yki1KmSYL2vLRQ0TCme6IR4JZrzGeSPH4H3s926YwGAHel/RpeanialW+yzpWIJYjSnMtIvBmNhH
KZVSwnnDIhD6ODz6Pa2ggzM56XRwGYk/1zW37bpiTsgUOi/zZwtQDPVcjEVQEEJU6Xw/VRefXGC7
9dtcD85K0S8JGex0alumzvhr4Y8EfLuZ4X5kbhpctHGgDoSSRTGjhAhkRi7S+DNMthf0iPbWdZKI
htLM8vGUL0ZvfADxgCXBpyt/HtqUAXeeZFtSNSCnGB4KVr+sH5YgKiToImd8GJi73EH/erPy5Wmi
13yddVZ3YF2F7m0Fbb91+tp6jbo4el2SZPwQ9ZIrxxOfbpshiwKCBSWO1yGmyQ7iUcmj5yaq2kxj
XkMA9ljH11kPav3Q4Z48OU01XzU0i+68ZUqMVVtkPZg7rgJxZvQTHo1ymMrtJLr8ampb53pJlvy6
YfBxVyQwlVu6TV+YRuTbCq3e5yrw8PF59YI9KrSw1SrfTtZZrFkn/QJPg4BAlgt4F5u08J0jHs3P
AO7HDyPB2Lei782rlo7gp2z0iI8mAzvgXQnabdXMdnQO4GBdEYZmHw0Yet4qHiL1YiVjfSokHkPg
Iv1JeKYRrpyOFJG9YMnbGRSzw2YSlgXG28GFsovzEn17VpOjUtrLhzqJw0tz7pdbsIXVKoCt8dzn
XdNvTaWc5Dgl0+SukUEajGZC4pnP3mSOmMviXh20me8ylUv1gIPDCtZG1qN3tQxpZlhl/PFMq6x+
E0NDznVdQ6DlRXgqU1XkmzqIQ0VTl+1FzOK2zxwsIeuaysJYR4McbiNrYKZZvk/AFEveczYhioCX
4l7ifWQZtU0GHOumRuINpr3tw3VeVtYVetTFXc20jP2tn0uHBVGMv5IE0Ic7oEYMwmuY247TQFLM
veWgepncqUI0D72Y1SM4JGc7TLiMFvqvK1RYOADNOIbTvKQSgQJ04TXow/iVzDbeQ53JVDo0hiTf
OJyqm2Fhn1LmCyRztwqTa8uU04PZjsaVm3RY35H22jvfsFu5KuvS3TVKuuO6spJA7Xvu3bcwj6eP
tW93X0Y3lK/Y871kZ9Zez1AsFxjX0yqX7Sr0ya1cuqVJNm28zMyXuvrNjafoRqWFzVsuUd3RHqe4
IpGtbDbxhKhh5cgWziRv52sDa+zWAl7WbYKImh0FLpp5M65kvHJ7pBOnrEeTbTiSFAbA1z1T1yW9
RpKHxjiEUX1dBjkUJgJnjdvYsLlqOQ0kQFD1CJD8cYohYzn/KMD+NxsP4qzvdjZ/4Kf+K3/5/FLQ
DPz60y5eyTZ9/8i3Pqjzi+5VArHAeiM8jHS/u3jgXzh0BOgoYVBh3KObAt9cPHreI12EX8yNmF8G
mP6+jYLMXyzaljQwCS5yTftvqr9+2oTxU3x0DDBeLNuiRPqpIZCK2qLz7xiHwDCQgSfADg49M9z7
787JzddGx/cw7R+3+nh3OIze7YFIJp36D32HRSgUJAvKTWhR4j6rAKjbvelfF+PAsOTPj/XzvpJj
BQCK8SsSr4SDSs++vrMlcS1Sdix2eJhFFVybXgsT39XRMYtJQe0VKLL//ID2H1DhNJOZo9HYpWsl
2Ifrtst3h5wy5TZCoplOMFUTEdhU3SWDZ9JMKqOoWMN5azzSyLPBpDEPtzcu+1rEDchvyn3j4op2
hwGSfD+RCl2n4DODSqNhmd+bn8spaRFPqWD/HtFDhm+yL7zZAog2lUf2h8VtTi9lz/a0exAdAT64
IpADhwVexZlcCCdKSY2xozLez41ZXLD9n7cNL6pby3CWXwNoUI9x5rSPso6uTPDV1Gd5ucboZB4W
y85gbTHpXsep3d9aqi/elv9j77yWIzfSbvsq5wXwB7y5PIWyZNEV2WSzbxA0EmzCJEwi8fRngZLO
SD3zj2Lu50IKRYtkF6sA5Gf2XttZmjsIYsU328zRm5AEukfxUa+9yBSTLKBQjCSUmUtnH8KJs012
WqEOniGNDVjbA2tobmUbosytSucNpJgBx1V120Ua6thhgUSEPUcJ3ifDbj76kIhYf4H2ETVLNuKP
QmixwQGAS9+Wr3nJqQyrIJNBj3hDq1T1r0C0Pd2fCdkq9kFNpQn2gus85jGLWN50RP1OEEr7Woxp
+FJgq75EqRllsTL76LMI+xYmJIEI9UbYuik3RpHPe7wcJlrk0Mney6wKEWrUbnWHYClEa+WmzTlA
Mn6t4Ww+h3oBy5DkcmvbFddewfZ04+aFd5c71oUTwcSLVuhLhipu11umfBVBM+2b2Rz24eRzxs6N
Lz7l6jXN6uxDy6Ldpgy4gKmEQCGsxctgxfDmkPZb3XSVwC/l2MaDU+fL2SSClPJ5hgnn15NpbIlk
ScyN0RiPrp97Jxwl7nFSNXEOwBxphdPxM+394b20Vm7Iki4+tFJiza94C/otWuaPbgAcYil5W1eU
0witP00Hptg6S0wM7DIlKsaoN0gXSfA24YziHDTEHAO+rzljXawiCWVZ0A7XBQN7NJZshTG9hsUb
I+CELw5+OAnMsqzxNUxCv7skqrLPftbfe7OCaxCGgculzd0ze/bEUpQIa4Y7v8wiMPbABIab0q6X
92FudMwn670DBC3vIALY23IZhgvAV2jpQ3gBQpLvRm/5bmD9urUXQoZtvfS3JCsvO8o79QiiZYxT
K5r2WrgPtSJmmZbKPua4XKjVB0p5/VHj+rBBfoxr/ssIBJOhQwgvBb9BMW3LVJTezrdX/KWuOnJ6
QlXp+VRFjAUA+LIU5TA3DEYiZa9cluKzPQJW541ouu2osTI+ubIIU2YZVjGHk3oK9JDtoi+uMsmk
MJaNZOUte6xXN9HAPvegSHWByGy4KVkVTHU8oBWY3LaMrnS474s+B+ecisHfpyWwLha+Hl/ptPmU
3jISgwRNglCt7lPfSDFigA3qM7ALxgQ8uk+U92q32YpkMFHtZOTZzpH9XIzKoJaaeUZ+Bl9E6mzI
BuMKjs2Kqi5FUpOyysipfCVwtnyM1twrejcew40IyN42oWgEiTZknDh2oqnXyUny5gnRlFomdAAs
maODNzjOlbITIC5UxUdbGNBNZvJH9FasPaBNSiVpzt36x0HiJ49aE/zjoy8ithjN8N4tiZdt8Jsz
enNrDNNj5Z7a3iR0ayZcahAjxgbRJQk3e4hrvXPX1i6YAvKamBFjjlqDhdaosLo3USFiusAFsvLv
Z8l/dYNRPy7MbwBW1MbYEm6kxMPsuO0viIXCMy8E53e5NpitjgT4TD+tsp3UCtypWUV3lZf7bxUb
nGzjVJO1R5hB9JjCDRmXSDtr2mMaBt6MgdStkIAyhIP0saixl224iOYxFRkTvZ4ygoIZuPnIfVtt
v466/27E/2YjbgM/+Ldl4F1ZvYEM+ksd+Ps3/V4I4tl2cRoGjOcsZDdfnu3fQWiWiTObDSoFH3XY
uvn6RyHIQnxlL6xbcpuq6o8i0MEAzr41RCq0UvWD/wir763O9D+tpzzwE9RmLOQtXsHKQ/upDJSI
ZuvZB27lDgYQNLcic28a9szUQ7LmSVg5QbtCx88waPF2DNlH41u2un8qVEZMOWZ2HOvtI6I8OTB9
cDAM6a5iiB7loHFAU/6YvrxFHCxXmZVW18PqPCLzUqIhznNxRVB5ufdXj9IwFYRxfxmXyHNvbqbf
7EzaOqQ8D0gaW81O4sv4NH2ZoEIzoxoYVmfU9OWS0qthCrJTdgYqhovK8ae6jkkoDPO3aTCy76Nk
kwvJukE20/Zj6QNUMrMh3bNaMN0YQCSjo41QeeioW9jEFLf7sKuW9haYC78ulicZxEGtEd0zQPId
Oe8EcyZDENnuemG16eyENTIPGSJSbkOb3AHoUBXvJ8RTLUbVsbWIwNmMEw+YmD2uZX4oVeGr2pVZ
7imc0XXvkQxVF01SxmKUi6E3/lg7CKlD2xDxDPp3TS8MF1DTWzC8LgQ5n7V3G8u0tbOgJO8EBnrx
uSRas6WIB0aaHgTPJnc3pNZO6cEu50TeBmIwTqaq5b1ZhJzEkUE6wOTCMOuz+pQZxnRIkT09lihY
CXbrTaY8Vq0eLNLx9n7U6regLcqdqsYq1qXOtnnTd/spFOUZZ4VzaHpXnJpmGA9lPYHK7uqGtedU
jadwmmPyB8q9EHWzdfwsvfNsSjUE4fOWiqrcugNa3cJPGzoH+PxScBaT2A3AqUyqkMNyau+qwv9G
S5E+kJ/V36tsCh4qGOyvaKxmMOkIqmWbzQ8ryWSvOcqeq34mRMxu9Asq+TV6exwZJARA85SVB7cR
AspnovYcnNi+cWfMyTywTQP2j5nEOXO4UOAURr5sqflLkmm7kMlyUvnf8P7Wj/1qpgZzlaVzTFiB
M8e5kMEcN3pZTrW0/fW07sVuHOvhpKBWH1RVps/MF53raAlYC1jkpjy5nPR6E7ZQmrZjKatfLeX6
BJcHC2aEFF/SrrQb9hMQYO5lvuA9Ud5T0QXssUbKK9eZg7PFGQzRmMkZ2RISkuCYpvY1B2hzdN1o
JBFA81kjjJMPWeXXz2wMGZwnQfuu7OzFwrwcD7AdrvikWbm16Pt034Y3C7lnDwkbravanSWybWf5
PjqLEPsIUMlH0eAdNpYa23zXOcEVQwnk10X7yxR1yZEuqttlrF75BIPiMSrD8Tt8/eoF4U3+4igI
gcjHw/KlM+oIvwl3mG8M8oCrzt5FgRr2OSmFqin8mOzN6lBIRzMQqb0rNfeRgoVaFi1Ewsi4swrm
2SvMjmPTN/P7OinmqxkQn4ybFKvHZFEyZF5IGhmGZOwERqchao0tvYKiTGAsjbeiyuLUMAFe9eqq
MSM6Ke3Zz25gOHeDIb/li3wsWiP4nL2GetCMJrPceIrNJ2LIpXhCFOheC1Mz6hvgyvlFn2xZrJ1o
soMbrWDCgMLoHxcSDaAums2HT2O8aTFY3jtJtLxD0CFYy2JbvYkEE8e0SN1vaeZ6SLqZV4OI6PQW
jU16wzp6fB08Y1tjEQIALMx4KS1riYtZXrFuTN96J8t/qRRxKf3Une0xUTvPV/M2m0bnu41f4egY
RAmz91D6bLM137qlr3oWULbBHedmiPK62dgzfDVw9Zth81AWPWVSO1jRrhpn63ZCNZZsWAfSJWQC
BtzRzob50iiXKXuZKudxGpLwHZc1KzLyjJj7hxX1V5Jk+oKVODwT7+u9jR4BZgy+mb7rweI5N9Ju
3KdWDbVtDDMsBQp+eMAg4ElbRn8bpNGoWbo6ams5HmGPPeblRoQT4XIwcs+GZTe3BOGUXKIecR7m
/NFx5l0s5a8izqSP+aEpdqKkPxEwEx2Gzp3PxrASQcI2/EBH7v3aGO4njlr7DGyxHzAjCASlEfNv
SQ5kLozyhqFfeBM5ZXlmousXeM0+MtMmgdOsGjra+VtjykfMvjjbLZnRwQtmw6Of7XMkKgcTiP5D
Z8lmZ/h25uDMUP0xNbLbqpzSvTvmyVbW0nohA8c9EOxo7rnfPwpcHpfORnuZse59SnGfsl6QLYl/
60IS1VV145GJijSznm6amohEQ83s5HxB5oILOOmBK1dsSedS9zlpOJ8QQQ0TCL5VUfa44XMK6PSK
V6i3tmrp5rwWa0RVeuJeJNT+FR3yyaoHog4AagDiNPOzAQADxFndHIZxHtknzcMrwZrZtgoJHpyC
8sfQW+9F1zLs5Xg8UyynZLD2Krt3Q+IPayAG21lkWD6cuf/VcmAbMiQeHwvT93bMSuSuScNy74bE
+jnSSB4Bife36NOGg4pgOOg+l3cTqiWLPBJwHBvXFmFsyMw40aMT9ZPBHlDv0nSrH92sxj3G9fJT
hIG1g3bP5xqGP7Kw+kUCwV8NZgG23hLDk8d/Ac2ONhoxwnHKB/NkQtrYTrll7+0ht85LaxQfUcF4
YKhIXxxoBzZun1QPxcAkwCZUaI/+uTuNFCRY76ro6AD32AczlReQBu+Ak2K6BtpZcR/NbbcdLMPA
MQ23D73ztHOCvv4YPAWOxa2e8hHm+6gz/6gmp2MNe7O4qj3WroBR2kb2vrG8j85sH+A9UDrkNeuV
YjnwiEbX4BjfrZwFeZYx6M7LhQqjMv0dUJZbxG0Pgdkfor47LEowdBElgZJZDStvKK9IX0r3KMjD
TQeHCABCjaU+y66AS67gqerGEYZxiej+cbeP0REiC5AFh46mrO+1zLP9ILCAE2Jcs5nSD9E0Wkwp
SkJ7B2JJhqWtiVhs8P5kowXPwVl4CAfOHaMGe8OzPXgaEBsclyJpSGG0foHjbuw8XYhNLsDO23nr
cZCVGecBUytlW0BGhO52gcHlRzrD0Z+nGpL8FHIYg7SdvNHCKdiOp1nI6FjUqYH5ZwmvxKAfqtz7
wQLn2397qXrIB/13vRQCcvqP/y+e/aeR+m0jh+z/xG+yqfK/kqUxUK/f+ntHFXj/4xKFF7jhGj0P
hOJPo3X3fxxkva7JRJbuGp3xPzoqAFnIjxmVMVu3+Ta+6x9dFV8KDZrJMbNcHP//icQYreJfuyoq
NGbQDKFp3UJ6vOCnSTSijQ66ag+SCnI5D2WwncF26VP0H/YkCVceppbhKCaizD8lNn6pU41INCQT
pUcIAc+mmPdQqQVIEa9Ju6NRgYCRG/ZuwmRhhNBG5F541knGKKNhb954DDUGd2SBrVclU9Uib+LR
xAGqyDGtWEcztGNgEp5ZAuK56EPW1YwLJcbFnvGBgkBztjLbfSOPyroVkeAGxRdO0To22BkOdoXU
adeXxvotDroyjHm5vre7AcEO/a+9wRy4alZ6dFbpTBzgF/RPruIqShLOO6edA0lWfF02JKDJJrzy
cax+9ih8n6parEKtjE0kGUZou0A5zfeUm2SrlWvI8+Y36ZBtpwi46GSfiK1DqmOz/msaYzw6U+Z8
+9LZ1Q7C7t4xadd8wdY+XQVhJM2myXPhV/zojkhL1BoRBcyhjZb+s5A570Dtkh6S98j1nGRVDsyO
5Mvc2WquGeWjnkrXKEwKaVTOX7IyVaHqM2FuPxUJIwKQ12BvNphT5gsWWf7OsHTa16ow+d0JiiUn
c1Smc+u7ubiusyC7dUqjOBOOYW2kyuebIsmnE7AbwoJzukec9Ov7+Zv+QcygyLZc1/zJbx9oBetP
AmxNomd7XD9h2mXWHObS99/ZHer5rOD3W3hgbDKbSd8p8wcDXAW5EpoehmsJyQmhSgh8Yo8ODsdm
YfAas9ng/FHaNbw4MIKUwe4gvOmIbTgzX6Tfu86eobPRbPBm/IoOmc/NnOroWVfqAtTFQ0yD+Cr+
EoYtnHoPAVYSlxMN4UVrCfupdrkA14EhVy3g6H05w7nY07HwkxCj8e8AglTOK+EiGtbyL0OMhwhm
mLgabLk24hF8c2cXac85sfcZ3ZsqCBCIENfDxWfYSLmSCbLPJlDt8AkyT6U7c9WPZapbRVgIEaYN
IDdOsDBiAL6hdSBeo2YfgHiAJavYTVyi/sZatdtNG/nukbhx52QUE4Ur1mZed76M6MQE7MiLY6YU
v8yLuWISa+w/59nlrwSdiXZlWq8TjWfpFUDLfM+a2TkJb0T8a/X8sIE5yIGtRbQj7yM/6Amo9Zcw
UBLz8vx1CedGwPu7ypXppq3bYr1IE3+aL8oZeUuUjS1phr92LxYbhV5W1OXe9t3oGdEib9zQtA7S
sSrkghlJhbmuQNKs4cvcEmPV5ocVTtPFOhv5sBlKwRHLu1fW6fLYeWAsmXL71pOrmuTZKMyJHLSe
NG+USSS2V5IGeOM3GgWfDS6lyjyFNj4X/Dpm7p7yfuYD7WiDuB9MkwvMIMM57suJ9yeRLAUniqfD
b0oe/B+IMiH4nFVTReel8/kIh1zzE5rWQjBZgfgDERP0mXNfdBP6NkPSdu+GdIm2ZtUGR59Wam9W
RXSGdGRssXxjbmMqyu/rzDJV+6XXI9N0bgoy5yQgqQ3sofki7EZlF40+6iYtIJbmGkm9w37+8pUX
jvzNQDpLuC+pE75wT2WJR7oYeGSYZoLa0WtH3kGBIrLlQs83NjFwryWqviPtfHpIhsx+ChyueYKF
VbIPs0Iujz3LXvc40wudHODcZ/YWXFFGtKpSK9uwnhJzWdqrtAmQQzm1AI0DNhRNtkma++iuwk7G
YfJY5Yn71uc2j2Yr0VxTCQnNhBf4Cx+r7AkjNhVCrRjSufXUjYgpCw/e37aUOMY38Kq5XqweESYU
nvZVRRN3hPA76xY6hfUkhMXrKQR58LsJjA53ooUgid0Ws7fYTpP+My3JBs4zj6t77czw3qDIyj2r
QNM9yuNoBWa3/7rmXdvlmxB/8Spt9HIOn6aPrSBHw8X4MuD3NNfH3qSsbniYCP2cCcHqeb59SUur
zFmvx2iVUjN+QS3E+CH5/ZFW9OwhwUcoDiMvCeV4Yp/XIXT/ahtay7DuXZ+7qwJ6BjFL8fY6FfrK
9Y6DNeE+q3qYSU6k1s/2X0/WpskIdlbASp6t3KnrZ5Wmunyhy+c5UUEzhGi+OnpcZqJv0drOwqMS
0ENGOya27LPOZhRcLfCLTUjmFYczCZ0kbZEkdKsW0JiouQgWQ+uDg4V4hay2sjtbZ/rI48cR9LTp
SAmxjn0arNyI3q5F3YNOt4NkZvbZ51H1sBTVL4WZr/AkEqTSZ45SeawHT/AR1asQvVz784Z7Um4z
HjHNxlC2V8QQzfzPphbPTWrJK+yXI0J8HaqZOoQ5LmatUxOtB1EPqPwp12l7zRkT3lt1AMQIVomz
l52DUsqyhlsECyiXMaWsIQ/ZtzzoPNZidfKjg8nBLrfDE4jDXQ5rP0XMIztvYQmWvsOgT302ttdB
EUmR3JuZS2UfDS81mRBty0DRQCZxD11gU4jgkmChNV+0X7UG50RDsOiJRlbwVC24w5FU0GxgUN22
Ziu2tm8znIbqB9vLB4oZA4sRR8vqENPlbktbyHJoX9b2BKaDAFdznNUV2rySFVugNBLous30Xvss
po8Rl6WM035cUe8wF64Hx13uwnkIrvoi4piDWIaH02gHBsjWN9eaSG0jnOkuX8rwiiFjuK2sFSiT
hc0uDTEM0afR1BRlQF86T0w1nNQkjNvw5jdClotvOhDf3CLoqnPV9e5DV2brcrZXYexil2Vd7Ey/
9lpG71nIsrBXiIAXLrJd5wX5NpRa7jV5Z0dz6qatngexg2Q/Z7HrFuAPnb64CWVWaPBjo/9ZsEfc
L8Rpc47n5i7N1bcoIuKtzAN5CBL1A6tG7OVF8A7PjvW1p+utVXX23ikZ99mDJx96gngof2p/B+5v
/ihG+wnVNWntqu9vwjxbQGhpD3nkKPboSt1DEk3BuY1yYMxd/9RFo1EgVKUy2vWia24G5tfgjQX1
iQLSl1I3XI1CWrTSEsoGfHXIeKN7bhzGKrxp9W4qO+9x9tHAzl0X7owIBWqxgr+4Qsp7YhNYDoRX
4KytOw4BKGDuVO9TGCmnimEirBwndhi0H0EhykO4nhAOGk1Sy6LxyHCI8K9cG699QgZsgVflZim8
hzEX9hY1snkpZcEQS1fDN4ThxlmLlnAEIwz4PoXs/X0AWkRdgof1agBzTRjX0HwvKN8RuI+CgVUh
7PKJgBbyAZRj3JorZ5GTNyAw0N2Pgaf3BfOakyI8580oBfveDv67FVRAMyXyaCPgskEAzxKBocF4
MOmDYy8sO+C2OV04MXGHJM2GE4O2zzZL3Z1NvG5stSacMuhpJ81M9S2RJrMHnNHzdyriHdW1pBLM
zXqrS7PcMR/zn5KOJwpPfil2eYNY0sjt4Gj2swN9rtLb3taaD62y1DkbjcDatM5YMHbu/VDy3rFz
uUyqrCzy4iqpqcU7zMCXPLHmkZ23cKtjsPRT+snDH2h2YaMPCa12yz6aJUeaJaxHmtRJDoOfGTyY
ZO4fw3JUz0bZM8TUfmL7TNesbCvb4SKLjPbfl0Dxeu6L3BnUc4ud/bQQWLyJpC73C6I+qKgrsLQI
8r2P4/ubSueQS9yB9mFc5ahdJ5sHqcijD3yX6RkrAWDToX9hRz1eCxne+CxuYg6v5FGMtvk9Ur0v
NyO9y3BVdp3OX3q/Hc2TKP1ouDI6C/bckacW/MjIGTuFpMGgckpp3DBWDxGbonZqaENARIWvSYcA
/pgUhWoRCCoNCBdzi1ycQ1AwkmHkXLmM7lLmd4pppmeOzmuYCU5deyxWlDAbLZziKvHEdWdK/hyU
DwYf88uaMCEklTtvpAbNYJniZ1Q9hYg/uZxNeddW+sq0FuxptsIFEkQV+3JFWU5udPs3mqp14fgP
vxyCMcv1aOzZbq6uuX9yNo6srvN2yItj0kRo7kXTOPPL4i4jlkr2KN3eJQpBbpvaq0p/o0oO3z+N
HP6FYu2f88/YwzrW+kKwVvEqVpPinzRdKvOtZrGH9OhBXkLTVfdpvh3ZJtm3DJyzlGIzaQ+5k2fp
9dAClSVlqU9uoX9ZT6E54lFpSqrKf/+q/sXbgpvX8UzKdtTwgf3XF8UsC5xq4abH2qD0Q+aJ2H3O
G2pSWGNVPOQ2lc8oFoojY0r/zpf5Zaf96VPhr/fXfyjBAVn89NdrcizqCUaBpytaocLqNDTsvgtF
wQeSaQ+WDRAc56mE+nmy1vIbhZRbEALdtfYdBseJvY9ZDml2HNYOuu3Suvh1lflfVO3woP33b9e/
+BAxFlqrOs9GT2n9/H5NUZqjjw2rY51MQm4i6Mt9jEmrpWjyIq+L61bUO3/uuzcIE/rSDQQUdBm9
fN7M8iKAMvzNK1pnPn99C1fRpuusO30HgvpPn6DhdcYyUjcc2RlQNvqGP18GRlLPPSOeHgTP2v4q
2+4/XStwTu1Ef1GzAgIejgA7j6Esrz0Y7+y/f2HOv3phqCWByodI1VfCyF+u92DCZSNklx1bP6VC
xYzSrEG3SrG7pCpy+vqxRfTmnnRD2bqdnaYvr3CyTZfRnSJ24tOqcTQ13TKJ4dTFFvFWByOniYKY
TfmO7JCaOyGeFOkes546MrmzDRallKYBQWc37B6Gz9+a0lworMVf3rFat/OF3RS7uqnAwrjWcW8k
RnFtLX2I080L8D/+zedk/xwLF1l+gMsZo/eq3Y3cnxQRmWV0uZ4C4+BkHs9AVq3Y8MJxbXXqmVf/
5SHTdjgZj7UN1gkGYMbLIn5ieZzhutW4r4ifj73FQDcOXiOMebP4N9I5bGFf4yHHxrYHXK1gSoNy
MM2PTcoELM6Ddkp36YRJcdGCv92zyYbb+iWqMMgcjvj8+uz/q+r5m0k0TnZGtv/7IPr/sjdv/jqB
/u1bfh9Af6W2EMPpuJinLNddpcZ/SHpA/oRcOGs6wld2A//rD233KulZwztx7K5cDPtPsh6LsTUo
A35caHkRNt//AHFh2/CC/vysAQbFkw8TF/QHi5f3c3iL6IKesYuvzlbeMnfDRaKIt4c26PmNeU1E
cGiLmBXisCDNsIleMl8GcFrWDu+d6J9s4Q6UWBaSbmI/yVkBBYggru7a8DH3AXf7QzwWdU4OVKtm
twbrqbh6EU9qPEZKGSw4PXtNFJFjJXquXarRGgNeXWny06cpR6TKdrUGJsRiHqn0ZJ6A9esbjRXt
qXC69qo2/O/GislRkDzT2JyjLbjs9kzKKyroYkbr5nml/cQCixYvx2FlrGtybqtQ0s4rZ53zVXJB
iu2DWb4sJYZXs7VR+dVDP93kgEbljhU1OkM5rYM8qjqT/IR5Ist7kjAH6TAgz4u0W5UhiJNicg05
ew2D/sJv4RABdAZJZDB8BX4Jp6hdiUXFF7wIfzU/uHZXR6NY+Ua2l9Svw8o8Ul/4I7BxwzYDcJNS
8q2ApH5lJQEnZ9LidfCTpKufk6UJfFQ9XTufZgiIJWIOj1/U/WIwJVXRnZVnsTqzfblzrXLaYeTq
LPCUhAgSat9u4UWqHSM96rS8VN7JX7FPBGTPZ3tQ2F/ywu2GfdZLkwEyl/rWcEDXPXQg8/AX1+Lg
DFXC4MGb0f4UA7lyJG0YqNbFFEBNcGWzNUco560/iWNH+CvN0kRasa2U2qmhaGIcvuywtT2YvNFp
23qx1Vfq1wChwNviWUgjPe7G/SqZ3plkYb8JyA32nlmAdxibuX2EzpJdl/5QfQcw728SE28RONF0
AIKdpebWlsEdHCZGmwgZdhI3DZVzVrH3xspnTbs0JZFYT+kMO19Gd7PXtWiV5RiPnZteYeaeg03j
iPIRJzHrbfaOSJwLozkNSWGfBhHwAPaC5Ad3gyTvobCi90QQXk026DCVh3To7CeK1vGkpAj2djXh
5onqpH8M3enDVMgyJh0uW+ZRBMFxB+Qnou4dEet0BiqZciqfhV+5VyWClNfVKnCY+synvO8XC33X
BFSpR/XqbPuke/LcSt5iJl/eyf1MtmOX6mcUHoLwSuS2sWGYEcheA4j9BNnhTjdzfdt5tA0MgclX
2dhTnqAHKCHRsAb65qfIspQR1fD78vRlQE4OqXdIqktJwktMJmN7mHCFD03IdRgkLqJctzSRBnZj
rIfZifZN7dqKJ0sC46ltw4Lo9aG9Y5IT7XvfrH6prVKfcDGQap/BLZxgE27qZPhgYuWiqFGQo8Kc
krLCS9y49tus9AtdoRdj/I7mbTTZaK22nePxOeIihS85+vcKsymxD5vSg7Qofyse/3sq/s2paBPD
QVX6vx+LNMgsTGX+Z8/T79/0h+mJNLMIhSvAo99kq7+fipFHdi86U/SSHHp/MJ9MtKwWNae9Nlq0
FRyVfyxk/fWoxKfHF5ghHNH/iPnkOT8VdZyryFs5er/OXrqon4o6aflFx72SXS2eSa5AVaU+IQM8
nW3No8udXk38sLeG5zWXvNVr+h94eLob04pxBBQ7i/nHYzEglNhJey7vGLgxQ/ONusBEKw9zlDtX
A7TXDWMchicoy1DRN0nkZpukVMFeEwp6PVWqIZoxsnje2NW5Rcl/T3BgeBD4Tw4JLr+Di+xmiFNh
JNtVnXpY8kyeSg74m7HXCWqvPoO7MBIlwIwxtK+DuVE/gKcBaCb3PI2dbAQsBxriONVNcmnQsqtN
jurnNJrvZbk0b0FZoeMrHUgVEhbMji9Id2ryWcMls3+nkjlMd5YfVWbMA8I8WaDvj6W0jY9VjvZr
0ObRnUMI2alJhPwlnRHmc/i11n3OjXlAqy8vbu+qK6aazDJXgIaIHZI0CpNUj8JboRdV6zAX06l/
m5p1et23i4GngrRW9I+NfWsAJDnpvPs+RXN3Af7qH8osnL5l7TA8chATJVIZi3xHmJF+lwZ55PHo
oWXxfRY3G/jlpIuGNZEkZcDzDpPsKfOiMoht25JvnUbyE9uuevEZDvMm19V7lQ/DMVryYW+5ef6x
mKDMoSLcGUvqXZVyaK/IcViu26SaqGuCVbETrkZ/tmaMcPVoM42y0/J7lEdAnnmXRn6aMPq93TvV
tbaCBNOy8PlFZx7OvZWM1GVwggukx4e5S6onnqHZSznkWQl6oXVYE8xNsxNgza2tkXj4ljLsWP0m
59o7ddIdb0aXxTWOK+jHKEGnZJ8tNJVVCocgVn2N3GpxrHQD9Eb9mhf2KGNkrTU4hqonv7XI6vvc
Z47tdjo4p7JZth5+VvZhobhpB7bStuFY2LaFco1N4+pAk8bZps9JAGMc1kLqvqOdWtNyW88/gIHk
q1pTHJd2YSc3BW66bcLaul2EFz0QPoO9KjR2bYZLLNPT1pfeLVEy00cdOOXJlAgJWT4b2XbqR31w
2ZpcM5Lz+30RDfW3qCmS74bwU8A6nd0Vu6gOrM8Ow9a4yUw1XqaF1eRu0qX1OhDjVZME0Y14u+vu
h9SmHUetst6gIqBqnfSgL70KqvDoOiUKRxlGzTG3GUJGAqDJhkVdlm9GWCTPzmRCt2Qf8T4yiSVq
2eWijQO5VMc2rcMfRWAG5JfN2jwBEI+elqlsiDxh5C2QRKFz3rKOblj11eLNS7PoG+Kzd+Zz7dZv
pXNjjb7+xWsJRuGasJp6Byy9Jhh57C22qmutRVKZfB0CV9YMdYv2FCbNsBXGhM5p8LzonNnzsG0H
+UC/yYa9y7mfpclwQ4fSxYjdLrGwA4JFJpDZswsgA272uFvU0F2VjRVceWZP+qmTFSHvg1scGqTJ
jODJ9o6NqDUPU+XmF3syvEOTmyUqtWhI3J0bSPPVLjM2vi4P08k2Wx1HtciLA4boigApp7tFvjuu
GagOA1jOd97YQBQv2NFwRHfWgFxzQRt/StK5BsJgqPbHFOhWHl0j7I+dGUE79kzd37nM+j8aL2CI
01vFRLqkJhW4XLIIiyUbow00pmlvhFn3w1da/QLFRb1qt7ZunD5PxG5Qfag3joc/EyOa091lOkrK
bQiSb+tnKjllNtuw2DLbx7Ts221YRupa+uQyiqrstn4dXLnU+qSd1YD0s75CR0+2ZFHy2GwstzvM
pnhKa288EDaDptNxwQ71MsdrbpSgY2gciHA15wVQ0TQjK7D8bts4o9iZTcZIucIId8dcoZrGaxe7
WD3ErlRt/rIYjASOGk1AaX4PdemjMc6kYw3D93HUfXGXzImxseH9IXdmo7xYlbz4ojIvbAzSex6L
8yEIy+UEXeDZc+v60tEwXqByJ4iVsQU+K+nX/4+9M+uOU0mz6C+iFgTzayY5KlOzJUsvLFm2mCEC
CKZf3xt31epbt2rd6n7vtxpsOUVC8A3n7PMdhWNAo+LXI0FqSfFCvghOtm7ksQoyCaZDT9V9uK5v
u6RC2ZgVzi3wiI6AhQUbntsmHNu87RiDzCDqRaj3KvDZtNhdVd3mocnH9QqD9XIJEqUrDTTWeYh8
2Wo776IsPv4y9eLqunW8bNqlj5+coPVoB4vxOdFGQGwvNLhfNjaIu9pINMWooZrLjKKA1BgpnyDT
+6eEX/xTZmo5jXPrHoCF6P0UK6DbwDnAwjN8OyZWyQbFmcVmsnqNETbWu6J3OY90Zi03okdLn+IV
2KJevlclOfKuEvZdDP3P4ZAt4sdxiU+oewVIiCYhq3txiK8JdHOfLH52WK/nc9tM1iWkCTxyXPiH
XLXGHVqBwd4JMboPZQjFIO6dbN0U0sm1cM35d8x+Ps+LPz+w+R8P4RyGpwEZyUsbs9ocLOQ3PE8e
CyvdtOio/LDiKyIkdAO20oz6vE5H5EehehgB62PZy8mLC8Am7phhmcdclc6dxpAHOSicTh0vRtQf
YrxFcvZpNqw0rM4WDR2Hq75nIFzezTEuTl1jyENtp4DYs4Gjhtsv5SXt0Catew5/nw15cR+HlCDS
90lo7i0P4kkWsMGuefLS9dBEdwAbahlHd0GSLETzVM/h94wwQE7sFHXcjerUKsHE3JJuh2oM3zLs
jU8uxkF177Hh7o5YmNjiL55XuNuK2bN5EV6f8R4L4f4rdOL430Deh1z5RizzU6uSaGKWPe/t1COj
MPT8bVoT2brNk/FhQRGe3/S/nUB6NQW50nazD/HbKwQQDH5Ri9eaQKbC+x3PZOGbIKwJ58Aa3cQt
KwhyYhyyxjopEp4oe6dXYljrz3yYxEvYa/+ZFbM8IzR7VmtIVLXGRcGNkphehmrrkyXlkSnFAfjl
kDGV997b6iD+wWiVCsJZo6g6V7/55BsePT8o75VV7kanMi58OUiW1jCruujVl02wCeYsqVbul7KD
NaEsK49tM/cPtktmx1ZrJyVQrA2T5DnwdAuXSiwPKSkGqy7od7zW/88U/zfqVpvpyF8OFZ9/TR/d
H1unv/+Nf9gEbfJbVwGqxe3oQ7Bn7/SPmaLp/Y2+n4T3wBLrVI/25R8zRQ84LjxvGi4H77b4Ay9C
uH9jYUSUEGLY4PfA8f8yVLQwjf/zVBEJp8s+LsQhZjEx4t/650WB2WMIUw09wahE+zqAKeE8nz+D
SZS3C2NzGFZEPkxVUzz6Y3BlYTF8J/ZGPUns5ywdu7OGwEVb5S9Xp9HGaY5tL4bXlZPUQJ78h/Z9
aDiMKIEqBTFjFOBbSXdfs/m2HxwH13WFv6e0/NNitYGAzrOYzbcOFQLhNwbdjX2QRS/lFfMUIpOt
iUIRwArewr6iAImL3GHVm5j+gM2mbdW3MkAmw5IDZZXFJGjyyC3Fv9fv/NR0OrA9Dsi93oEAiEyj
LtCvYdaekbplZN1YZ7+Z8QPNSadwGzUWvIfeoX86BMKf3ZPOGkK8NjiV/fwZm7OhB3b1xQAXho3P
R45B+Wfi5dTLqCRZRK2jK3NgVcuW2nzCHobxv+cjAKOaGnGDqHmt+L0wvYlzaw1z6X232w9E7wy7
pckJOAianGgSwH/QJHq6pNrumcdOwW40A/dtHlxnwxY4PWZd9pSUK0dx0vlViZqAITG+5A2evRx/
5saqwuRIhcOCRlVJ+kr8GOXOTACvH0zXxmlvUqxzr1QE0CLK7t6uJpyY9RBK4g69z36Kx02rxzf0
ER0qr3BbTGBNp+KFc5RaNrTyM5DdH0nWtDs7LvTTEmjyEeEGHDSXFIUgLyNfjgeAXxgwYWVgYaXM
z168UnyhHu9vCLsE+lYkt0uq/G2l+7em6s7V0NRHGikGn4TQTZQGm27GNSalaSFWWu7TpAKQJoqX
Vasc6dYgyaMafmFj8K6Vt8T3Y4hHsTMnpslaI32y46iYdXGA3bjiiBjk5rbHCBsDY4K6euuMQ3qh
1G2vQU+mju865gkHaravJ5BI2kgID2VP+gPD03CoBmJgKFUxo7XzvJPKNR4TOTtMFZNfMaSBO1ze
T26fTU91NZcHNEy0bJnMjjUZjbimMPzbzbptpeDc94HrnDgX0j0v1nBPeeZs3dQID4MHfMlFKYIf
v4lizg4i9HRWQ57IfjSYTrYDTEcGo7hjQrMiPYn5J/zAHtHGAnPKNYdyx64bebCYni23JuG0LF7Q
BZ+WpUZG3klFiIbx6s7AJWwICOdUuaCopJN92Ti43vXiE9jVo20anQLEmYLoxFy5uFRDoW88r+eJ
122gcBwvxlfTezWmPMT77qYBrJpEbT4sM3LKyTjyQtaPtLij/1TCJ71nnATvigFudivB6+xtCo7d
Ojzptlap8+duDRLtkSskDLcbca510jJstXv+NW4s1tDx2H/qkmgTMx6Ge/Dz1nYYuC2SkIjVTUDC
2U8lOVR3ie/MZ91nCIKY3I94w7i1pq0xe+a0VXzaAkfJ2H9Z7BqyTTLGcu9NWqdfBJLSjwVjqBZA
VkqOtyJwu7fO5W6hincgnlpDZd6kdVgdMBtLHFyGOJgCj4oqxpM/53TVacMpMdGcAJTE42Kza7Dp
rzfIc+wdDkHCZBPYdSKA24ae4cXP5HRb5sYHj9SrWDKyZ8qCMYLqz5TMzm1uEgXaljD1aiP7GXdB
G2VCZi9Vm2NS86SbXQW0HoZYerGjxaqse1XF3zAbFphlQju8SKdszlaIP9wn8JitiXwEWGQ8FU7n
f4jKzaKkCNV2qdbIK0iCPMb4QkmaWtMd53I2r15MWm0fE8aT9H1/W8JB3fFz6n3zOzByfWrXShel
GOrCWCF7NejomDAM99ixM2S53XG0TIqgeHXvqGBB7xN7NYXv/EZ17B6doQo/W9E9+JODC6gr7OFo
Bz2a+NUjhLZ0J+zh5MC+xKQNTWjTW7L/ihvH2eVGb0BxcVOkdbiSanNBid1AJJuTYDU3WZwHwXyb
YRi7WwxzuM4ZA5161n6U1RNtRce+Y/CF3uFRSg5pSOydOYpgG+ZMpqTVHmYjaTmD+2uoObUWor43
TE25ExGEnfqCRYo3ti6RVeOjDkDaEWmFBWS1dPG7hUc1TQdjVkhKzQE2rjWZpI+H1ee82sNMw2Yt
t1rGZEfnmv/2kYWB6J6x4oeRHRRzpIA8Rl2vTqERooQw5Nek/G9V5je7JcQLZ3YSH8BMpq7hEHKU
1lO615ooJKNQP5FwXEuaJnzEZGAvI4OGUvj1naAywTS6xhCbc74fV2vcsprkjNUupyTENrrnDIkZ
ajUj4HfWEG03oio475T3vqy2u3o14KVF/y6aorhxZYxucK5JXLdHRrRzbl24BwCvrv69sSi+tEe0
0wS1M5H81GJZnX75TJ44aRQ0uANaOl78yQ9Gk+PWLPv2ngCteJuuZsHRCQZe7gJTrpm84ZP7kqH6
5fRZuS9dCoZhcl6B26VbQrTVSxnwo5bWwX6DmfGrRXe9zSFBRg6H6MZfnYu4b/KHUDTyZP72NBY9
lwGro65isugGni5OqeE1QEGxdXr7KWOLumUjpTcAXjjXvaz8IVYf5cocOmmn8vY54xBmz0YNvWWp
LvC7xx3pSs52sOcfXQouZcAhRXvFZxgRrO7MUAVgZAXZwHbXcEEXeFmb1ActxQWTfPyhL/I3Hvui
v/YjWUjKd/m7IP2eAPmdPAxCoLHD5EGzn7t32X69+bn35HoerLwyuXVEQytGBAq9fpqvockxF5qG
2flG4NYIAxa929wHRKTFntgqQl/5pgdk5svqlyXrKySjtRE/3Xqq3Qi4UrFaTZu7wVr6o7lM/tGf
3OB9LDrzTePTzWXc3y2mDWhyGNLhmMvevnMrb9hZcAJrTlbZg3hOGT4h4GXS7rrcEWb1iC7cfUQj
15lbTk2y4ck7JsbQ6cqvriV/Yn1QE75TyOSrXLL1DlJaLo9M7fXErnfhwnIQSxoxrvaTzGY4fL15
YX2ff++AWv+oE3LzRmSIUd6kyVYl9s/S69wnwEDiE2s5kIYFaQk8mUxPJ7kOztm+pjmBNO48fZqr
41v+9n6vLvCYw/OKGac8IJ29h5NBcrbfM0XldTAdLWPJuZ29wf8ZJz78INH5d2HvZq+MDh2GiJkb
AUcod25mS/TNcimjVvkVdEy7eWxth0kWM4LuFh8QQnIzJk+XKZ1GDgqeuoqGqWOusvrpEYHn+3j1
2VtIG3aSz3XoW884MLWPq4Pyy+yV06x45RWnv5fjZD4VeR+D0/azk+myXNax8s6qHpDxZkbHpn0m
1eUlEcDlbgaD7SfDD4Tm2HOadXBb7CRD4LNYaQNpBbNqg5aA4eiQmLvF7NqHnsnQqxks+qcrx+EY
dE14wxazv3OStP3W2G4Lk7hrWKTbyiPxzWXLTXW1vIRtXzXweHDuAynghN3SJ+kwWkJpo1Iq5Tzs
spzn4YbNE6DhYGU4jHGweN8TnCJLNAQTb9aAKTsPIlE8G9RNKO6cwvFuPbtI3wZ/RFaMlPmJWGRc
VgAzjGsJse0trtx6j4a3cuATTeWJkSqRpUGeBBsHV1iw6VaUhcn07mHgjx6niuO1rcKnEbYlRZjS
P+oVimGArd4TR57ctL+xGb8JGn01VM8WuRsb2/TFYVxRG/kK3SBEOSUEU5VsxhdS/txWuvtxhXWU
jtu2jPcZSucDJFhyCvWlqheNMTqvj9oHXymkHc+PAZzs5m5K8F3Bp5xMRABEU3qCYqGS6Wq5QM4q
hITyLcIs0AnqLTU6TwiYvQLHiJ6bwG+7Yx6mVYhLDfDfDQnfxtbrcmsHRKVumQqmnKNTANSg6Tz7
2Kee+4pvqCIib0zw77RQUq0fLBLjyDTyOLlkyEWY8cwA3XckQo+RJ/RADCACfU6fvm0uQ2/Io+5C
63FS2AvAihqHxfXYJhACf1ZjK08t92Skezu7SJIYt7HQ/lfVNs6nWRcOY8es7fPDVMnnroBW9oao
Rm8rXGNo0IlUDbplcSOvC4Jf+DSSo6crSnAyC42tYtD7suSjuUO+sji7EJ/dnuSK5cOksL4ZZ+kC
Fy5JPGKczrxYnxcckw8SBvv3dHKqRwBnRFXLbNyiupGRm1r26uKv7B3j6B6WeEx1oIruMMFU3bYE
Td3CUSVIgs/4DS41c7aJbN6ltvJdwruO4hyWxSTafqdL/2TIeogaGvfHPsnCfVuY4sOFWHzEIyLZ
TXIyQYoP0Pk16SFL7CFqG4yldsa6ZVN06fiDNL3hAG/izp7S8KcJxnTgk2zansWKFGI+MptSlFI6
uRS0tBNuV2fccd8oBm9Eg5P6R3/DTWki7c6Ah8UV9quS13g8GcV7R01P9qlfHQ3o+fjgeZPUo1cH
mwAC9RYL5Ixv3bb3Tewgnwh94663l/lRjulRTwWMYJSpWzep7ZYKHCpwOafpL8lS9wrVGkIsSlO0
xAbPLlPcScscKltabpcWj19b9AMvnXF+SHszvB2mpNiha/KOBbC8HSpwDsyuac6Zad0HAeGNHbqq
ZqtXooZf5/A25p5kLUsFt4WhWmbgCOStEgYrcgb77feq12YdV22BT1Zvhuze4KIUTLSDg+NOlsnW
bPhpTrxYAzK8TjOuYa6fhrYzuL3eTFhhIeuwEMz9xIu8pfxwQzvdDXxbeFOm7zgYb9KE3NxF/azz
8nuXQ+wvhTabnYaUiw/Ctneky7FnyML4nGfEGxVAcDZVYnpbamYL50QNwY61Nu88CPrqwoC75m7p
fGjG69q0dbJLmSTFPfMH04y0Q1A56hJzuO166m0MgSJS6/iHrag8hUrBEYRHd0zywPw11rRoeZ8P
RzRlmnhVJcAh+EwEZPvZp1N/9tkbbcygwEUDcz5NZ/Zc0oOtLYziLPxqeFiKNMGOpX7Qr1GKzTXo
N2fJq1Ot5UAC3NDNr7BFiDYdxquNmPiFUuo5MxQUN/xGN6lnj1s1LRSOTXqKx0UhWtVGC8Bdv4eW
uo6EDW+wGbwgOiu2+eA4e+nhMxxdO3hNJ6vaYJWqo9AMSCHWsfu8NAX4vaUQN/WcXjIDZZf0u+Pc
pU+tZ30BpKf+m6mO6kTWT2kj3iCylyd7qJ2fHeKWyExaO5JG9TIhjfiSsjJgJBNoAHYGAMzWmCRI
vsWrHoOZdHnMDiyCexnE74OpCzwBA9HViJrHRwXmpYFZEceMnfpx3LsdyGqK/8qixyFEtmAtQM5m
5YKTt92GBDgwP5oRMqg+noRq55lFexY1peSSJROtThzxVUk2m7kr7wYkXviyC+y+YikyQN1oXjHa
BKXV7bSZylvc+MGJ/8D/RfTcl0jEo5M3HB44fs4sEYvz7PJytezxk5RhDXXaKNCuexoWFQm1EFGn
85IBuzNM66XllbQtLShPWqyzQFkn2znUkP0sD6C+i/MtzgCmCJdKOOkER4I3tcN4zBtozIN6T4Ll
PHHDb3ERmKciMa5x2FHrlK7aIXg8Swu6GSplf+cXXnmWLuM/QBYdaiOW0FSmYhs76tImwwP+cHjT
GXd8PLu7cKoflAOcgsEMaacO2zjf6NMDvQsDRNb9d6NwXjMMXjd9bBDXhzwAPLNdH1JTJrhkKus4
seOOWld3p7pPTCYXPXHGBVacMQ4ftGEyhouhe6TN/F4QhrIV/WzvQf/jDOrtH6QPWE9jQLatN81j
u4XxNf5yO3944uyDxOG57ZY9nT63imGUaeUgsw2M0cQDMGfJMuKbzaI4hl59dfqy28aL7ehIZCMr
YdJ94cHnZKOdFe9HK1wanF+z/CA7sHlzgSdUUUFI7CeIEhSN1lwYH41XtXe+WSJk4IXHWsr3J2w4
eXvxIXRuQRznqAGz5NwaTrKzq3n+QZ3Fo5XI6iPLreCuGW1WUn2qP43M+0paqFVEJRjdWTGGflgm
B6laRvbxVmbm+C2YXH0vROostyhXGpAFftUcmIJW6O16W64sJG9vNRmGKRI8pkiKrG632TJLyFEE
rzhmbNxaWUuKg8vL4EjQ4fOcuN+oENwnELvNPlFzf+Q5mHcsniyaq+BlDDxO+LQWT6hDSTpP7Tts
2/FHNeFixiEWbDEfiCwqadKNm1FQ1FxKJLIb1Q8pORnoVfYJ5iPy0DNPY8jk/Nl4vSnzQxKPiO1Y
kOEPYxZGTVN5FszKFVtljw1KSd9r2pdWOuoGO1uAN5/kBHOjTWZ8M+ZwJIS59eY17Lpux8w1nwd+
gBcFSi+vusASyGMcMzRiQI2FlPihq62lvgDKbbHgyhFijqozuDVS4jdmwLPpYRdTMc0jS13RVyT3
wpTYVpwyb/iW/HenTbHEFDrvj4Bem40yJkXRGhA8tEkM9DFYa6YnvO09wyezkDh0ZjPgmyDihKRx
HF0pGKuI5V8yRczU5se5GEjxXLeWuwVjId7ijsZ7EryiKUErcJq2/Bopr3esCB5mg7J+QVd4Jo+i
j1ypxwPrePWA6lS85jkVeOQ6HNhL61r3nVq9aUSeBI8dgSNUvG3S3JOSMLwSnavPNoJE/RuKcW1n
o38tpGHemtU4H4QMrJDmtbMfOlIOH0NCDKpNa8XhDTIV8QNDRnGGdDE8CWEzDAXhylPa1Byrm8oN
YOIEXQoPz+1yHsrR4Y1F3mlOHjCLuPyWCX/P+yRs0Qfllpjdfe+NLt90le/ivk1yqA3dPeRgyNze
LMXOZgz1bC5+cs4djsqaQLavUlYWmRYdhdrikbrDpKO9TUN0nJskz9Sr9txmPxq8dZPG4WXGLRXR
7GQ7M+nygzTGAL9YW920CGBPw0gaOcLu4iKtuia9wrfMS7M04zeWy1B+PeLAo9QYna3XOjHHSW88
SGJMbvGRB8cKsuOuGxZ5ADrrbG1ZcJcY7dhfg7KyvzO9xazbjPLZpL67tI0a97qn+mec6TOlMTDe
p/nAxjrBbMkuY5vIrrrqPvw0BguXoFXBgkvdPjLmxbqGA48GmrJ0lynIrqkV3MOwnNj8u8PZA+YL
nRgAqtPTdWgqxi3z5vbcIX25gnMqLvicfhBCZe0Gcrr2eTB/AOZNt8LBuxIHOWNFK4ZTrtr5BYph
vPdbK91JgabW4EY/pIPs8FvO4gSQgZlNU9RICkIkvqk9kbtiAaLt3YZa1lxgVJfOjCMmXY5zO3mE
NFmdvg9APgsKvbKMEMoP5ePkphnpu7xscreAOo2BrLgYvopGl/UNM1aLSqNJ91YRIFRvlltiT/nf
zfihs6f5bsRxg7S3eAk78d1OOKxdo95ljr1ETEo+whpvDhjPLBrHNIkw05tRDRBpL6zCObJXPkAK
f1wCrK4NiW3bUEN6TJLlDmocgem5epWdyu+9RB9jQxwprPrDsDjDuzGxBhHApGzTgrqwUCFPwA8O
cuBFPQX6owpzNAlaPcCQKeeN2QS82q21EUxL4w7h57yNTZGeVG2KizMYP9FM6GsjasJfOf9JrV8Q
P4EP+d6PLpnl1XQZJGL4tlSv/7+2/t+srYXpBKhl/0L0+4G97KPGWfTr989bgw7+/pf+vrkGx2Ri
SYRji7uFXII/JB34IetpfDKh65o+y+v/Ef/a4d94LwYBwjTPtVf57/+If31iYvGvgL7FnkCw6P+J
xvQvqQBgdFnM4q0x8Q1461r9j3bO2tR5W6XFcqTGcVn+DE59SaZk/kb0K1DZhPv9D5fn3xhI1x/4
T0Y/pC8YfEyXfT3DRO9PWuMek3dv4C0+TlPePhCEPHAA/Ueb6p8sPlxVc13FIxNwPeK/xJ8cmb3b
Yesne+QIuQXpkZjUQ9EwSMt8R7IKGOkjEaRFeN6NR/SO07e//iXxJP3Lr7kqt8PAXs26XNs/+RnR
oAXZMPv9sSkZHe+nkaUWiCjzODgMEHiBt+cJ/mR3mFH+4QBnvYnaUmYGVkbTdp+aAPMHGulgvjJC
B4qRWA6UjGUsMIsU/FkQI0CmbLS+nCoyZw7jxh38gJ4Nwpfq5+LRzoMiWqZgOaYORV3MzOGMaFZ9
j8ldOdAsIomVCWnSm0bhB6J3IXbaxLr+jNpC3rZs/p4FR9h9j732PHqd/Ah4QZpbfEfzVwryeD/U
5fBS6no+dIycLzE4zm0bZ4FFLynqS0oo93tKofxmJSZ/cZyy8NKpSSCh9uLHcPArpIMdsK8Tl4o5
QILc3VrxLI59EAR90rT6HWvjJRPPQJuCCEV3ylZkId3MCZkGlIlY4VVZ+9CUA1k2DB77LR00c0Ro
U9fFnrJjTM0S2RhozoUW6qGr+vi8MNg7gHApT6pHqGfZ/fACiWp4UfniPfHtiB3tvNjVgngbjdDp
c25Gngff4h4a6xnKM5QmXgR8M6xwzKM3hjxDYxuf7R4mkmcZ2VEp6pCRuL5vZstfYUbXvXoN+YDY
k52TSnBE63LpXhEV1BckzeGlqgKuCG8FKhunGskA8fQC8xg1wq5DYY3+eYA5oETxKD00ntpKaFlF
0346Mf81AWtqA+sUWJERNqAZcLT6nPBOfYNOSLAG6rVTg7jzdqaRjpA3QILq7LqtMUF1Jdj3INj0
Cz2U7xjs0qy4eExGCwA1c+Nbx4TdygZk+FWYMwVs3wMoLk1w/YPVvIP3GF5Quy3XUA38KDudD5IG
YIP8EaraaMjbGKHf1jOUe2ckJsUw5pWd5+TU1YxEt0NRcCsOaT38smiuDnPGVC1x+CbiIWQ6XEuQ
9obtVFEpNde1SOSHXwJNmUaM/1FPMEgdNWkcP3pwhT7d0Fyu9ZjO38QIWb9ueBjKVhV7SIs9DiaQ
TZmTjVGalKybDa5tl/A95nq91OstSrE8/CJGBP5BMeMyUiziNg4oJ9ig3P+Y26CXJX58LkH4j0an
z2nWVndJ8GXq0ByY8VfIeYgYFae0c99NMavvpMxqJv7cmxvmN9lB8MqPHFCbqPWHX73jy1smsNyU
kxhYI/FFebTRbHodeSfJBGW1Mbp3eo6xCWcdxCwci+8G69Td4hfLvhVx825X7nyTk+r3NAVzAPI3
D1A74pX+SAK/wwxozwxH2rCIfv9ywTp66UA/Pk6zrHta0ny5jsHcUdUYxeMMUStAtsL1sQDOnqcy
r7beaGZH4E4+NCBEEwd3ytpPWXoAeunzNKpPkEAgNPEi5+YMicwTaJ57TySBeEVCbBXeG1IUhAYZ
+8K3zFrxdkdgljVtZ79QnCGgHDE+K4gM5zGxtfNoF2xGgc/O3yymPtvG0ymac3cClK4Wb8996Jqb
XoDJ3jRTz9Gk61uWwiRDcoedHaO4783OeGjM8tFw9a1TyQrtue8+0AtxdvqTfYuw8Cl249vKUHZk
+jxECSkYJ7Aj39AmUC2XSGK1M//Igorct0H/LFJRnYw6+ZzREZ7ShWajtrS8NHDYd6VL+dfFpKla
GfqlJOtuEN7G+3IE0kKcVxhZM9TU0neTiAQwAmkWZ76iLB8I6ljis5cHLJbxy2SlqjGGkKt6coRZ
RsKYnK0yE3dTkYbYbKqy/Erk0gcIuWv/oJlxbUOnfpxrP9vhjQtv8jSR187Lx72X8sCqvLJusjme
dhqGw2mZ+SKFhcvUrA1GkQi3tiwTA5jPUMClHfBYMkBnVOPLLYx182Z0s/AIYfWJcWK49xy/u1h1
aJc7dnL9ZyfH0du6KjTgvy18h5ukZJKMmMLfe9b4jvemvehOlNtamPqUjCHjO1KPsazHyL/nuPu0
wU1DV0945/ECD/ZDymtuFfQzgPbUo+0yCrD6ottjp0ynTQoqkB5jeg/cIWdpW0w3pAEODMmL4o3u
tKHLmbz5EGYDqwTfg+AcukG69QfHxhZmqweqswCUMN6pk+R8NaOZQwQFRSFFhxg4bq5O2ckbJM7L
riGt4AQGuovsNOWp6tAKFYoES+5AqMzumfHoBG3Rzhlr4OkIuvo4loRbG8hDWm/5IEHIPYm5Wp4l
gBuySrvwiB4qPFUM0+6zgsZkiDUuhErSUQoANo3HXLMcGcADGHQefPYCFAezRdHfjhWal2CvDLYd
BuysDYNZRsChnX/3vYQ9nTmPeyeG16TDwdirlP2iTkhHssB3d8yOTllmT6DRhyFKjIRRRJBYhzLj
jvdsRsLQ6OMdSbXOtQkbhwC60Xis+imAeb2gy8ZQXG4cN0ydnfLa6peTqFuWv/4lRLjuoQAbGZGW
xA4xOE2Lq8S3ecLqgg01S732plxi+03nPjIvYudWWBK4/5tVbB+gkcrNX7KqCOdz/NqbIpNx+mlR
SOaYCbcHbZXuG3z9LIuYvuYXh7n8Z2Xnnnm1OgcgBxmyVuK+wR43j8gAkGwBc+tQQ04g3fzUHX40
uQX2uhzXukAyKCEjN/IU9rBdQCDLjYGWA1sx/hKf269KT609tJdQdY2zbaeugx/auNkRlwao7BxJ
490swIUv5Cv9YEpidNtWQtDhuzGRnVMi5bnNe6i0FvxNXX0JRUwMVg2FMcjiEXrPiMBjbwLqSRBh
BvNXXWK1lrMRP8rCX5+BgjLBj00ZR4lLHK6fZoSspNIlCDIzHg0k//y6mY0wBWxwECVoG9n50cFH
jjfJH4zOF4nunS/JIg1pM2uqwv8uvlQmIN+ROPiT/NY8iISLn2PDcAHg5TTPYkcZ6j1NhaIsWwvG
eicGp4jyVDC79736gp98OTpmR+JzA2Spb3PYFJUUKo5St1sX3FVjPNbgol4yYSd3SPIKOnxP3ibL
708RKgwXK0EvVmo9lJdq/upzapIMEmq5Lk+se47B+qctvWaIDGyKvLUHjkqaerY2cEUBXMv5AKZC
vzAv4LuzlBHUW7Nq50OCE/CGgHt+f4QXUZLwLm8ott4kUk3s62v5i772ze9ZTIuOX8FOHKg11TR/
BTMgyGmJUfHkWbixspEUAgQ17I7AR5anQmAv+Osmwvp3PcRv3Aaz4QDywZ96CNbIRZMkRn8E2anO
2CXLtRz2663CN/FQrhXNYqsgIltUvkM6W4koNRdbo9r9Dw3Nn5PUaWH++5PA5yfJjcC6f+4TdWM3
lcxVf0SR36WQeLV753vA65J+jM+zQ0GYAkSD/kOanJ801S7vXPu49M17QjDFo1Hb6tzZA2Gbo1R4
dBznbsjE9G2k4t7/hwtHc/ynHpOtCnn2thcAbgn//GGRexf+YNgdS1Pb3Axd7T3NkgeNqX96Z5DQ
G/Eq4gazBu74gkFlZPKeOhf1hKRQUjf7sMCvf/2hfrec/9z4EnUtmPDyoXznXxrfRCvuEWAvxwq/
gw3DD+1sF2h1WUZWyC2CqoijednNts2LJ9ZUUKS9ZAgd18fUGQrMno46/04IZcvW/EQe4j8EIA12
Ya8WZk9MDpmr46j/60/u/psb0bdFwPCCptr2/D/7g12Ca4Bcje1xUrzTZpSUwP2rcIZTN3E6ZcSd
hqntfw1iHo6/UVrkCnwEuXwd68TeZS7lkuGOSaRlRXBNK5w35lT1NVvs4gYlgP3OdDGdruw+6uGm
TdPgFHtWEZkO6INs4oGuOEqOhOa4d6YF7K6dKurVkrhyCsgFMbE9w3Wlmm+VHhF6cMIIRxuPQ9J6
T+js5q8qSEyXpbCDYxMBGC0NqSGnDpgPEhQOsNXNSyMdoBx3koI/hHmJO6RNKk7i37X6VC/qgVzY
9UwJ17K9oKAPKxcIspl5T//F3nk1N46kWfQXoQM+gVeCnhQlUSX7gpCqVPAm4YFfvyc50zu9szGx
O+/zUtGmZEgCic/cey5+yXpDWk99ySzDOwO6pAY1GDkQija8RPjV2MM4Zv7RWFiXjx15rMNZhqg6
XseEobQ2td20caIshmqH4ITFkWWlvUVoK6iJ1l7zgkrzhT0/AAvJDPkgWHhHh4ySZs2yiv8QUtCj
C2kBGQWEyhmsRMgxM08+av1f5F1PNU9javpGB4G7JlmCVxyVfrVBcEZHQrQ5V5tau2uIQVHSRfqe
7psj1rPbV8Lw3MAsDSdoSYtugsKvl7upoXHzYrv+mtM+2zYJrFrkJ9xP5KgBXehoKOLS7V8QD36I
hv5xmQzIvmNuERI7JwNNJe+dn41eclwW3nweOhpMOpCvBg+OR+SpyQ5OH4ee53T5oXO86nNiz/Fp
zwa1oZmbrJEB2G5RMCNiHHjrZ1IlVv1I0+/mZfvKRrJ9nSbDOugTp1GnersyBtIWF90wBvaST7Bg
c+SdiKKLQ9PCkEpx3q6oncRjYTX9i270ZOGVZvXp4F3c6TYdVm3QPZM7sfAE6AhdfjVTBkqs9+tL
JxLcGaHNadKFJTkMXkdnFNo28psKJ/Gwb/W+RC9v8D87fZE/b2BZ0syAhtEdrpzEXvZgouVRIoKH
sjTyyJl89QiNsVZsnVkwACpM+TbOAi75yJilRYN0joy6OSazKM8u9rddwwN0x+wYqqRXDi+eTR/N
WinZeWoC5MNevBSMzPcioU32iLX/7XGXLpvEW+r3zMVbN5F50/Ud7bbuRPdGCaCzAAEXGDbftNRU
4ax+68n2GWJ5ScWFUaEdPs/WmB8MdatO6nxnszqua4YlH2CHsR42ReqyT8UR0JNVBcmT5jWZdBp4
VD/yERkNnwymDS5b9Sxmz63CUyJzPmUw2NjWQQTfY4/hrVJDCeKH59MSQciZBqZrt8vQnBjBcHlL
fT/12nxnR0w8rHaWj7eJT2lx+RQ4nQPXYHIiYRcfcoKt93h6wTZ7rnfuQ9chkJDxgBZpvA22pLNl
4MhbrwZ5S4KDLmNjHoxx/Lvxlvlu4XYrg2mOKEZGQOFoeple6QQuXpHM48ynAPbpUyjJ+kpMD7JH
CBJjsmGfMOr5YVp4RbrrmwxxUHAElT8yggsV5jnCeBfUPYYMHx77rmRwN25KdODsAQvn3sxc54mC
R8cH7A7ta5fituQMy+Qbe2wGZU43yp8RlMZNi5vyudS4zUOzyQ+aGq5YgFMIjq7M8Hib1CBD1tnR
CRbE5YIad1WYDHskvJONZfDjb/Ob20NyUojBsortA1qkbwjWqlwWGh9fXlAsyVZH8HW7NBNGl7XN
aAhWb3jF0lue4Rmo6BDbO3tdK98qFut7cNDM1HpVK4+kRt9DB+PcivSOw10D/wb5uvqYIoqdRpeQ
sIFjbmFT8xbGjmxQrFl8IBna9Q20IEY5pK3vu5R7Wl3PslHHcAu985S3gFwDPxHUvFnDl/MQnU/K
oPwjVlNv6hL1FKBB+zA8Lgl7gVvey7D6jI0wuhd9zdioUddPhl2VVodhpMvLCdX061beej4T0igr
sytxvkyRbB6TLtrRH7dnA0uv5tgDA74XHPnMnRiiYiW370WkOTwq2K6TbksZgkLM/DHiPAj8wmZ+
VlEJY5FAFOqmxo/atQAfENx28BkQH+ZcL8+L1cOOMrlxyBVApk55+N62CP22DSvLNfhdTjM7Gl7m
kTKZbaR31qscHG0BmS7kHHurVP5B7ObhkfmFG9xGgkPH0NIz6/BIYu64RpqdoZVHwoc/nfygCP7S
VlYTOckdzU7Bja14F0xBK3xkwawP1QfQbgbUIzNjKwlpFToKZ8tVsQ8Mlzc87Ll4bsfsRIbcjsnR
fEKFGL3S1aN9mM1C9RPos/AHWdNDw9DmuRZU7RqEgzkY2oE3U+d4iwfuo8y3eGq5Q02PZ3GtaXp4
nUbmZWY+FQkaFUceR2gbn0IdlazoUIBkFtYFz8z4KEkQHSKNJFjp83xgFc50Gk0wxJNOzHfCVxxv
KfpvQdzwDrttviop8Kwg8WlCalSDXyTeU3JIol8OKVbiFUYl6NWi/BgGh3dtISnrgOiYWwUw78gE
RKcbGkb5RlWSYgiayK/AAF/51C29k1xGTeeQHSXlRFWhe/TnYV4PPR/4jJGdlFdG6rd/vd2Yc5Hy
iNGMvvkJH1i74l8hRmPppofJ1OZtEQNKh2XIDZ1QVUZCqYMHhyvbrgXWrAW6313tLnRko5i3U4un
wF4qdxO3NLC3QbFo6w/bpDMdVRUwT5KWjD1wjxls4BXj08nTcd979jt24XgNbJ0rgoHKpndUmltW
9d4Rr0u1upWr/+ET/R98IsviQf6Xyv5/5cf8+C7L77b9/v7rrvLvX/UnoMj4g62iMFQ0jEIR/ckn
0v+wDEZfKq8FBB9//tVhS6vFDpHJow23U4XN/Ekpsv9g/0X7JQDusaz+9yhFtvjnrs7DxegijyW/
xGVZ+c9hnGJuLC0enZJHVtYakLdA+mDuDEHqUYIVbI5Wqocdz53iKyuh79poYS6T4yD2smByxXCX
gEHTEcallbb7Y1LEZlexm6MIh0IwNtamiNzprZgmySDScqxPP4L8bCoGdO87CCUVFxo73a+eoc1h
sAgvcJIyWruKI82+BD+jYkvPTJxWwsdMuFr8qd1CBKOqKD3MOOlcvdm19D7Lpi0O/RRRHiXutm+F
WOscncGQJpRainNdzklOgi81ME0sw62VZbrVW2wgEzQHbTm2N2R2ZLruV0gxh6jgBtUumii6q5q5
e8aBwLIxXfRrPzbmuqRhxLrl3+kpUWBeEUUfOd08bL9s2C+Y74makuEqTPVmB86MqWViB1kD+7uq
K5IUSeHZunA7Vks/GPekh/MoyNZONWUPmgduQ4QcnQaSl00O2gUfE7zxRrfKzSgJutYX24b9MLWH
vl00+lU8wrR9GguUsia1US5BrKULQY16dUe2BaBz6WkMdqFt/ADVCI8bpO05wkKws2uj2JoS1IK+
tMtjPZjtnYCMgPjK/OFO8NXnrHc37YhYLBRZi0qWBOIRMP7WBZu3JuxwvpI7Lr56BHuEm3wgsWp3
Rm2l+36IzB3RIOHLQEW7TdPQZToHZfQO9216Fzn4zfIbKp5pIe6IIh/WSex5e4jWzVa6yN1m9TTx
8GevIsWehzXvf3lNOf6OcI9tF70kRECGIHa5b+xHex7b/Dyn9XPcGylKvmr+1BDKWLiUHP1Oq7Lh
5Glq0lTofMiJT1ldM3ZmYws1P1b8/FCR9C3F1M+B6xNSA2afXZncg9/IHqdKakePyujeJMXrZMvE
nQBNkVARJIZWiH2v9cm8bVpFZoYZD+B/Uax/4JHb9Ib/X3jibunzPPYEKh5AqqQA0g5S6kMfHgPN
qY401eyR3pNGa65JPyFy08CgO5lL8aBpzh6uMNpudGp3jWt+VrkU4VmSMBHTS+WvLlaBK0lCu1Dz
DO3QJr0dmru8s0BlrQZ/LP2frEdksoGXtNwvGHMe2t70ip9+aYXL2S7BtHhd/+zUk/UAtCVu+k2e
iR922IJEaqgHAcb4x7ES2OT9EGv+uo7d+lpPWpGOQQICcV+jHmuezRxXLkI5nUVhvC5dUYljic6t
1daFk5r6PQcl73sxUAGGqMGBS1ZRqL9jtWb5rMNevMCNKsSr7ni4dzatMxuP5eT34a80lC2izcXH
WuevYhgo9kbvqyeuXNyynk8CLqs5UJUBnE3KYL3z0y+Buk7b08CxJneqHCxK5fV9xqO/gecZTnFv
341R4b8Uc41+XdmTMEbMRnQw0O3DZJTj9EDVYv+abavLdmY4DfVezFIAG9USjFgs9kJ/UzoZP5KZ
QkO8yQTL14oWcpuyNqfs0oHu7Dj7+IldFpJWY/otM+UiSlK8yaTJV/fCm00U1HMvY6s7kWHh6Fin
BwLjxCSiDRl57v2kUGr4fPlXPWdVw+6tY5pILMuPfGRUgaEKrSxSDdj++GTHXWpDdyt9WzLo8Lnv
JydcO5nCwJm9xa7LMONdKTAMVIoXVwKOW26+gsZwqvMUw5UL61rQIXTA5ghtpK8vbxC6XvHoutQ1
j7hydgjCUnWvgq1jpZ5sUEJa2lZXqAGRM+1y8awYgTVibAFrV15E3FdXbxAuW005vGMBA5VnWv5p
BlOOprIhtW+yIxxiZD6tlqXH31G0y/xTzvKLZ1SDT8p2cUGGJGQOCeMBU5f6U7QY4XYibvjZsaMW
qIMW8nAoaU0j0d5XnadtiazXj0Ophz8X03UeWAWvW9Y8B47OcA9fT39DnJis28L33gdSSatVh7+P
bYOcTmJRbAmHEABSKqji0Fx+gE4zjg6128WOpi1QU2wgzCTSoEOUX2OKsnD+zuHy4GLTxYLq71oE
vM+LqLrD7A79zmAGsnMwa8lVasCrXFqNDixHpyFsmLTrZjI9+iqOePpaZ103ZOqM/Hxw0Bh6TYPw
9sgM44d6jqiElzjbsLCNdi4vYItVl+USCb8xR+NivzEaRUg6OH79CaS3uzPEYnwPvVltnQ4BYmaE
xt5lOvbKgodpnF9F65qGcpsmNUPDsssvmT7Kl5778A5mdfPgOIZ/xltbBqxs0jNDSBC2VjxcMgY1
TN5yd58vw4f0cHnMdhy/hlWvX8LQINUtbV0qATX+6D3ofVVh6Zd2YqoUJNz5D06KxATJVfPpqZE9
4tG1NS3dY9M6ahJQeO6h8Fv/MUOocjLSrPoaicDD/VXom2yGIxLr0WvYlAxbiLWjeBAws7SZcSoU
JG+lG9rbVIb6BtVufeckiX6yYBIw1ACIu56Y2K5tI0ZHMhnds2b2SGD7NmqZVhIi5BOoCXdgcv1A
MkEJCL5DW1xGZhfIAj6Hi/DeNQB7cN97BEBxUzdDt67CxPk0lZ4D8zisQqGnnARNk/l4jwbyIsST
RcpHxCMvKpIohjbA2uRva5H/1Pf/R30vXAWq/tdKRKZcVfP5q/prdf+3r/l7cW/oJkpEyyM1y3LZ
jqgq/r8ROpBJUcq5DqU/AeziHwgd2/iDYsVij2IwQdBd1WP8WeC7f/i+Qu64wqE7APv97yB0bKXJ
+8uCRFF4POHTLnj8OESr/6QM1Iu4xoKwaCcIu5LgD0DH3ty/NQNahuaIOkvgdMzoC2JIem1Hh362
/LwYNzz7SM3oYDDOdh0dbT8kWvCu1ExLBwqGDSXSib728oYKD289/JUd9htumbMTjQPLloX/GqLe
lQs/61l3aMLZHUd90U/xGROhM5OUM3pCW8Ww+AJtcL2yOFrCJv8jY9KZoEwJwwHsX9mESpvSsfV9
SuWCHGvj2dHIniae+ti/T5JuM/4toZ77DCe0c4uuh6YGwG0l2PPi2HIqiW7nP13x/0fAy/Ws1lX/
+rY5kGlZVkn719vm71/0Z1MsUOmiJYVYAnwWby3f78/G2IBK5bgsZ/2/3Tb/aIxtk/+F3Z2cBFfw
S9jIiP9y3wCx8lDS01EjCP73FLz/fOPYbIaFSmbVIQtzHyrI1V81vImb2CmGs/g4SUi8q7HGxO4Q
a3OqpdBaaKmAy20Shp6wJEiWJqED5VofPGdaR5gU5b5hyR+Sspa7LGGEHW7yocIm0On69NijuLN3
BgIN7ZFcuOZVlhwjwVBbEatAnOGMjcx2OOdjAYwwD4nJWfUFvd6KR6VLv0f9vGL4uEClWjrF8qkg
Y+bCIifVSMnbsqCTHts2rIeVjRfrC/y6+OmBQ1x3OB42EYiDchXXyu46e0pGYkSjbaKcoDhv/cK9
GxEmQhbury3zxa1oDXSgcz7o1hqVUPJUp+n8OMV6d2kis7gWKbXBBh0pGP7UmxBRlY6O+9xN62vu
1MOOby9BKFTzPhpd/Pd1k5yM2NtNiYmrMK5oCR32ZYHZxnTz3WhmpH44IdE7nTBfcx/rW2I1+ZNh
Tu4GVcxHxPDynrPJX5eLZT30DFgPA0fVOjZMsjuXdu3QZGy0OXFR8mr5gyW0/GKV49XRR9qFPGd+
Tzhs/JPkpnpnA0UGNl5mJ0MJY2jl5HVoLMHbHifRXYv86zLGpcXv1i/9WR830qyqS1g3xe90cP3t
kNnztnUSL4ga0V5N1//phGG1pniCZa/Bw3Nb/mCk/urbGl5mAceqzp3jMNIOCGr9p7Rpras1+dPJ
qgXp6K0u8bvEX+zt4k9slOBLo+mEymleOz2wGxpVm+yyWnscqql4ypuMPIQsby8mtICg4x0JQj97
bPK0u2hYloOEO/Y5Q29BRLg5XeakJblwclDqOvym2sQuGcZL9GPhUAbl5cE4C9Ky8vm2aQopH5f8
Cf+Sfpz1/lfO37+Pejt/BEuI4nWeQv8qEqd+RLtNwGUTpiFK6GW52AoSk9aDtsuwHe8WrS+vuskV
Ldy+O5uZbZ9mYGfUsDaIImYO1WQt7wOLzWSjdV1M6GNsrGs41XJlWYO9hjw47ig3o60mITtZfnvU
Y/duGFop8CVBcJEVTbSXgnKyEFNDg+IaXE86q74+1DqEFt2LpuVkECwQRzHkhOJErszEDrh8m8c+
fYgtWMxd/oKYkBCI3L5CgMw3pVejwxPiUKTVy2yhlcRg9lGIJse5aIKyKhLzRCOGBk99UvMvjdim
VaW8pUuvv9q9P0ED9sM9aAkNPajvb8K+jtapbr9zGLb3Zl1MW5q1KsizyDnMsrVfbJen45SKdl2E
DWtknNluqh1FGDsYU02wEKHc9KJodrmQ5iFtj0uXnDHSMVDoFmVdvpAMoCJE/ZXWoPQtprTYjLSe
22xMp8DO0vbqhVb+WHtOdBhS3mYezdaBweH0WEz5siu7jHRDHHs7snXcO7sZjswNx0NDdka2Ho12
fBzt7qU3aKk1OTvQbohV5garWnvUn8pUUwwgaWC1pbcarYKkCOdCgNlXJStn47qLTwIHnkmboGbK
gSR8oOVL7tFKfZZ2bR8cWcjVkhifbj3gKo4bvftoG16yqm/WTZ2bJxVms2WYyyWt42AfSHRTvvz8
YebYJdeX845Sr6oCtiAfS+/T8YScz0PPNZjM0/xBXhOKAaT48kk2wNB0V9K8lsV9VcS2vxr8vK8f
IjIHDhYggHZXmyiL0eApEdqSVoc6G8JqldAPrau69K9dKn7XlT4GEVvT7Rh7JBw5Him3Kw3rHAj4
sqjCgMUo08qg6h2Fa0pcqLULGy76sAKCO6FbHO71mE8or/K5Nez9PJTdsSj1WCV4avInIk3IO/Qk
vb4h4Nh072lkKig/1eTtM4ZJC31F4z5OPLBpJEJukWzk0js03eC8kV7aHGM22i0Sdcv56rj68eIq
bn2AflvYq9GtxVUSgmuuQ0Nvjug0vaOcQ23LGKWEcyBpWROEZzGBzk+ellpi1QxgaOOMIXLgL2P8
XqN12AymTQ4mDcynp1JpVoXXpLju5s4+R1aDaRIXCT3SMgIGQu3A/WENw7CivcP2x9H+G2wGYaFA
IkFkDG37ME+m1NfCnadmtRgsb1ep01sT8dlLD+zEkp+y0ZN3nskRzXHR37XWUtyHNLq/deY7eOfy
0Loy98aameXLpdDFAc93/o2WyIUY5DugTWNL9qveAU4X+XbCqGg4FJy2yDfwUK5nnM5q8MW7uErT
2Hvph9k5A+bJf2kpfdyRWD6kBy6sjUf05u4LzxF/U09LtO0R/2lBJUQdBkZmxNGhSabpZ5aw6+Iw
IibZz8rhYRJoklfFHGsPScpCj3lI0bwzO8guVl5HmDMg+0JM8Ivl4KOG+kXUbQaponxiFwvHjaSa
8JAZWbE2spiblehHeb+gNAyDdoQstjJvyOrZ9PW7WnGsHZy43yHWhA8MI8O2vAGvEbBGiCUUB7tR
RGyQ9AXua8XJthUxe26w164sxdHuhUJqC0XXBugCaHtWzO3aUPjtNElBcQPeSF/lDdDtKVZ3esN2
axNqdlexvLnnwHr3pg7ie1a0b35zf2OJRn+HkwkMvLyBwQ0Wu7seZcE1VNxwqQjiZa9g4gwW0h3H
c+qtHBqNwMpMcZ4VgZzZHUgLQHvreYBPDkrMXTGKIlBL0cul4piDWu42DpQ8cNFt/Wj0bbduFfk8
v0HQheKhTwIyeisUJJ2Io+adFE7Q6UmkMOr91FZveBvqEiKbD2gdgd/y7VJA3YXM+9ZsG75gCfnP
IobRXilau3UDt3PEw8shtK7SglGx3VNHYd4T3Gp3PsKpj8FpoMDHjHQIQHYWoJbWbH1hj4mx/8OO
9zuFkfduSHn4RhhVKrPas0LmHzO6MW+f4h+5ehnbdOV2Nj4HzCLM6Z36I7LD7tHxO78M0smEhcXy
N9xE+AW4lnSg957i3/s3FH54w+ID/gzfEsXKJ/cTbL6lCPq9YukPN6z+0gA3KBRrP42yB33pkze4
xJcI9HWlmPwDcP6RiXJQzp3/aHe+fukVwz/yaUnXDKPMezenNvSMSOwkfSkxOc1gf/m3OABbJQOQ
3ENIQFqMaAqMW3iAgfJ650MOgRNiLpvRBJ5tpvmwW2ycvAua0m2v62QhaPEGMHHxDYGjZ17fu+Lb
TROc1Oga4zU+7+Y5IoDny7WrcDvcIg/4NIGh1g1JCGjms0NEmUXyeugQlZDgn7aRk9jpr1r3ByRu
6o9ai3OOFmu8q5C9v+bhRKSxCmDQE6IYkJX156ZW+QxYN7wTwdhE88CWjosxOnq3NIeyIdjBu2U8
lCZxDy1TtWYVhwBAoaDBS9vUteluIEIvp0wz6uOIce/MK8zPpsqVCFXCRKGyJtBhD9vIt8qDzCNr
TYz3a33LpTBUREXE1v0B9bH2bajwiv90yf+vLtnUdYya/7pL3n1XTZR8/o8m+W9f82eTrP8BSZnt
rNCJkmF9/I8m2XP+YJvBfliocZQwVP/8J5/5L8MkdszoYl28sFwZbEb+nVkSD+H/OUyiYUf4yzfT
XcNGi+byg/7aE0MbRJJfkXBpedH7yFx31bXQPhG3voGxeeKxv8f7Kt+8wqCMHg0ChGmKpuHYoajb
LIB4DtZYkL0Nkh5PD/g2v8/yHYEZwHM1WQbd4De/53BwOSOER55Hq5/JJKg/mBfoV82cTdoH6AJW
DrGm9kDehqCENn0kroDGvAc4GgQXdwV6aCwp3UAchDVKuWk101zPo90c9a4J5FDcz61Jglhnw4vN
J/SJYnkELuisKzEKWCMsR02WOJQnE3EN5MysaNoeR0qkXdtFr67NDs4cx3wnijy+6/TEwB3G76Tr
ZfJguC3JtporSQgXKHDyF2QnK0oTqnHpOniBhs+KpeRqsFDMN3Y9fSWlH50A1y4rCw4Ka0Tp7hzE
8pvGbsRuhKMRjLB1Nrll/erSycJVY4brJINxC1rn0xxmJmjdcEz9rOCGR/mSLuiO0IpGGz5VcI2i
vBay3XbkESyVdh/OAJh6TU772vLH1SQq48qZm79RFdavGH62LIrg1nfFNSPh6JzkXkNR6QnWmKCH
7xpGFePG9FitSzQ6b/1SJQhLkaxZLR2WZZUTyVnR0DxJSwuf4Hs7J8S9sBe0wmn2ERuecxjXyaVh
+fYW+ojQYEf6L1NhZZjNKhTHboUMMx78go1zhrWzz71HMY5wSXOLjVluDs4eQ1X9Llg549gUQ/5S
ZqVzcvLYB2ybGxcbJSktoZGjZY3IHD3TISlttYWkN/FNllVxj0m35Wl9bGBLAvqo9PKoYlNRffPM
A6KYY81RYd7JRe+q6jQT5Ls18dR8COQC7noKIzbOZhK+pGZePXkWASBIoaong7iTi+VO1emWoBph
zf6o6xD9JAOxJNom2WJs1eBk0+kIrwBJkGXRZdSqiom1IYRAZRgUzd7CDIDWEOfzuqG0+ZS6lb/M
tK1fTS+sg2YRdA2YqONdbSr+Toy7mDdQC8g9UxmDOlvHoXLK49TxLUHFzv2aEKT5wWQX8eLgjsr2
Tjvw4uUczVeR6/yORaVP14y1/qmtHAhV1sznUHs539DoJtKtGfyW4LmBVrCvR9fG/bdLGN2J1TRh
ocHBCJ5PxPTQ0D2SyyyRS5OVwSiot+pvLIbTQ9hX0J7Ub5aGOARwFxp8e8TH4jFaYnZ4TsNIyApj
79FW+xFb64rfOd3YsXTK/keb2uhZ3dl1g0S98A7ez3Xune5ZTAV/MVdZes7AIbL2IFhDK20Jqhrt
9ON2paUOArMVi00Yx8ZsOqdkGn0Gy351P9Z+zAOWbCfg1DJ/gcpnorrXEjjChS0e8TTah4rwqqsx
QThpGpAcZkT5sq8HPlR8GOVRKxa10MV/hDex6H51mIoupV65sHxwzMjQMK8hS8nrKLViE3NFAnT3
nfDDNwHkEZJALYcKjm80ePxEMWOuyqNYe6oWST3jptWTjKS/q/LO39w+LRiPLL0jmIlBm4WEuhjd
4CH45Z2bhe2cDaYJ4cq9TQHdiG8PHoZsoXziqicLfZV4ZAESARmYssIwny4XaqHLIOeHXmt/DDKq
WBJWH2XCphPTT+B7d2bX3xP+/RAPOvKNLt4XafPbGf2Tb1WMyjQfM6K4Tq21tYaY6PTlJWpaFxXA
5J3JzuKgC51N1pIpU89VAHS9unY8x0iFsiqWoInhXu06fSaFx7i4A2d4ZnjIgsgyDAxR2kFSgEYm
pnOcUqIKq6NVivDB6LTp3pjMdOtV0YxABXHzzq2yFC3AYG/mOgOhW5N3OwzQlTo0RvFaa4xfzGyC
QZrf0ESrk0TfeUqRp+JWh2tmmc7Pxuj2pec88pjMg2zorXsTGPa7FplvrebhVq1gAJVtsSWGqaNl
K4eNVmAaTBErIsFsEP3Xrls9MfwFqcuq71cxEKLOjhRTVtxu646pQ9rXR19kOytlhe84Cx9w4hrb
SQKGT8c5Q3FrPLskTCGEYn0/zcVBZ/Wzx6OEtcPr0YaXWbjS/f7I8K3eEhz6LnXAZ1NZ6ec508Wx
4cLfMcnW184QvutGIQON8QrTm9/MYK514onvxBTJ3h6l/iFcjSlmlv3ojDb9nGfN2nCvI4/FJBWg
uKcEbgmXZz9kk8u0LJwH1pBD4lss4lIZ4QdLtTb98EkW7a94pmQldmW+THEzIpNEJdoh/jQVjXlB
XILKBQqB4ULpHrNHLivGjm5owAGcbcr5viQppyehBAEwq1iW4iQ0mfV3S2jxBvI+NENINlZdf/Z5
BSLQa/11agxveoi0V6942vumdHaa2/+EK/KOpgJBrAxBxdUENiHYWjnWmJEJ6Wh3je08h3OpBy63
4SpFj/bmIZ4PytZad4bunelegKz5mfeLDcJwZVxpPGNfUTUEIrWgtd35OHbhiOYVSRHs/iF9TkWf
MX21i+82FOl31zT50SfDkzVxG67RdQxbnunjNmv52ggiJ82VfhFhWj1atsVqIZZUVvjQWUg03qUe
apy/+px/jKZh0T7D2XeosBgLQ5TNuYs4ybsEiX1c0tuGWeGhkpnS6DxMXWYcWzM0MPq2i3vBatdv
vUiyFe+86KVzJ+3eJfKCXRygDz5EtvFhAxR+yFJ4Xk6DmNYoQ3Aa0qnNlb2MPAanvrpUyB2PtlOE
G1jqxSZsJaMMmXTXMVuSFAKELImP8Uvt0kWec6BSyHaGXslNMhH7isClsjdxM/0uC9O8N4qoex6b
ZKTxFfLVlShb8SWgLVx82IpibNeaDT8cY/khK6jCimHQjnrFAVYbptxXIWkQNaTVIA3ncAuoDXC/
zOVutvMv7I8gLZpwvM9cTb9rwrLZ5lbV7KQZD0E/Zix06uZuqgic17RdZKLazr3lPW2aqobcPORg
EkBwLsxvmBS1+bawdTaVTWbvFpgNEw6QXaMyyCE4Wlsnb4eHRbFf8ZcTZuUO3v08yvxJpu2496xM
e7c6/8Ikq/0e1VpWunO39WuXYVHOHBljCPz0Bl8ui01ucQg3BBjoV56gFbpByN6138+rVgfrZdXT
bhonwEvW8jS7lriwaUGa43lMRkpjBxymBXqIyGqoom8gaDuL6cGKrJV8MyRpv5n0aTomkMtJXW5D
4lfCcxLJqx06zlpArDrMizuRCuLFfrdOtThTvubl6mecrsZJ9JqbDJtUZeLWOyL90ujRIg9zzS1M
iNSKF8yIa+VrWsQjIZLoOjNfB4kViDGfCR6m/l1Q2/czbMyoyJwN6WNM8L2aoDCnJ/2BnDdGt9W6
cBN2Q/hV4/lnnHnjYK9cQi3MvSIeT4X9qNGPbwsSNYPI7scn0gSXjTEv7SVKYZXBLrXvsIq8ycWC
Ble718Rn/pIuXXeN/dIEUeek91LUzhcU1hksSLl8Ga3R3Y2F0LaJMXw3ES7e0TGHO4/IrbXwhH20
J7qfFePrB3/MTfwU2OsjSpWNGfbWetag2nnktMiiTz/HLpqDhMk8IqqQiSFcQmBquh5kErAEJOIp
CAHf8aisSYkmxmuHofCHr0FIczL7BI1lJFw0/YUAimWfLFBBIXXLAQ2Dm2/XYZf4xxkvcLlJDVX0
R3PTfen22P0SmZOex7FsqeNhE1oMWQ4NG019gLUBgWVYtHUGsZoEjhBh5IJU8GwnDePYvFhec/Kb
79q4+EkDGsH+NmUPHxFXw2kuWSclZfxTFgVPfU0Wv8TgqjMr7LptXybDtmGU/E754m5M05quHdES
ATXQ1UpSh6xPMHTAAHPrqNu+XIt54U7ry/HF7cf+JGucB0s+EGEBOzG/z0qpPHCeFX+VWGNQ76XJ
tC2MmEeB7rPUQ0rHtGo15r73y4sIPoWD7xjXpI+8164R9ftiFeXXEldMcobQUvRoZLjEzOhj+aOk
6N84xuKBSO+qLRKJaeMZywHSAxOekSarSpbswvBvfDe6BRibZOi1cso4AVSQIgky+eH3Mvov9s5s
uW5jS9Ov0lHXDQeQABJAR3dd7InkJrk5U6RuELQkY54SUwJP3x+2fM6htlxUua5POMKWwyYxZ671
r3+gKEkrn3ibEtTsEXcqRRwZg2Lml9Vik92RPqITeJ5QmlqMA1XTDhgCFcW5Z3fJuWrG+lwb5TcG
eKSt4XBE+9heZaov6LOUTw6fOdxGcVfjURTMmwy6xWpe5DZuVPlbFSIOTAM/3HNiTzR+4cYL4mpn
pIV/kcslI+LfqM9/B/URDgyYj1Cfmzj5gU705w/8C/JxLYThJsgONDnX/hefyHd+Y+u0oGMvAoCF
NvRPyAc+UeC5DJVtHMz4hwvN/x+8CP83m6xEC/RISH4coOg//+8X/X+ib9Xtd6JQe/Lv/wtr3tuK
QVX7//7DWiCed3wiBy6R5QsXNv+inQeT+hECCkeDpbZ03YtBL3YJIp2z+zhHv+QyLaBLdNtPeGTM
Owb8SLlGZEV4auOeQLzRk8v89NWRKQoiGw0pXpti++5O/nm6708P0Ov07ITJ5XOC6NTlqbg/6H0V
WmPgXGCojK40dpADQpG9Kl2MjAgrzRFo1rgktXWFQ/jHx0YJf3J037YZ4EHUkBjPySNa9x4eC/Fs
qGWfEK8QhS9Fg5qI5SoJrrNAVcvYAZ49wzO4h/YkvUvkncmThe7ws57L+avXtw1Sn3my9xFE/y29
d37W5arPtqqp5J0X+8xDdO+52EkX3RWseualZu0wal96A10QdeEMbXETC/C0NaZaJBz6DQOX0UIF
0fdM+YgXiA2m6CxixJVI8cqAcwkUgtA/t351iQUKkYlV3t/HZUtADqGmA1wv2wc+aQIWziCM0zXi
JvOToZSx9eGC9/glEjEyN2AynqzLg3KILTAw7hxWqrKH88kownVmzPaKbZUCZfbgh60iFJhrTG5J
PBF6eilTv3BXBo76V+6YhhuJ0uKTPxKxRIBOjmsEEnUkYzwAuZRKEwPVXBKCLRJiYwShupDsmvuA
3uDObJPE2qRUFa95ZQIllp6pNnDFgu3Y2yrZDTYmTquET+lehz4G1DhjSNJlnLh7tPoq3sLrHvsL
2Ek5vrGEpNzrpMfYxrLHlrhVRATsLhkGAmTKZzZzCVlbmL1Hs41BjmJGGUWJGFdMrUDM1OzwWJmA
n7s0sAZ0aSJLRtd98YhPwzNElrdZqTRRpyTcMWlkg3CoV/G2NRkbk7Smdgp/qlsoEkQMkEbwtYkF
XYKZ7IIOcxm+1OACl7nifhbTQLRQ1af7OfXTDdpu7y0meON8hjqE/33dnU8gJfOuE10E0TQVkwQM
dXRH31u2ZzC1rUuUAnof+Fb4jN0pw4cxHplyo2T7xih/uLEqS7tMub3im/Ac3N4Fw8QVBs5kwgRW
1BBcNMwuOm9PyXTDt/cQR8yEDxin9IxwSPWQ44OlCgwIVnDlKyz07LCJmDqFKOv8usswlY9xu1vh
dLJYeY1fiTJFojdkTI2ogsp6MK/bJlDJ25Bg4XYelKhZb1rq+P1MiBQh3HY6vGAeGwVXk4u8fIZ/
0kOF6TW+uDiXdF/K8CgzD7oGmnyH/c6261VpbI/OgMNklRN+gV6HORWCoORhAj2aGLwvfBgjLNEh
V6UqSAzrcYD6DDgE04EoTpwNgslF3RuNGUpmRuhsBV15peKRcDhQu+qtrQDsLMwvedX1YtCXtdm9
5bFoRjrm+umQyhtQB+8g+gpDHoO5brhSy7VNcYjuJ5xRKDcg1djJDw6S5EQyeFLJwNnrCNVms4hF
k2pEnIqdxes4ICnAImGA/xKPfMjb1uwJmutN3f9upqo3rxl7ueYhgJbRE65QV28KeB5KuYFG+7iU
I4nkPkEwEFt8Y1hHM5DmpZ+Yn/PWBhRbZ6M9L3ERoQhzYr0dx5re3L5XZr33Ic/zjywKAof3CAEF
7OnKwq3/BbwlT1ro1275Rrx8wauj5vayUnSjDVq0YTPQnRi7se+w63cMVZ81vshvphKEcyWrhMk6
yBBsuiQSN05V8WEloZ/fKDdHGFZGsnI3/oRuUhNuQwAxDrHFFRZH+CGNnAHvLlZQF6Vl+fD04XyA
g9lu2G/KVnmfjaEkBYqbQ9Z7HpF1wTQC3AU+GOZMSFe9kRQnozrEEmR044PHrULQDsaCWCFkY1v9
TpfwRHEuL4YgSN0zqwNQ72Vu5xuDvLHhzMfPjSEzOuhhJaoALgiKh53Vm9k16rQQnogxYfeIs9mj
yHq9oKm9+4XwVblMDqwY/QXREaIyZjo5V185eVpdhjHZgL3H9BWPLx/1O6xXd+trBXXLyLuLQAgw
eF4g4zFjn6FExBB3Q5WNf5XVFJ5YS7ddUlcqQas1dbBlzkpCG1j9BpmqxZE9IvrCdYg6ZsFvC/TA
/y4c/1uFo0UK67uS4yep6XXyBa7hW/l+Xii+/9A/ikfxG76szHNwvQ2wsoUD+09Srfmbg1gzcJGH
SNNlJPiv4tH/zYIwS2QwPjSm7Vr/UptSVy7jPqxlnSNJF/nqSbH4YfG4cGbfFY+C0YgNTOXJhbrr
mAv1/n2B1GgDr768xVgaz4KuoQ1jHzhXTD7O8E0pJaapMQjeVZpZxviU6NK5wKcmrvFfCFBheSxz
wkIHmNosAG4q50nhxonk7jISDTALLla8k2xlWMC+u9N/UVguZ/bDmTucMFpZDzD1WFv+eOZ+2495
qGZ1iX8LqH+MET9lChvM4JloyKHs/qqaZDZ7ekhGvxbAPFYNkqd5UmkbSW7XRl9Fl1IGV1XnGek6
x5lcot7CDQ7ApDGac4s19jUYm6DR694ZmEAEsh/CnRvFVnURot4kr3vwuCtEUffzmaDyu/XLBPvI
quw1PEesGXJB43rmhGV1mbZWqHBVLNEsUuIgWmtUUyDaof2mBhxL7rUhB32fz3hkCWt237qyrtpV
iqqUyVYcDtEWlSshGyNUOQF9zGAewUB0YYN0bd/vwhbjkInYskeFQ2yzHu3cfVM2dqKTYwRqO3e1
dYDChjO6FyVTtMWnBWmbtZy5GTskmSAXFo+WRWjWKvHaZRVS+I0Z8aRvIzlyGlokvt7arqhfxQDs
iL+DaOIbZEScEXu0DXpFOfmkcDOmmW4MYT0KSKbtpagcTxzmbATckd4k6xeB70O87xQpNl7U5gSl
iAXtxSMcbwc7F/pT7Vva+GyLjjuXtJrzmbpKVxeq9gscfxTcsnUoMW9a5WTHYEEHFUdvRTrgzavn
xqTCpsyLF58dRmaVKhdbOewWk3XKNPMtHeGCkWIcPA9HbSL2JarYoDa9i2kRGDmjyQaHnhyegnS6
rn2JMbStzwkqXmLGqox9naA2bkti5AyGtYux1cOECnFeD8IV1iVYah7v5+WReMvNAa2FLzbWdnVJ
CDpJY0neGeiZhmG8jqNxvjN8k9l/qvl4FzM3H4eexOq2LYkGGHbgRApOKRmkA2iLfIsNa7QhDIWB
txj19CgpPw+GG2hys1IS37BF6PFRTTv3epoi+WwMSMnHoYazzZz3TYxOcg6ISp4AEe7eWxlB2Ktt
M9VQJXll4xFztGEcOn8dpyN3vMjDbNpDFCfJ0yW94plJfNvdiYScWUYeHq8N5GJu70jilLoxO+3a
ULcjYp4ZLjS2xZjeAaixNylvpPgyFppnR9SdM/4xpVNfv/LHIv2jBmC9Twqmq6lED7GGy+W+taKk
SoyrwHrEUprHk5PSJFdGOPJs8W8i/QaVX/3KneHj8tKSjzKrqzHctSZZTS9UbfoeF24+BGP2uMGJ
qIU8y7CsuHSZFRGgpVsmvUPKSBuBpL51bLc57+N50ld22XPrvapfMnZ0hpjM4msLtoyeuS8MJSgm
e1dVl2WcCfWYzbNhPBtUCw3yfmUoKJVYUu7yyWb5nQmlCJ5o9YrsPhxSfMoonZghDLZ9MQ8OC8Q8
FdxLhWVxstYmRS6JrRE3ojaZWockDuqdw6oS75FMYOJxfJEzbfDgKiw11UYOy0fRKTxKVnrEnYvF
vCJFqTcwXPYtP5YvOvd7cZPC+2vw/WGk/sWzR4uii3A7xEcFxyTaJ9Xn2Bao9LOyFN5fIMT4w9qh
32WfFCuERbhHOLsKJm9ZSn+lIwNlrpdHhtoiNOA3mbxO+7bxeOa03NYhhQyrP/mEC2bfXK8Uolkh
kwavA2NjKlGw/8wNqD72XRdhiWAacXAlTeSFwp4VrEMPbZORRCYOzkhVsSLzD6VtBi/u0BOiOlsP
HlGc49oqqv4JD25ji2FevOHFaNc2IbYXdh6QeEGaWAYjeRhXlm1N7ib2CvfcaEc54tSdNkbyKYqd
vt05NW0kZXW9YJJ5DReZkK5nSO9ibRfmZwNx7qojmHeVTWXHpGKEGmxlIvo9Zwr1TUd2CBtHlTdd
Lq96glqmbZYrfQcBI/pMmmW5Ldik6KPRJ/hNWH62nBijgNKMwjUxRO7K7Dx1G0SA9R5qGHuJbcqv
kzrKn0TaejAQ2m4Hb0evjEHrdalwwxqKkdl/Tsyo6wwYAGMadceyXn9Ogz5+GJz8dvRMnZ6Bgjo7
9L2k2qZVeUYKGTnircyfxsJBg6q6Er9PNrBNnjXzPjeCbIf6H3J3A65N34p0Jxns6pFNp34pXUIF
YcYAbfiJWX2KpVxubYERmC8Rja2l1+tDLfFtjZKh2OBx0f6RKI+kmt5xzsWcRjvwfHFwI9ifm9h0
ywkXT8qBTct497JpSQfy82bK1ymDpAsv1mIH1HyXhlV9tpCON8hl6he8kWo4N2KQFyVa42E7FV5/
aEhyfwjQz58Z7ZztXCOQayM1Zn83wXE4GHHXXLJgT+dmWU4Xo0HfP3fZyGhEKeQeTr9u+inF+qqV
j0MyzF9Rg6ekTQYzcY4qyH/hYPhTMUf+gs1fFosROT2nziEN0lw/XZA/3UH4JYcvX5ujzSZEp+Yj
aWCIHvKVn39ciC1Vz4+FmOe5sNlIVUCg5ZxGADjhjIXF6AZ7Gpb6FbNxFoa6E9QYHx/nBOcUPlcn
PY4CmAgWvxD53peqQ1zJvg2iEDONpcIAQWLNLnX96uqQBePvH8yDhsPtBFb9SaRJRGNrRBSBYKVQ
UKrF+KvFKGpNlmvwC4T050IWWh8kFmpxMGFvcZZ5f11NFHg10IPc23KyDmVP6Q1fA592v4Pq42HB
+PGl/cXxsK8RAM9I8khhOMmMsJh9VGVekDep4/D5+xZUxiY7hlu2VCNtMnF7Pz7mCQrMs+PiUCiy
qQDGAwT/eI1TEUEnVp2zx66N6srDRI1IJuwpJK6Ggj3QkfwUpIeBP5P4yfbx8Qn8/JL6kCO5z7Az
hUBD+OMJVKXTmDrHkLLvE3U+jnhSaWusLv8HR4ENEwB0uwR/LLfhy9s9RIQFuP/feSjGMoRltY9w
PQPZYxSFW8T4i5v5V9dCQ4mvCqZDfHgnR5GdDWPC4FrwZ/Y3MoH7gnfc/+A1cQPHJryEbmdJMvnx
WjL0PUmN0/NehDjhQcTmpYDTiKp+Cjvr0NV6mH/R0v28frGmL185yJPNn04ujClkOI25dPZGFcoX
C9e4/WwOlCJQR/DtwKwPoVU784p8/Nh+XllQtTKosbhaVOGnlxrgO2nOtSsIzuDrDoG4LjuoAKQm
YY/48aH+4hJ5OSAIU4MvLGDx4131gI44VCGwdlvMxAqrupxbpjEkobJiLx0cqqDkF/f1r64P5yoG
IZByydk5OeiAtYYdI3zf5xKOVVk4CyTrx2c0Or/80hdo4mQ7CEAnQBQZTHn+z19a7CvfZD3ZA3jh
BpdahTuuXBIC75leq0NFFkeJ0zhlsh6p60ZqrRZKG+brUDpah+aict/wwGy/WniwUXXOaBlv/Uwy
a//4WfzVmQJ9CPw4GNAxOvvxWZSJOyYo0XnDC5sDJSH+gQgU2S+H1OFVSwPK+o8Paf387cK35Kti
e8Y0zPdOFsIoBy8J2eP2hm9Q62pG5PWK7F6M0ZXFlhnX4fK+p4l1gF3bvA6DywDbTgJ937Siyc+a
qJ+bHVUSJnNYw8abj0/wr+4JKyXvimXz7E4DhcyGuJvB56svZp+i23TTz1Zk2PuWDEsk1435Kxjn
p3cTMejyNQDl8IrCnv/xITQJtjuGmub94ITOW4v9LhhnU/Ka6ppu/OOr+6uDQd/HD0Hi5vDTu+nP
aKqYmk17Dff3Ni0J7sBGmC4HxQhd0scH++lRc2Xo5nCLg/bDcnby1REEadVtaE57Gbo0llHS8Wbx
IdIlfnwgwQD6x0+OyaZcigeXi5PgYj/ew5yANo0mcKSCUBBcTHo4xiJ+22VPoVEB4NfEvSrGYTiQ
khpeaDoSz1YrNIRsg1Wj7+MkAycwRpqldWvhijt7Sp2bhgTKAvWydyYEb9rzJqM5HgVM5Q4VMuzK
j6/k5+ezTNpdANPAtZm2n3wdSUmQi1e07V7MhCCNJVxnbHiTs8ic/nbVhQcI74DjOQC2mP2dvHf4
t4tugPK4V6a08ftMuf6GAc/WEAs/vNS/xA+X3etdneywrS2WHyZ/t1y4jCdPqZwL22qU6+xlo51v
UophT4hi8HwERKTXguo0JNQ+VVqLX6x04vQVcTgyohSJvaGJ6wh7wI+viJNDOnLGJN1bxNUUMwkT
JJqSyoXBvS0IrAr93+EoZQ4DntZqD0FU8QXaaGXORQd5aMXoYbo3+wIUcc4WvKZR3tJYEHjJwGKx
+FQFAe8YVVnJrUfiOp5bFWmk54ERQfMlsdCu7lx4t89qeb1yg83gbOoUAilCFOt2JWSrb91RA421
YQbulwEcMdptBgzW/Aj7gWvXNDJCk1FO3o2gDQclO+NMO4m8rSbLmM8qzAJWoNiEyJge2SZXwNK4
tbWe22NC5qj6qsscImAWeSHu6VMz00DPyR5T7mVOn7toU3orbojW6RukXGDfJl4Ab/aM5J5vxkoB
j/rayq2vo/IzQHEDI4B1oOsFDCXJI74dJiT7W4Qzc3UhKyDKs0AxoD+XQ0ZXVDYz/3WGjfS9+Bww
69O7IF/qmqbmW4vL3CXVrGyRymRWpGjcyYsMULb5hr5HpFrEt3aBQc5VFjVDd9faLQ9EkO8KbdAq
6uy+mk32C9V3VrOzTIlgwBT+VQTJObv3aqv9qluTqyCzxZ2/2bLsnWvVYLCwsPx4zHhT84Ncuvvm
wl+eH2qkUAGmhalzNSypJCAahMeglOgyvZM1Bupk0E8gV90cA4T7BczG7YDioiBOLA6t3+dxEbjp
tDcedJVw6Cab2bUCs3SAcOLcbsVNOSIhv7cSI243Ga9LfEu/isW2NXlkhRgGjq7DgCAo2/TdYKxn
Js5oUQRLuDtHvEFlOdBICG9MPOIjoZtcxLhSh+yrFgqOSuVgWn6NG+OZzulhV+iIQBkjJq7q0SrR
cGIUDl35uox9KQ5GghDiex0AZs/bh+M2UEMsK3AzTFDw4A8BQnABmadK/xF0c3iLn76+/Q7BuXnP
ydixth6dVLhvSRjH4baFZMlg/PhZ4RKxJFzwzYyenWKQ6SZAbyP2eY+WtuLkHLQXbF50Dsu4ki5v
UeNLOrM4d7mvol0wcztt+98nxsrDTuONcft9NAPn6C107aWQOHrY+ZXnvBVWuiCxCnge6SvtD973
IPDH7c+TPSBjDHblXaGu7GHCmolOd4RumO1lQQrafFbUxqJ0mBxuLFNSx96lAUKVu7ZsOBHLBDvZ
ofdv78sZI7bPvfZsWOAQFLLs3q8C3V+7OidtL03RB/Tk5k3ffINJxjbFz8K5m6waFDieqI1tvr8R
/dbKZQxAsHAMXMG74jDNwYTA6WzvE4V5hkOoqzrySMizH2qcM8NwLsDmjdxN97laDPumHFByt3i2
+UAS6Jn3hWlqoDYQ8m7htcz9gB3icfv6t2XXLyy78IddZmH/tazyGbUtbcsPuso/f+jPOSnpoQKa
lo3vluMvzrtsUH+aD/n2b7gIsVHDp3MJOlkkl//QVRIsCs5pmWR2sGEuzlz/JNnJ3/ht7OtgRr4Q
eMP+nTkpXLqT3RuABmTN41dyFqRunuze/iCrqpoi69z3pzIfV4iY1soklm8up+YqGW1UHuHnCTXK
4pMXxU8mNiJratHqMomj/mBXkmGcGiCdexjQMJHDO4/4pxovyDJ/rMpll6VKvmjC7jEcQpxTcZh8
Mwm8UGRIcIOf0PaXz8dxYV0s+rNBGOqru8wIqxhmjTNp9600G9ZYLZh72DX5x+yrToB0oDJgqeIj
npFvo78t+KGX7hO8QA5x5W1V0YLl6/SSb7n2z+QQlo+j7UQdZpFG7yCCo4jaiLgyHg3HxXMVhcyw
rRfE32sUZi7oG50N4I8+WEoTF5HF/uc8y3G6bFE8cVvgLpyjzIqu0trq130msSOjUqm2oT+O7g4v
F2STbfa7U8zlZbQMLlx/djZoGrIXlbYIGazQ2RhM2NdYRIzPx3oEG1XcP522h/FbF/UtlGXTg/MC
WGfqwXjt8L7f9K3WT7EJlk90Vu6Qbzg03nPdJkO39pBU4NKkliGOTkOz2YXHcYk3O524aRKbVsvA
XelRLSq/vsaPfiVzmDzHUpqe0nr8PiX5PrM4zpiCjBIME/fRevxe8uf14jmOBzy7pyJm8EBXy8Lu
dS1lj10DxWGhOyxbFPT2Ys1Eh9X2WPtaCr3I+vjH78VHWEs6iaYv+f+m4+jUtafMu6oXGFQEM7sD
eze6R8df4Lwe+KIbnAVqi7Hc3ETaDZ6/jx9L+N3PVm+wlCofUg+vJmNnYbk80qOn/cjMiv2yC+wL
O+7ctxoBQHvmkD6SrJRu58ugnDjnI4IhGAOxnzgzFwRwxe9pFFPpbtnpaXQnTmBkZ6AwilLarGII
qQCP5V0UDsw1XaxrIMdpL3c2vlexB4dDvszfutCMLrp6gYCiKu2+pmmFBhFKFow80lESbKoadu88
TamuKoYq7bBCN8J/IIqe6lHL5eL9uWPuNh9nf4q8CubvSwnmyAIyA45ZjM0WCIZga2PtGDUXEfbC
vCXYVpJjxhGZQVDtDAaNwpjj0LxqBsH9PU7PRpWxudqOS6HgjILtUinLeTOniU0Yq9HqUi5AdcNg
foCUpxkUQqh37lAyUlcRgVRdJHai2m0oe0CIRiT8/sjGC+tsKtAJxliPfSLEfDKej2fp53MfnbMZ
J+Waap+TdQkJg7OFv+mBqFhK4DxrsdZp5UIfy4qBKq4biRPfUTcufANzuT9+OpntoZsCBsqyRUOr
Kv49mBLab+zIqGBoHJMznC94IQKgwLPvBaKXgiA5TFinXdLU+R8zQzwiTqTBsUr0AdUqcg2/OKt6
KudLzyo0o9c602vtZURbdIGYz9E2jfcYbjIjTidGt7xpNlKwngBOsCGIhZSc1Op+v65qF1qoK4wG
VZlog21fELS0nqgFDzB+w8s0mIJnHqaMNzZzkfsUORt6VdXWrx0QPqntqdAPA28xMlO/2KGAE2sT
rQEMta79kmJRQRHBpvOcB7l+8KVBJSwUL7ZQo+JiuAFX0nQMrq7IKhsxMiD5uoNfiO1aAF6+5paR
bqID1zsfGcx8aUiVs7cWQaw2c/aRtlK0aKUj7CguwFAWeGPB3RXGeVeyx5CWAxbjzWi5zhYFjoCo
29njijQ5C0cepOgXtk5sRKV+HK8VO8ZdSXT6PdZ15JUMGQyzFcka4olIWm9njGr65niFvQ8VCoV0
8K2vuevNz35EWUY+DemBDUq0b3ajx8fedaeLuiiLLSoUhqCJ8aRSQz3Hwmk3qBcXZVfgwwKxqLEE
JfWVpUukLYEudyal/raMzPkbhBAyDLGHbC+J1YHJNxxTDhHb2q8TTlaXiKVJQQyIUb3oZ5VdF4u7
nTsueYnhMTuRkAyqz6iho8MABGcXMhbnY96inpppXy4hjPhB31sFzfnWdC3SojJ/aK2rPGM1v5sd
O74YzOCsG7BdntHwb1oCGK5HxIlQI/vwthwUq8mEqC8x6v7eKssXxPJWtO6Cdo7Ohj6xr+qMCKGn
EI7FM0xm9YA99m3sDs09rIEIK9/Wug+BEh5KDx+vvKeMvGlgVZ2Dv5O1HcXmSwSZ4tIJ/cc5EvJT
3+KNUGkX9Rq9VIXw1iKG43ygoePDH891jY1bX4vbtkV2K5mDutvcjE2cuBDXTLg4mXdtjNRFM2nY
5qkiECu1FeJAWJP1FgZ2aW7iMB4/h5jpklvr4Fi1M4u+x7K8yXMgIKJSaMYadLza7B5x8qIYBgKj
y0ps86ZPnX5VwHG4GCTs/6Up/KzZ3i+JmuwPKEA/0+Y2S5Ll1GFOrGuJU1fYXbVyTjcDA62HKTCc
y0mn1l1mye4PeMvq80ST07zhrZwPd4lUYXTZqZkONs9w12vUi8B96C4mXAZPF2SxlIL6auigF+CO
tMJpmrQYKKw3KLjxtRd2RPwgzOa8G/VVs6gVQ3cSd2nSDa+Y1ZMOWcTyNqgD90b3Y4STVhmjnDVd
rz5gKJ5dE28qiFvqTeMObjRKOSRnuAHkaHUcqfd1W5Sfk75z1m5VP2H9Zu4zUz13bImIanlP29R8
tUR0kY5pe2VMrvMyjqQw8s1NNKhhaxHMEMeXbeRENzYuX9e9p3CjH7tV5gl80UwLKQAsAu1cjTG+
kAPo0FrEDpzTqMaumM3POEiHV8VM4qti9KtzbBI+hanjEScL/05BgFqTIZxtJCGdG0i4vAeClIBY
Yx8X2UE4byIHQgsG7Y61W0Y6Grimtu/8yJG3PmO3hwqLHDZ6VNRcT9ytsxlPO68bSE/I8Nzooydp
NnAAlZFsrCU/LSonFzJ7UTwkaYVvDgmlOfQCDLe1yNN2W5sLY7mTmGFPbRzfFotvfmab06Op1HA5
tfYiR+AHByTl16xA5OVp/BM2XRHc2Z05nNVlT7fPjLy+tAklvI9d8gXWU9mO274qMcuOx8ra93Cc
75IEYbQK5QVseP+qyoj5Nts8lCvy9p7jPn6Bwh6izLZ8Enj1ED0NddCsvFZ37LitvZdY+J1rM0IS
G8T+TvaIchcu+4j/e2Eic/O9XqrdlMVoaGTRZWssGPG5ZNRbXWJcAX+RnvSsHh3/uQ648KHW6gEB
sLdrdROmUFAs1KJpm2wafDFXfsgME3rvfRxKGA8qjZ3NPEXwqJ0JSaEZT/2lVk61G4XAN4Sf0dde
oWN/7bHefE2bXv6BJcC4xUzEJTgr6PIvtec15wuWhMsDpVVdtGqVD3hZzQ6MFUKoUrlNjKYmN3hI
1n7v99cjcttNOOXdGrY4kRcMRi8zcnoPM6lH9hP7W3YNBQUXcELudHGbdgngb+ZW932hI3mfB4YN
zRAC4GogWQq/qdH5PbOEGe0CWZZ8QCa1YAZseAPD+iEacn1VZm27nfoMV8UUYP2upQy4Fnlds/JO
dvTiFUTObmbAC3Ligteot6r7ORyxLS6ieAe6PF25WHsdmjJu1IogVGPTV26/x7ugu9RWM53BlNS3
ltu1j/FY7Juxuaz9WW8aVOQ3RVu1XxBemGdQWdXeIufnTEX+M4XauPNatRk85dylw5SDMJDDDl1L
F1G+Z+YBWJAESOVXONLUKR7UJfLEQsj5vrdN4mSzIo94fUQ+oHcAoIDXxQ1ZEhmyXhnFl2kJajAC
IhuMeFakN9SJ2//ud/Vj3eMT4SEIOAY9FAaL20Wo5RlKd+++IhECCyyyIUhcJCfCLs23bgzqa+1S
yCU+78IFyWMwz+d0yhD3pLF3HwjHNT8lBX9S40rB87iFpQRsh4+5Io3NrcdPc4zu3LGVH3m38Fua
W3a/i65gBx1/MdI6mRghjEPhYwfQneB/OI5cYO93M+8oGIkLiahrPaWci9GmE3WTWDySto2BDC6C
v8Cy3ZMhAQd0SJZ0BaM7EgihQ/54QBxzJ0Y7bcUgUwVXHfLKV6hEJELgRRJvRNWjsoU6fIgGvweW
VoiPEY/gL1Zcpy7WQrsjh0Pi76tuCjVY5KDLud4rYcHnjLHuwO+NAtDBpo+yDVT7qxmZdkBD73Tz
g5AGyBWxAuo86SEedgTZv1XuMHYPLVzvdjd3loWdbQkY73ye6Sdw5/E1DVsEMEetjw3DKlsoijix
1a9oq9uvvDLlH0CI5YMdRFT0HTJj0uex23s1C0frKxzjPGNZO00aLEwg72YDQHEXAOahEVpAxYn/
UaG4qAFhFUgsbjUQPV6PvXAhG+vwDr65/T61eK/qW9CO97MMhpgMCUFqIAfAqDid1GdUyKFszerc
nRZ6oZukoBfEVNOufXyg06HJ8UCBdCgDYCEwIvzxYfuKDq6BaXmeA36+AU5AoO2OuCPfHvPCxKe3
jipNE3Ikcf7do/vwH3BVZa7GxPZ0HlXDtCVoTVfnKq3FoxxHf5M0yUT9CIuq0gZHlZ1HE2CMC+/x
44NbJ2M9XnQ4+cKEm2B58BJOr31MXRLdQ1Wdo7zhtw8j3r7XXtaIxzIl9G+DIzcXPzgTdIWopkY1
VdnT+JWRh9uHAwB9PKF/w5u/gDdpOMAV/2t0c/2WJ39AAv8R3/z+U3/Cm5bl/AaPjHVZwj5aUMx/
wpvwDtCBACkyuIVQZjm8Bn/Cmw5BBha6VV4DK+AtWJg+/9AQY7tu8wvh5fgLOyew/g68efqqmTCW
cBWUJBxAgXHYP378zODWVnXTw7REWMQCOOIDtqrs1MvWGdLQO2m40z7VQ5ltTTPrXhHoDU+ZQ/Wz
aoOy+fTu7v3F4mJ5P64uy9nwvQmPhcVceAHLh/FuS3FKDIGCuB8OoimtQ5SxEq96cCFIw0NXYfw7
Ov2rB/IPFFX4QD9NeowImqGArmFql1+DrjNv+B3QOwUp9E8zoITFtNMNv+GIbOlfTeBP1sPjGcPq
WWhEUFl8cTJNdgjC5dlO3cHWboQdkp7zJzok39513oRNPXNBK90k2HSwTEkySLD9sc+KQTH0VUPV
fY11i1MpzSkdR5eAx7GXAUx5ys3whq8YiWV9sC/agKIZ3mLwjHX5MXtIb5PWkNfws4biFzvtz49h
Yap4PAigdfh3J5A3TvjRaNS4lx/BwipCfb5yMsGrQfGub0etsNoPrfzl48d/sr+bHtpnyFGseEc6
lr2c1run75o6cuo2Kg+lP1sHnGb7A/KhdeKH8fPHRzrZXI5HQmVlsn9JoJklKOT9kWrcSudGxdXB
r01M3EYmhWdhR7zTKqvjrQkBZ17T0/jVOrXdsfjVS7O8FO82UQ7Pi0L94hCBRFDJ6eEZNjAZwFn3
4DWZ+1akPRschtj5mTsX7VbijL2aTB792YhIhAlxVnnfujxoL8Zgcq60tJUJ7ILqAKO9sniyVS3s
TexP07faGOqNacyFt3aDylHnjErm/lf7088PyveWZQPrAwFrz2FNe3/7TNkTEOCGxjUtbvGWqK6N
VpaRdUQr2dNURnuoG9nvkQ+YBzc/3snK0QnBaoP3R4fnSwWEHZE0XKXDtwRj/6/YHMbe/uNHDJ/1
9C4jbxMI3EhcWbgl3gnzQSp45Sru7OvUaeowIImavFqAbW0Hu+7/c3dmzW0bWRT+K1PzDhbQWPth
5oGLZMmRJVmOHecF5dgKAGLfCIC/fr4maFmil7KCqQlqusoPKTIU0ey+y7n3nItgzarqS/0W1Tw0
zsIwdFeVkZ3XAmprYtGtj8R9+rqg8NojS9wF77ptCkm4bpplYZfFr04do6xXZj6TjrdbOtsZ5NYh
d1Jnr7pCq6/RLTQ3QWAgKavtISqvxC5MX9hOk7wW2+AmGDLksZPWLV8xDOZNI1LNXCOrxkZGAy30
5O17uhk6b/tLEtree58g9BKqhcH4r34nVx30K+YnJ0N0oXkVYvrd4O3XRmdrNC/2H8kKmjugD8Z0
I1DgQvQin2DenHhThkYXnzPBGJVvZlH5f0hTr3awyEvt9zZ1kWwvanER51lxYZQy+USdlQkYhZnG
d5H0e5K/0gouK79qVwP7cG5YQl6X8HI2VlfRekAhe7ch7wdiI27xIBYKquBpbVbrtpDXoc9o5bVh
5M0LXI3oVpnOpGyvcZPfmAsVvhSVLO5ss0FOWm41cVY76f6D5+RMmYOCwMT52GPUQN/rH0SddH/W
QVFQiRONznS8QOyCs77Z5lyOjl78YNd6Z1Xuh2um7KUvMt66xAFVORud7lyUj7ZbbeX6nQtOY6MI
ajWAoSYjwtLzyok3gdUO+m1nMl0kqlHYQVbcKpszNCAlBGvT7X9xoO0k/m3blSAmS4ZZDln1CWQO
Yu/7utN6N2X2ZIUpzz8K5tU2JqoCDcmD/qqJmzSG3I8M4/lOto1/kaImBSlfCVceWgS2gwm03vIb
+PTF6UxE2IfUBdYIE+EPG6Qwy40Td4G+qhLm210zDIJJJC9iWifUBIhENr84NR3DIJh+btTdqsUX
njH+Yutf77g6TrCCj+xx4NBOTs+yJKrkMkGCAKih30XwHXxJXrMcfDo2VnmtOjtQUaA60yUupava
JypgUkgAd83b21jMjPkR7SoNSUXRbgb3uKkjjbA9DyLvT62F7aWv9Vw055EFTvGKIJee/sx0G9dm
zGJfl/uBwfFYt5Dpj/Br0CvbUYeTVZ1FZwOQGHSLuk4LxpYN5B5ubw8I1hKXayuVSLzTilS1TJoO
ITL/dO062erMh2khprzbpqlML8wKTGUTh43zet82tLdttRzWHb1xzAKH1C3C5tyvdkV2hzM2L7cB
xaOztuAbbPIGijZyQ/1eriiiFN1V6iEEsNG4KhV6/EZ7WZm2Dbrnm0G7dtUUviMnMttvzf19EtMQ
ufb4ArTODGlYXiDwbFEVcmOGrcSQddYwavz1vvXB5gD0C3mzBSKxEPlgxvwyLbbMjtL9hNEchR/Y
fF0IBPQfhfQchZFBh1EsrRCpV963NCRzTDg+yEmjjBZpe5piIu33KlMUJ3g4sSdewdmL4Fx6VArN
NwMS9e0rp5BDvs5k2VxBwsElwa6J+R+k6pQ986PQyN6j4UpDTDmkpNR1Z+8ZH9MEzdj0AiWD8ptn
cHhRl6IhZANoTNUuRWM3XSdmGVNw7vxNxPAFSoEdkQWNn7u72na6P4oqNF/sXEiWAB6qmIrEMZ9j
JzndUpnK2Pd9YVq3dWPTMdOoiaEjp7WhYajf7ES6RZypF6K7yCCIiutIg3I4VsYZm0IZ001q+iT7
gXLmSi87UicImnyxHMjeeIkHk2/pLOB0p1hJhEoMCXm0qaUvbhBooK1FeKjRX/TWtmuvGnT7qGQo
rqsda2TeeZfyp/N8T8UPcgNEXv3QMncAGzrsE9+rSI1Xlp3xFC2SfP4ypEC3X8l4x9UpkiCObrPK
5cpXLVFBwGvYVNFk4XVpWEj7UzcOEasIu4rumlQLAQ0ivS37s153dSQKd0oYg/9W9SkceLvqpaHi
5CZL3/rChNayixD08EKbcb49FM8PXaaoiH1Fm5/Z9PT+BIS525fMzYi3dx7e4rzOdJqSZVC+pzma
SRyhFUbiMvcC2aJxkAe79VC5ZUeAO5jnhWBbV7pbDh/jJLZv+lahBaWOmP67zkmD+kXqa+mfAzxX
bEhU0uZDHkDJLBKDEt50UvmOSeYoJ3dFAJiL8OVmqLrwdZQ39UuZxltKSAh4Bpg9KAXLXSjkW4pX
cJ0Tkalyr+ab8sLKcqO8TzHIwyVKTtwNOgw5I6TW7CgMht0GJwOIaFStcFAkSRpGPKH1wFTjqoS9
KHfyjTYQpl/uZYMiaVMj/LxMqQPtLqJO8FE9smb7FaM+GU6JAFCI6nMsHRSdd7vmqqer6Q5tznLp
uTV10x6B5H3n8OPEukE/WpHEeX6VOVQHtEa3GGJfZunuZTB0RbjybDqZ3hCJgEDJTCEAbkSBOw4Z
E7GU3c4r8QJDeZcEpRH9ZuQMMKSUTQQ2/Fo0Jo0NYVmDVYUufMxLzS+6P8JAZ2hl4jKk8SKSunHb
15pPxbot62gTMRAA+rZotuZND0+WcTD03NMVi7wLE2YYstivBqKbetMxpop5NUCxFBX2bortqOtk
Y/RmD8aaCI+pNB59FssY3SF3PfjUmlHMq53y3aHLbRtWnDU8nXzLWU/rm0xmBgZWFBKFWAo6MPHa
94IqCrOu0Zpxf7UF011pkQsa68qCx7p7XaJxWuHcOdEb1KP5NUkcINxGZkNnplsVoXkjej2BDdrn
kufqey24iiuN1sGUtmyxJBprmys0ifn+lYyDszr04hDhWkijaCNz7+H4QVa0/NC9OkSl/zdIyvFB
lN4FykpRM9y299Xw+r5uGT/2WW5CvXoQJXuT/7U3/fiD/nH/MxIdlBtUI/UTcObwpQ7f+EefkXzg
wdpP9//6pykWDjADHV6qkYxFHpjkGd05h5c1GtBgs5iAEd74OikEf/DRJn1vG378hON+/vg9T57g
Y95mjfodgih/qjli/eQenHzCoz2QjPFTgwkA1Q+LZ3y8B5LBmZhfKA0WiRRr/IP/+z348CmNMgLt
poo+No91V2gd/GoC4rNPgsdJEDZIAAwEtcAeHu+Cpy9I1IEm9ONJ+btOwnd3AU6DBc4w6T5Y9kIh
EpbNNNRv7YIjF+BBkMlI+Q9rfmfBBFeZuAumzaQPjgH46ngjqDM9OQsOu0RFwnAxQWphNf4Wq/Dd
swDpSGF2084CQ0Hh3qJTBGHtsJ7uAvdgAY3RhHHy8Pq8dgHQx+MaT9sFgHjYmphHa/ytT62jifUE
wTf04+sUSee1C9Rnp5oF01tQesU2mhyqxzfBdfENDmJVqlSm1uzswTcqOM92De6C1nR4g7DmD+sk
SED1C9/g0sSmajVqze0IKJj2v3AReDL0bOG4HxZo6+OjYOjugkYbi0KXPr5hbrsA9Xq8nKPg7kMQ
+5x4kYsgYd+r4uw3j4JuL8g5VbQ0t6cHpDT4yaYZQ+qVDFa3bGYmHNZJkKRcAqUboukjKWRGQSJs
tclxgbVAK0CohoRvP76BQh/Bk1Siw2rNLi4gdlP80EmHAGeA0jTcefeYL5yYQ4nGtUfGQE7xsEvz
8oh0LalS+6RdsIiOFFGeCQIPT/nEHAodc0hySQF/pmcBwutopf66PbQsfmsadcRnz3fqFGh+cOBt
0aswXr4ZGQRYEUoOY9IpMDGIgKh4/vHC6yfRITzbBdNnyBpViXdet4DWIu+0ueW5oRG3AIkD6PQg
JIf11fMTGlmw+ul4m93zKz7+xN/fgqCIZoYhlWKGWifP7xoLfCUBsn4MHccDN6NbYCjxqYm7YOoL
NMhJgtiIcT0NDaWxoEvJw3EeI8P5nQVBj87EXUCeF+EnjIF7tAUnqAE4GpuE30SJ6rBmZxFViDg5
VTRJFYEKYYWOT3lyI8DR0FTDHJI1Hdbs8mWYjvpkvyAWYEMeIkjHC8HhehwdeJhFhNhII455xOx2
AYMmpu4C0QHNwrQ5Kc2Rx4/vArurySgOnvGwZncVOLyTrSJngGwAAvpJluQ5apAwTF9Uvsc1N9cI
Biwmp8pyoZqvcH5H13hiDjEAkPtxCoqfP7PQiK6WqfkBkSGQGEnQd+ASKUilpaHUM2fqDYiPVfvt
pPiYNmaa52lzVKqdap0aAgZn8woR1DGjnt1RAOmYjJqoINA2aNo+3gR29cQaokIFqnAsXMwoOlR9
uJNREwyBYowg6zVau69yRAdnaKOIdyy3zDBTIoOZeBNATUwHYY/PcIAKMR4fAmUPlIQv+My4S7Nz
iVADptsDokMTVgNI7IPre7wL1PRBTZQC4fwOASKhk9NFHSoIuSCD5EZzeHIIXNASYkahf86j5pco
URedHBiBkSP7TVFt3ITTpgtJIQHMRIdd9nBIZgadqMBuokFQ01wEQ0zsY+VMuZnHV0FBB9B+4AYd
c4hx2+fkHEgXp5pFS5XS6c5HL3M8DCe+UUKegiujg7rPLUgke5tcXVaFVUADkPKTH99ZuDqdKA89
N7P78aGejSb6r4PHJo1F5MgOqpQP9/zJDbDpL0CnE8rvTF0ixNTJjUcWPgH4nJLhMQQ+OQpABfwZ
h5rFl12amTWkJDj5LOATTOoED0HiSc7ssgseMaLjHMG12SUKgjleUz0j6RJ9BLQbung/tU6sIT6B
cWFAB0fDMyNngAifEsabli0S/gAIwUg7ZgpfXwXXxGNSUBq3Z3ZWkbq3khOetAsm4Y9wAaTtIzx0
Ehh46CV6EGQpX427ML9MAWhz8lVQODE9N8ew4Our4C4804PR637JKudlFrHaaozctLMgF3QdMYPk
M0rEtj52kUCJ4AaEyZ/xldmdhW8JhD63yqhuhCE8BiIeE4KTG+HSu8tBsSlEj4HC7OwC1ZCvxkk+
dxdA05kboSYrHLPDk13ALuA2lH7n8fX5uchvTGN/9i7QdApqSsX5y71/ciNA3RHscE3rSzf7zOwC
UwGm2gXhLWz8IHnT6AJOAwUPNAkePdopc/WUJsXGyciiQYKAEgZ40bgNJ+ESFVc4iapR6Ysn/dmz
8BOhFXQY9a6Pyf2H6t//AQAA//8=</cx:binary>
              </cx:geoCache>
            </cx:geography>
          </cx:layoutPr>
          <cx:valueColors>
            <cx:minColor>
              <a:srgbClr val="05545F"/>
            </cx:minColor>
            <cx:maxColor>
              <a:srgbClr val="16292C"/>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3.emf"/><Relationship Id="rId3" Type="http://schemas.openxmlformats.org/officeDocument/2006/relationships/hyperlink" Target="#'OVERVIEW '!A1"/><Relationship Id="rId7" Type="http://schemas.microsoft.com/office/2014/relationships/chartEx" Target="../charts/chartEx1.xml"/><Relationship Id="rId12" Type="http://schemas.openxmlformats.org/officeDocument/2006/relationships/image" Target="../media/image2.emf"/><Relationship Id="rId2" Type="http://schemas.openxmlformats.org/officeDocument/2006/relationships/hyperlink" Target="#PROFITs!A1"/><Relationship Id="rId1" Type="http://schemas.openxmlformats.org/officeDocument/2006/relationships/hyperlink" Target="#Sale!A1"/><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1.png"/><Relationship Id="rId9" Type="http://schemas.openxmlformats.org/officeDocument/2006/relationships/chart" Target="../charts/chart4.xml"/><Relationship Id="rId1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11.emf"/><Relationship Id="rId3" Type="http://schemas.openxmlformats.org/officeDocument/2006/relationships/hyperlink" Target="#'OVERVIEW '!A1"/><Relationship Id="rId7" Type="http://schemas.openxmlformats.org/officeDocument/2006/relationships/chart" Target="../charts/chart10.xml"/><Relationship Id="rId12" Type="http://schemas.openxmlformats.org/officeDocument/2006/relationships/image" Target="../media/image10.emf"/><Relationship Id="rId2" Type="http://schemas.openxmlformats.org/officeDocument/2006/relationships/hyperlink" Target="#QUANTITYs!A1"/><Relationship Id="rId16" Type="http://schemas.openxmlformats.org/officeDocument/2006/relationships/image" Target="../media/image14.emf"/><Relationship Id="rId1" Type="http://schemas.openxmlformats.org/officeDocument/2006/relationships/hyperlink" Target="#Sale!A1"/><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image" Target="../media/image13.emf"/><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12.emf"/></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21.emf"/><Relationship Id="rId3" Type="http://schemas.openxmlformats.org/officeDocument/2006/relationships/hyperlink" Target="#Sale!A1"/><Relationship Id="rId7" Type="http://schemas.openxmlformats.org/officeDocument/2006/relationships/chart" Target="../charts/chart18.xml"/><Relationship Id="rId12" Type="http://schemas.openxmlformats.org/officeDocument/2006/relationships/image" Target="../media/image20.emf"/><Relationship Id="rId2" Type="http://schemas.openxmlformats.org/officeDocument/2006/relationships/hyperlink" Target="#'OVERVIEW '!A1"/><Relationship Id="rId1" Type="http://schemas.openxmlformats.org/officeDocument/2006/relationships/hyperlink" Target="#PROFITs!A1"/><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5" Type="http://schemas.openxmlformats.org/officeDocument/2006/relationships/image" Target="../media/image23.emf"/><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image" Target="../media/image22.emf"/></Relationships>
</file>

<file path=xl/drawings/_rels/drawing4.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image" Target="../media/image30.emf"/><Relationship Id="rId3" Type="http://schemas.openxmlformats.org/officeDocument/2006/relationships/hyperlink" Target="#'OVERVIEW '!A1"/><Relationship Id="rId7" Type="http://schemas.openxmlformats.org/officeDocument/2006/relationships/chart" Target="../charts/chart26.xml"/><Relationship Id="rId12" Type="http://schemas.openxmlformats.org/officeDocument/2006/relationships/image" Target="../media/image29.emf"/><Relationship Id="rId2" Type="http://schemas.openxmlformats.org/officeDocument/2006/relationships/hyperlink" Target="#PROFITs!A1"/><Relationship Id="rId1" Type="http://schemas.openxmlformats.org/officeDocument/2006/relationships/hyperlink" Target="#QUANTITYs!A1"/><Relationship Id="rId6" Type="http://schemas.openxmlformats.org/officeDocument/2006/relationships/chart" Target="../charts/chart25.xml"/><Relationship Id="rId11" Type="http://schemas.openxmlformats.org/officeDocument/2006/relationships/image" Target="../media/image28.emf"/><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5" Type="http://schemas.openxmlformats.org/officeDocument/2006/relationships/image" Target="../media/image19.emf"/><Relationship Id="rId4"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6.emf"/><Relationship Id="rId2" Type="http://schemas.openxmlformats.org/officeDocument/2006/relationships/image" Target="../media/image25.emf"/><Relationship Id="rId1" Type="http://schemas.openxmlformats.org/officeDocument/2006/relationships/image" Target="../media/image24.emf"/><Relationship Id="rId4" Type="http://schemas.openxmlformats.org/officeDocument/2006/relationships/image" Target="../media/image2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2.emf"/><Relationship Id="rId1"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xdr:twoCellAnchor>
    <xdr:from>
      <xdr:col>1</xdr:col>
      <xdr:colOff>85724</xdr:colOff>
      <xdr:row>0</xdr:row>
      <xdr:rowOff>66675</xdr:rowOff>
    </xdr:from>
    <xdr:to>
      <xdr:col>16</xdr:col>
      <xdr:colOff>495299</xdr:colOff>
      <xdr:row>28</xdr:row>
      <xdr:rowOff>171450</xdr:rowOff>
    </xdr:to>
    <xdr:grpSp>
      <xdr:nvGrpSpPr>
        <xdr:cNvPr id="25" name="Group 24">
          <a:extLst>
            <a:ext uri="{FF2B5EF4-FFF2-40B4-BE49-F238E27FC236}">
              <a16:creationId xmlns:a16="http://schemas.microsoft.com/office/drawing/2014/main" id="{DD6CFD68-34CA-48A9-AF99-E87F9C83CC09}"/>
            </a:ext>
          </a:extLst>
        </xdr:cNvPr>
        <xdr:cNvGrpSpPr/>
      </xdr:nvGrpSpPr>
      <xdr:grpSpPr>
        <a:xfrm>
          <a:off x="695324" y="66675"/>
          <a:ext cx="9553575" cy="5438775"/>
          <a:chOff x="695324" y="66675"/>
          <a:chExt cx="9553575" cy="5438775"/>
        </a:xfrm>
      </xdr:grpSpPr>
      <xdr:grpSp>
        <xdr:nvGrpSpPr>
          <xdr:cNvPr id="22" name="Group 21">
            <a:extLst>
              <a:ext uri="{FF2B5EF4-FFF2-40B4-BE49-F238E27FC236}">
                <a16:creationId xmlns:a16="http://schemas.microsoft.com/office/drawing/2014/main" id="{98DAA5C8-5F74-4E0D-8047-F04D229B0692}"/>
              </a:ext>
            </a:extLst>
          </xdr:cNvPr>
          <xdr:cNvGrpSpPr/>
        </xdr:nvGrpSpPr>
        <xdr:grpSpPr>
          <a:xfrm>
            <a:off x="695324" y="66675"/>
            <a:ext cx="9553575" cy="5438775"/>
            <a:chOff x="638174" y="95250"/>
            <a:chExt cx="9553575" cy="5438775"/>
          </a:xfrm>
        </xdr:grpSpPr>
        <xdr:sp macro="" textlink="">
          <xdr:nvSpPr>
            <xdr:cNvPr id="2" name="Rectangle: Rounded Corners 1">
              <a:extLst>
                <a:ext uri="{FF2B5EF4-FFF2-40B4-BE49-F238E27FC236}">
                  <a16:creationId xmlns:a16="http://schemas.microsoft.com/office/drawing/2014/main" id="{D2931FBC-2709-4700-B412-D387DD77FB99}"/>
                </a:ext>
              </a:extLst>
            </xdr:cNvPr>
            <xdr:cNvSpPr/>
          </xdr:nvSpPr>
          <xdr:spPr>
            <a:xfrm>
              <a:off x="638174" y="95250"/>
              <a:ext cx="9553575" cy="5438775"/>
            </a:xfrm>
            <a:prstGeom prst="roundRect">
              <a:avLst>
                <a:gd name="adj" fmla="val 3101"/>
              </a:avLst>
            </a:prstGeom>
            <a:gradFill flip="none" rotWithShape="1">
              <a:gsLst>
                <a:gs pos="0">
                  <a:srgbClr val="04343A"/>
                </a:gs>
                <a:gs pos="48000">
                  <a:srgbClr val="04343A"/>
                </a:gs>
                <a:gs pos="80000">
                  <a:srgbClr val="04343A"/>
                </a:gs>
                <a:gs pos="100000">
                  <a:srgbClr val="021E22"/>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A233FE31-ACFE-436B-AC7C-B30FC64F1078}"/>
                </a:ext>
              </a:extLst>
            </xdr:cNvPr>
            <xdr:cNvSpPr/>
          </xdr:nvSpPr>
          <xdr:spPr>
            <a:xfrm>
              <a:off x="952501" y="64770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BB9227A8-96EA-499F-B5DF-8C0CAAE4D87A}"/>
                </a:ext>
              </a:extLst>
            </xdr:cNvPr>
            <xdr:cNvSpPr/>
          </xdr:nvSpPr>
          <xdr:spPr>
            <a:xfrm>
              <a:off x="952501" y="187007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CCA8A87C-3B60-4A5B-98FA-D9DA3CDA6BA4}"/>
                </a:ext>
              </a:extLst>
            </xdr:cNvPr>
            <xdr:cNvSpPr/>
          </xdr:nvSpPr>
          <xdr:spPr>
            <a:xfrm>
              <a:off x="952501" y="309245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FE03D50D-2069-4845-8A2E-AF11D4FD9A83}"/>
                </a:ext>
              </a:extLst>
            </xdr:cNvPr>
            <xdr:cNvSpPr/>
          </xdr:nvSpPr>
          <xdr:spPr>
            <a:xfrm>
              <a:off x="952501" y="4314824"/>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F45037C0-6280-44D0-B6BB-83E029461DCD}"/>
                </a:ext>
              </a:extLst>
            </xdr:cNvPr>
            <xdr:cNvSpPr/>
          </xdr:nvSpPr>
          <xdr:spPr>
            <a:xfrm>
              <a:off x="3124200" y="647701"/>
              <a:ext cx="6934200" cy="2352674"/>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4C6C00C1-F338-48A4-AECE-FEDA8D5F3D9D}"/>
                </a:ext>
              </a:extLst>
            </xdr:cNvPr>
            <xdr:cNvSpPr/>
          </xdr:nvSpPr>
          <xdr:spPr>
            <a:xfrm>
              <a:off x="6724650" y="3076575"/>
              <a:ext cx="3352800" cy="2324099"/>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5742ABA7-C60F-4B04-A797-3BE4D7F4FF34}"/>
                </a:ext>
              </a:extLst>
            </xdr:cNvPr>
            <xdr:cNvSpPr/>
          </xdr:nvSpPr>
          <xdr:spPr>
            <a:xfrm>
              <a:off x="3143249" y="3095624"/>
              <a:ext cx="3505201" cy="2305050"/>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866A605A-B2FE-4C68-922F-6B37F2BDEC63}"/>
                </a:ext>
              </a:extLst>
            </xdr:cNvPr>
            <xdr:cNvSpPr/>
          </xdr:nvSpPr>
          <xdr:spPr>
            <a:xfrm>
              <a:off x="5657850" y="240683"/>
              <a:ext cx="1400175" cy="330818"/>
            </a:xfrm>
            <a:prstGeom prst="roundRect">
              <a:avLst>
                <a:gd name="adj" fmla="val 50000"/>
              </a:avLst>
            </a:prstGeom>
            <a:solidFill>
              <a:srgbClr val="0991A3"/>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1FBBD8E4-48F2-489F-AAEC-329D2A280542}"/>
                </a:ext>
              </a:extLst>
            </xdr:cNvPr>
            <xdr:cNvSpPr/>
          </xdr:nvSpPr>
          <xdr:spPr>
            <a:xfrm>
              <a:off x="7119937" y="240683"/>
              <a:ext cx="1400175" cy="304799"/>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F3245B07-6261-44A3-9454-B5146C34046E}"/>
                </a:ext>
              </a:extLst>
            </xdr:cNvPr>
            <xdr:cNvSpPr/>
          </xdr:nvSpPr>
          <xdr:spPr>
            <a:xfrm>
              <a:off x="8582025" y="240683"/>
              <a:ext cx="1400175" cy="304799"/>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B6425E14-8354-469A-947B-F9D5D9EEBE85}"/>
                </a:ext>
              </a:extLst>
            </xdr:cNvPr>
            <xdr:cNvSpPr txBox="1"/>
          </xdr:nvSpPr>
          <xdr:spPr>
            <a:xfrm>
              <a:off x="981074" y="62865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Revenue</a:t>
              </a:r>
            </a:p>
          </xdr:txBody>
        </xdr:sp>
        <xdr:sp macro="" textlink="">
          <xdr:nvSpPr>
            <xdr:cNvPr id="15" name="TextBox 14">
              <a:hlinkClick xmlns:r="http://schemas.openxmlformats.org/officeDocument/2006/relationships" r:id="rId3"/>
              <a:extLst>
                <a:ext uri="{FF2B5EF4-FFF2-40B4-BE49-F238E27FC236}">
                  <a16:creationId xmlns:a16="http://schemas.microsoft.com/office/drawing/2014/main" id="{FCF33CF7-FE27-4A51-9407-DD43F5BEA9B4}"/>
                </a:ext>
              </a:extLst>
            </xdr:cNvPr>
            <xdr:cNvSpPr txBox="1"/>
          </xdr:nvSpPr>
          <xdr:spPr>
            <a:xfrm>
              <a:off x="5886449" y="247650"/>
              <a:ext cx="1285875" cy="423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Overview</a:t>
              </a:r>
            </a:p>
          </xdr:txBody>
        </xdr:sp>
        <xdr:sp macro="" textlink="">
          <xdr:nvSpPr>
            <xdr:cNvPr id="16" name="TextBox 15">
              <a:extLst>
                <a:ext uri="{FF2B5EF4-FFF2-40B4-BE49-F238E27FC236}">
                  <a16:creationId xmlns:a16="http://schemas.microsoft.com/office/drawing/2014/main" id="{0F98DFB7-5673-4F6C-A31D-8E2510AB334F}"/>
                </a:ext>
              </a:extLst>
            </xdr:cNvPr>
            <xdr:cNvSpPr txBox="1"/>
          </xdr:nvSpPr>
          <xdr:spPr>
            <a:xfrm>
              <a:off x="952499" y="430530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Customer no.</a:t>
              </a:r>
            </a:p>
          </xdr:txBody>
        </xdr:sp>
        <xdr:sp macro="" textlink="">
          <xdr:nvSpPr>
            <xdr:cNvPr id="17" name="TextBox 16">
              <a:extLst>
                <a:ext uri="{FF2B5EF4-FFF2-40B4-BE49-F238E27FC236}">
                  <a16:creationId xmlns:a16="http://schemas.microsoft.com/office/drawing/2014/main" id="{5E03D10E-04BC-41F5-BCC5-27BBE63C0617}"/>
                </a:ext>
              </a:extLst>
            </xdr:cNvPr>
            <xdr:cNvSpPr txBox="1"/>
          </xdr:nvSpPr>
          <xdr:spPr>
            <a:xfrm>
              <a:off x="952499" y="3086101"/>
              <a:ext cx="15144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Profit</a:t>
              </a:r>
            </a:p>
          </xdr:txBody>
        </xdr:sp>
        <xdr:sp macro="" textlink="">
          <xdr:nvSpPr>
            <xdr:cNvPr id="18" name="TextBox 17">
              <a:extLst>
                <a:ext uri="{FF2B5EF4-FFF2-40B4-BE49-F238E27FC236}">
                  <a16:creationId xmlns:a16="http://schemas.microsoft.com/office/drawing/2014/main" id="{0AF5B12D-8BA5-427F-84A6-B13DCED109AD}"/>
                </a:ext>
              </a:extLst>
            </xdr:cNvPr>
            <xdr:cNvSpPr txBox="1"/>
          </xdr:nvSpPr>
          <xdr:spPr>
            <a:xfrm>
              <a:off x="971549" y="188595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Order</a:t>
              </a:r>
              <a:r>
                <a:rPr lang="en-US" sz="1100" baseline="0">
                  <a:solidFill>
                    <a:schemeClr val="bg2"/>
                  </a:solidFill>
                  <a:latin typeface="Arial Black" panose="020B0A04020102020204" pitchFamily="34" charset="0"/>
                </a:rPr>
                <a:t> no.</a:t>
              </a:r>
              <a:endParaRPr lang="en-US" sz="1100">
                <a:solidFill>
                  <a:schemeClr val="bg2"/>
                </a:solidFill>
                <a:latin typeface="Arial Black" panose="020B0A04020102020204" pitchFamily="34" charset="0"/>
              </a:endParaRPr>
            </a:p>
          </xdr:txBody>
        </xdr:sp>
        <xdr:sp macro="" textlink="">
          <xdr:nvSpPr>
            <xdr:cNvPr id="19" name="TextBox 18">
              <a:extLst>
                <a:ext uri="{FF2B5EF4-FFF2-40B4-BE49-F238E27FC236}">
                  <a16:creationId xmlns:a16="http://schemas.microsoft.com/office/drawing/2014/main" id="{05C49B9A-EC46-482A-81C8-21AD725151E3}"/>
                </a:ext>
              </a:extLst>
            </xdr:cNvPr>
            <xdr:cNvSpPr txBox="1"/>
          </xdr:nvSpPr>
          <xdr:spPr>
            <a:xfrm>
              <a:off x="3162299" y="657226"/>
              <a:ext cx="120967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a:t>
              </a:r>
              <a:r>
                <a:rPr lang="en-US" sz="1100" baseline="0">
                  <a:solidFill>
                    <a:schemeClr val="bg2"/>
                  </a:solidFill>
                  <a:latin typeface="Arial" panose="020B0604020202020204" pitchFamily="34" charset="0"/>
                  <a:cs typeface="Arial" panose="020B0604020202020204" pitchFamily="34" charset="0"/>
                </a:rPr>
                <a:t> Trends</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0" name="TextBox 19">
              <a:hlinkClick xmlns:r="http://schemas.openxmlformats.org/officeDocument/2006/relationships" r:id="rId2"/>
              <a:extLst>
                <a:ext uri="{FF2B5EF4-FFF2-40B4-BE49-F238E27FC236}">
                  <a16:creationId xmlns:a16="http://schemas.microsoft.com/office/drawing/2014/main" id="{9236C92E-8BB3-4212-939A-7CA3700C7056}"/>
                </a:ext>
              </a:extLst>
            </xdr:cNvPr>
            <xdr:cNvSpPr txBox="1"/>
          </xdr:nvSpPr>
          <xdr:spPr>
            <a:xfrm>
              <a:off x="8953500" y="228600"/>
              <a:ext cx="1019175"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p>
          </xdr:txBody>
        </xdr:sp>
        <xdr:sp macro="" textlink="">
          <xdr:nvSpPr>
            <xdr:cNvPr id="21" name="TextBox 20">
              <a:hlinkClick xmlns:r="http://schemas.openxmlformats.org/officeDocument/2006/relationships" r:id="rId1"/>
              <a:extLst>
                <a:ext uri="{FF2B5EF4-FFF2-40B4-BE49-F238E27FC236}">
                  <a16:creationId xmlns:a16="http://schemas.microsoft.com/office/drawing/2014/main" id="{8292C870-2ECD-4FD3-9E1A-6DC946528608}"/>
                </a:ext>
              </a:extLst>
            </xdr:cNvPr>
            <xdr:cNvSpPr txBox="1"/>
          </xdr:nvSpPr>
          <xdr:spPr>
            <a:xfrm>
              <a:off x="7534275" y="195262"/>
              <a:ext cx="904875"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2"/>
                  </a:solidFill>
                  <a:latin typeface="Arial" panose="020B0604020202020204" pitchFamily="34" charset="0"/>
                  <a:cs typeface="Arial" panose="020B0604020202020204" pitchFamily="34" charset="0"/>
                </a:rPr>
                <a:t>Sales</a:t>
              </a:r>
            </a:p>
          </xdr:txBody>
        </xdr:sp>
        <xdr:sp macro="" textlink="">
          <xdr:nvSpPr>
            <xdr:cNvPr id="23" name="TextBox 22">
              <a:extLst>
                <a:ext uri="{FF2B5EF4-FFF2-40B4-BE49-F238E27FC236}">
                  <a16:creationId xmlns:a16="http://schemas.microsoft.com/office/drawing/2014/main" id="{B097562D-1A09-4912-ADF2-CF1555AD551C}"/>
                </a:ext>
              </a:extLst>
            </xdr:cNvPr>
            <xdr:cNvSpPr txBox="1"/>
          </xdr:nvSpPr>
          <xdr:spPr>
            <a:xfrm>
              <a:off x="3152774" y="3105151"/>
              <a:ext cx="1466851" cy="29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 by</a:t>
              </a:r>
              <a:r>
                <a:rPr lang="en-US" sz="1100" baseline="0">
                  <a:solidFill>
                    <a:schemeClr val="bg2"/>
                  </a:solidFill>
                  <a:latin typeface="Arial" panose="020B0604020202020204" pitchFamily="34" charset="0"/>
                  <a:cs typeface="Arial" panose="020B0604020202020204" pitchFamily="34" charset="0"/>
                </a:rPr>
                <a:t> Region</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D8CB892D-56C3-4DD7-8D1E-0214CABCED58}"/>
                </a:ext>
              </a:extLst>
            </xdr:cNvPr>
            <xdr:cNvSpPr txBox="1"/>
          </xdr:nvSpPr>
          <xdr:spPr>
            <a:xfrm>
              <a:off x="6810374" y="3059739"/>
              <a:ext cx="2505076" cy="22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Geographical</a:t>
              </a:r>
              <a:r>
                <a:rPr lang="en-US" sz="1100" baseline="0">
                  <a:solidFill>
                    <a:schemeClr val="bg2"/>
                  </a:solidFill>
                  <a:latin typeface="Arial" panose="020B0604020202020204" pitchFamily="34" charset="0"/>
                  <a:cs typeface="Arial" panose="020B0604020202020204" pitchFamily="34" charset="0"/>
                </a:rPr>
                <a:t> Distribution </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20BB8F62-C714-4531-A61B-E566F0B20ECE}"/>
                </a:ext>
              </a:extLst>
            </xdr:cNvPr>
            <xdr:cNvSpPr txBox="1"/>
          </xdr:nvSpPr>
          <xdr:spPr>
            <a:xfrm>
              <a:off x="1285875" y="114301"/>
              <a:ext cx="17240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SALES</a:t>
              </a:r>
              <a:r>
                <a:rPr lang="en-US" sz="1100" baseline="0">
                  <a:solidFill>
                    <a:schemeClr val="bg2"/>
                  </a:solidFill>
                  <a:latin typeface="Arial Black" panose="020B0A04020102020204" pitchFamily="34" charset="0"/>
                </a:rPr>
                <a:t> DASHBOARD</a:t>
              </a:r>
            </a:p>
          </xdr:txBody>
        </xdr:sp>
        <xdr:sp macro="" textlink="">
          <xdr:nvSpPr>
            <xdr:cNvPr id="27" name="TextBox 26">
              <a:extLst>
                <a:ext uri="{FF2B5EF4-FFF2-40B4-BE49-F238E27FC236}">
                  <a16:creationId xmlns:a16="http://schemas.microsoft.com/office/drawing/2014/main" id="{27F0C302-9219-432A-A609-AC165E680ACA}"/>
                </a:ext>
              </a:extLst>
            </xdr:cNvPr>
            <xdr:cNvSpPr txBox="1"/>
          </xdr:nvSpPr>
          <xdr:spPr>
            <a:xfrm>
              <a:off x="1466849" y="342901"/>
              <a:ext cx="397192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2"/>
                  </a:solidFill>
                  <a:latin typeface="Arial" panose="020B0604020202020204" pitchFamily="34" charset="0"/>
                  <a:cs typeface="Arial" panose="020B0604020202020204" pitchFamily="34" charset="0"/>
                </a:rPr>
                <a:t>Summary</a:t>
              </a:r>
              <a:r>
                <a:rPr lang="en-US" sz="900" baseline="0">
                  <a:solidFill>
                    <a:schemeClr val="bg2"/>
                  </a:solidFill>
                  <a:latin typeface="Arial" panose="020B0604020202020204" pitchFamily="34" charset="0"/>
                  <a:cs typeface="Arial" panose="020B0604020202020204" pitchFamily="34" charset="0"/>
                </a:rPr>
                <a:t> of sales performance, categories , regional sales distribution. </a:t>
              </a:r>
              <a:endParaRPr lang="en-US" sz="900">
                <a:solidFill>
                  <a:schemeClr val="bg2"/>
                </a:solidFill>
                <a:latin typeface="Arial" panose="020B0604020202020204" pitchFamily="34" charset="0"/>
                <a:cs typeface="Arial" panose="020B0604020202020204" pitchFamily="34" charset="0"/>
              </a:endParaRPr>
            </a:p>
          </xdr:txBody>
        </xdr:sp>
        <xdr:pic>
          <xdr:nvPicPr>
            <xdr:cNvPr id="29" name="Picture 28">
              <a:extLst>
                <a:ext uri="{FF2B5EF4-FFF2-40B4-BE49-F238E27FC236}">
                  <a16:creationId xmlns:a16="http://schemas.microsoft.com/office/drawing/2014/main" id="{2C4F6961-A37F-41F8-8CCD-8FC88B2FA97E}"/>
                </a:ext>
              </a:extLst>
            </xdr:cNvPr>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09624" y="171450"/>
              <a:ext cx="382633" cy="352425"/>
            </a:xfrm>
            <a:prstGeom prst="rect">
              <a:avLst/>
            </a:prstGeom>
          </xdr:spPr>
        </xdr:pic>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F5696BBD-FD23-47B9-B6DF-D0A9FC2FEBC5}"/>
                    </a:ext>
                  </a:extLst>
                </xdr:cNvPr>
                <xdr:cNvGraphicFramePr/>
              </xdr:nvGraphicFramePr>
              <xdr:xfrm>
                <a:off x="5610225" y="647700"/>
                <a:ext cx="4333875" cy="43815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67375" y="619125"/>
                  <a:ext cx="43338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ales">
          <xdr:nvSpPr>
            <xdr:cNvPr id="9" name="Rectangle 8">
              <a:extLst>
                <a:ext uri="{FF2B5EF4-FFF2-40B4-BE49-F238E27FC236}">
                  <a16:creationId xmlns:a16="http://schemas.microsoft.com/office/drawing/2014/main" id="{F6FA26D0-A8E1-442A-BA01-1BAA30758895}"/>
                </a:ext>
              </a:extLst>
            </xdr:cNvPr>
            <xdr:cNvSpPr/>
          </xdr:nvSpPr>
          <xdr:spPr>
            <a:xfrm>
              <a:off x="1238249" y="847726"/>
              <a:ext cx="14763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00A4B79-6BEA-4B8C-A2E9-C1A5FEF06ADA}" type="TxLink">
                <a:rPr lang="en-US" sz="1600" b="0" i="0" u="none" strike="noStrike">
                  <a:solidFill>
                    <a:schemeClr val="bg2"/>
                  </a:solidFill>
                  <a:latin typeface="Arial Black" panose="020B0A04020102020204" pitchFamily="34" charset="0"/>
                  <a:cs typeface="Calibri"/>
                </a:rPr>
                <a:pPr algn="l"/>
                <a:t>$2.30M</a:t>
              </a:fld>
              <a:endParaRPr lang="en-US" sz="1600">
                <a:solidFill>
                  <a:schemeClr val="bg2"/>
                </a:solidFill>
                <a:latin typeface="Arial Black" panose="020B0A04020102020204" pitchFamily="34" charset="0"/>
              </a:endParaRPr>
            </a:p>
          </xdr:txBody>
        </xdr:sp>
        <xdr:sp macro="" textlink="Order">
          <xdr:nvSpPr>
            <xdr:cNvPr id="30" name="Rectangle 29">
              <a:extLst>
                <a:ext uri="{FF2B5EF4-FFF2-40B4-BE49-F238E27FC236}">
                  <a16:creationId xmlns:a16="http://schemas.microsoft.com/office/drawing/2014/main" id="{AB3450C9-DF5B-44E5-BA38-2F8A1E0759DF}"/>
                </a:ext>
              </a:extLst>
            </xdr:cNvPr>
            <xdr:cNvSpPr/>
          </xdr:nvSpPr>
          <xdr:spPr>
            <a:xfrm>
              <a:off x="1238250" y="2095501"/>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F8D8B0E-62FE-4D3D-BCE6-3B6802D4B788}" type="TxLink">
                <a:rPr lang="en-US" sz="1600" b="0" i="0" u="none" strike="noStrike">
                  <a:solidFill>
                    <a:schemeClr val="bg2"/>
                  </a:solidFill>
                  <a:latin typeface="Arial Black" panose="020B0A04020102020204" pitchFamily="34" charset="0"/>
                  <a:ea typeface="+mn-ea"/>
                  <a:cs typeface="Calibri"/>
                </a:rPr>
                <a:pPr marL="0" indent="0" algn="l"/>
                <a:t>10.0K</a:t>
              </a:fld>
              <a:endParaRPr lang="en-US" sz="1600" b="0" i="0" u="none" strike="noStrike">
                <a:solidFill>
                  <a:schemeClr val="bg2"/>
                </a:solidFill>
                <a:latin typeface="Arial Black" panose="020B0A04020102020204" pitchFamily="34" charset="0"/>
                <a:ea typeface="+mn-ea"/>
                <a:cs typeface="Calibri"/>
              </a:endParaRPr>
            </a:p>
          </xdr:txBody>
        </xdr:sp>
        <xdr:sp macro="" textlink="profit">
          <xdr:nvSpPr>
            <xdr:cNvPr id="31" name="Rectangle 30">
              <a:extLst>
                <a:ext uri="{FF2B5EF4-FFF2-40B4-BE49-F238E27FC236}">
                  <a16:creationId xmlns:a16="http://schemas.microsoft.com/office/drawing/2014/main" id="{AF08DDE9-02FF-4CB4-8EFC-CB90EA7FD24B}"/>
                </a:ext>
              </a:extLst>
            </xdr:cNvPr>
            <xdr:cNvSpPr/>
          </xdr:nvSpPr>
          <xdr:spPr>
            <a:xfrm>
              <a:off x="1238250" y="3276601"/>
              <a:ext cx="12573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B39A41F-2642-462E-A314-B347033F8D16}" type="TxLink">
                <a:rPr lang="en-US" sz="1600" b="0" i="0" u="none" strike="noStrike">
                  <a:solidFill>
                    <a:schemeClr val="bg2"/>
                  </a:solidFill>
                  <a:latin typeface="Arial Black" panose="020B0A04020102020204" pitchFamily="34" charset="0"/>
                  <a:ea typeface="+mn-ea"/>
                  <a:cs typeface="Calibri"/>
                </a:rPr>
                <a:pPr marL="0" indent="0" algn="l"/>
                <a:t>$442.5K</a:t>
              </a:fld>
              <a:endParaRPr lang="en-US" sz="1600" b="0" i="0" u="none" strike="noStrike">
                <a:solidFill>
                  <a:schemeClr val="bg2"/>
                </a:solidFill>
                <a:latin typeface="Arial Black" panose="020B0A04020102020204" pitchFamily="34" charset="0"/>
                <a:ea typeface="+mn-ea"/>
                <a:cs typeface="Calibri"/>
              </a:endParaRPr>
            </a:p>
          </xdr:txBody>
        </xdr:sp>
        <xdr:sp macro="" textlink="customer">
          <xdr:nvSpPr>
            <xdr:cNvPr id="32" name="Rectangle 31">
              <a:extLst>
                <a:ext uri="{FF2B5EF4-FFF2-40B4-BE49-F238E27FC236}">
                  <a16:creationId xmlns:a16="http://schemas.microsoft.com/office/drawing/2014/main" id="{BF9AF014-9852-45B5-9AC2-A3EE70C6C9DE}"/>
                </a:ext>
              </a:extLst>
            </xdr:cNvPr>
            <xdr:cNvSpPr/>
          </xdr:nvSpPr>
          <xdr:spPr>
            <a:xfrm>
              <a:off x="1238250" y="4486276"/>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5A10304-214C-4D93-819C-C654BC42DF8A}" type="TxLink">
                <a:rPr lang="en-US" sz="1600" b="0" i="0" u="none" strike="noStrike">
                  <a:solidFill>
                    <a:schemeClr val="bg2"/>
                  </a:solidFill>
                  <a:latin typeface="Arial Black" panose="020B0A04020102020204" pitchFamily="34" charset="0"/>
                  <a:ea typeface="+mn-ea"/>
                  <a:cs typeface="Calibri"/>
                </a:rPr>
                <a:pPr marL="0" indent="0" algn="l"/>
                <a:t>793</a:t>
              </a:fld>
              <a:endParaRPr lang="en-US" sz="1600" b="0" i="0" u="none" strike="noStrike">
                <a:solidFill>
                  <a:schemeClr val="bg2"/>
                </a:solidFill>
                <a:latin typeface="Arial Black" panose="020B0A04020102020204" pitchFamily="34" charset="0"/>
                <a:ea typeface="+mn-ea"/>
                <a:cs typeface="Calibri"/>
              </a:endParaRPr>
            </a:p>
          </xdr:txBody>
        </xdr:sp>
      </xdr:grpSp>
      <xdr:graphicFrame macro="">
        <xdr:nvGraphicFramePr>
          <xdr:cNvPr id="33" name="Chart 32">
            <a:extLst>
              <a:ext uri="{FF2B5EF4-FFF2-40B4-BE49-F238E27FC236}">
                <a16:creationId xmlns:a16="http://schemas.microsoft.com/office/drawing/2014/main" id="{856E57FF-CE4B-4717-BA7C-7D4A0535639B}"/>
              </a:ext>
            </a:extLst>
          </xdr:cNvPr>
          <xdr:cNvGraphicFramePr>
            <a:graphicFrameLocks/>
          </xdr:cNvGraphicFramePr>
        </xdr:nvGraphicFramePr>
        <xdr:xfrm>
          <a:off x="3286125" y="1066799"/>
          <a:ext cx="6686550" cy="183832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4" name="Chart 33">
            <a:extLst>
              <a:ext uri="{FF2B5EF4-FFF2-40B4-BE49-F238E27FC236}">
                <a16:creationId xmlns:a16="http://schemas.microsoft.com/office/drawing/2014/main" id="{3466FB07-ECA4-42D6-8013-045CF9334870}"/>
              </a:ext>
            </a:extLst>
          </xdr:cNvPr>
          <xdr:cNvGraphicFramePr>
            <a:graphicFrameLocks/>
          </xdr:cNvGraphicFramePr>
        </xdr:nvGraphicFramePr>
        <xdr:xfrm>
          <a:off x="3152775" y="3400424"/>
          <a:ext cx="3476625" cy="1971675"/>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A5C2BC5E-837E-47FC-AC8D-5B1237E7F63C}"/>
                  </a:ext>
                </a:extLst>
              </xdr:cNvPr>
              <xdr:cNvGraphicFramePr/>
            </xdr:nvGraphicFramePr>
            <xdr:xfrm>
              <a:off x="6772276" y="3248025"/>
              <a:ext cx="3276600" cy="205740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72276" y="3248025"/>
                <a:ext cx="3276600"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37" name="Chart 36">
            <a:extLst>
              <a:ext uri="{FF2B5EF4-FFF2-40B4-BE49-F238E27FC236}">
                <a16:creationId xmlns:a16="http://schemas.microsoft.com/office/drawing/2014/main" id="{7A6BCA43-CBAD-4194-8345-E30E29331BC4}"/>
              </a:ext>
            </a:extLst>
          </xdr:cNvPr>
          <xdr:cNvGraphicFramePr>
            <a:graphicFrameLocks/>
          </xdr:cNvGraphicFramePr>
        </xdr:nvGraphicFramePr>
        <xdr:xfrm>
          <a:off x="1143000" y="3333750"/>
          <a:ext cx="1809750" cy="84772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8" name="Chart 37">
            <a:extLst>
              <a:ext uri="{FF2B5EF4-FFF2-40B4-BE49-F238E27FC236}">
                <a16:creationId xmlns:a16="http://schemas.microsoft.com/office/drawing/2014/main" id="{84D904B5-9B0A-416C-82D7-615B1320EA4C}"/>
              </a:ext>
            </a:extLst>
          </xdr:cNvPr>
          <xdr:cNvGraphicFramePr>
            <a:graphicFrameLocks/>
          </xdr:cNvGraphicFramePr>
        </xdr:nvGraphicFramePr>
        <xdr:xfrm>
          <a:off x="1123949" y="1028700"/>
          <a:ext cx="1895475" cy="70484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9" name="Chart 38">
            <a:extLst>
              <a:ext uri="{FF2B5EF4-FFF2-40B4-BE49-F238E27FC236}">
                <a16:creationId xmlns:a16="http://schemas.microsoft.com/office/drawing/2014/main" id="{4E69A98B-F222-4796-AA5F-F9BFC05611DE}"/>
              </a:ext>
            </a:extLst>
          </xdr:cNvPr>
          <xdr:cNvGraphicFramePr>
            <a:graphicFrameLocks/>
          </xdr:cNvGraphicFramePr>
        </xdr:nvGraphicFramePr>
        <xdr:xfrm>
          <a:off x="1047750" y="4543426"/>
          <a:ext cx="1904999" cy="84772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0" name="Chart 39">
            <a:extLst>
              <a:ext uri="{FF2B5EF4-FFF2-40B4-BE49-F238E27FC236}">
                <a16:creationId xmlns:a16="http://schemas.microsoft.com/office/drawing/2014/main" id="{02B5B734-637D-4814-ADEB-B4A5B66C9E2E}"/>
              </a:ext>
            </a:extLst>
          </xdr:cNvPr>
          <xdr:cNvGraphicFramePr>
            <a:graphicFrameLocks/>
          </xdr:cNvGraphicFramePr>
        </xdr:nvGraphicFramePr>
        <xdr:xfrm>
          <a:off x="1123950" y="2247900"/>
          <a:ext cx="1885949" cy="723898"/>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xmlns:a14="http://schemas.microsoft.com/office/drawing/2010/main">
        <mc:Choice Requires="a14">
          <xdr:pic>
            <xdr:nvPicPr>
              <xdr:cNvPr id="43" name="Picture 42">
                <a:extLst>
                  <a:ext uri="{FF2B5EF4-FFF2-40B4-BE49-F238E27FC236}">
                    <a16:creationId xmlns:a16="http://schemas.microsoft.com/office/drawing/2014/main" id="{0DC34045-9914-4FF0-BAAD-D6662D9D080C}"/>
                  </a:ext>
                </a:extLst>
              </xdr:cNvPr>
              <xdr:cNvPicPr>
                <a:picLocks noChangeAspect="1" noChangeArrowheads="1"/>
                <a:extLst>
                  <a:ext uri="{84589F7E-364E-4C9E-8A38-B11213B215E9}">
                    <a14:cameraTool cellRange="SALES!$C$14" spid="_x0000_s1093"/>
                  </a:ext>
                </a:extLst>
              </xdr:cNvPicPr>
            </xdr:nvPicPr>
            <xdr:blipFill>
              <a:blip xmlns:r="http://schemas.openxmlformats.org/officeDocument/2006/relationships" r:embed="rId12"/>
              <a:srcRect/>
              <a:stretch>
                <a:fillRect/>
              </a:stretch>
            </xdr:blipFill>
            <xdr:spPr bwMode="auto">
              <a:xfrm>
                <a:off x="1400175" y="952500"/>
                <a:ext cx="158115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7" name="Picture 46">
                <a:extLst>
                  <a:ext uri="{FF2B5EF4-FFF2-40B4-BE49-F238E27FC236}">
                    <a16:creationId xmlns:a16="http://schemas.microsoft.com/office/drawing/2014/main" id="{4E82192A-6BBF-4090-8725-EE35969854BE}"/>
                  </a:ext>
                </a:extLst>
              </xdr:cNvPr>
              <xdr:cNvPicPr>
                <a:picLocks noChangeAspect="1" noChangeArrowheads="1"/>
                <a:extLst>
                  <a:ext uri="{84589F7E-364E-4C9E-8A38-B11213B215E9}">
                    <a14:cameraTool cellRange="SALES!$E$14" spid="_x0000_s1094"/>
                  </a:ext>
                </a:extLst>
              </xdr:cNvPicPr>
            </xdr:nvPicPr>
            <xdr:blipFill>
              <a:blip xmlns:r="http://schemas.openxmlformats.org/officeDocument/2006/relationships" r:embed="rId13"/>
              <a:srcRect/>
              <a:stretch>
                <a:fillRect/>
              </a:stretch>
            </xdr:blipFill>
            <xdr:spPr bwMode="auto">
              <a:xfrm>
                <a:off x="1971675" y="3219450"/>
                <a:ext cx="9906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5" name="Picture 54">
                <a:extLst>
                  <a:ext uri="{FF2B5EF4-FFF2-40B4-BE49-F238E27FC236}">
                    <a16:creationId xmlns:a16="http://schemas.microsoft.com/office/drawing/2014/main" id="{9E4069F2-66C6-4478-921B-3D9A8AF6DED7}"/>
                  </a:ext>
                </a:extLst>
              </xdr:cNvPr>
              <xdr:cNvPicPr>
                <a:picLocks noChangeAspect="1" noChangeArrowheads="1"/>
                <a:extLst>
                  <a:ext uri="{84589F7E-364E-4C9E-8A38-B11213B215E9}">
                    <a14:cameraTool cellRange="SALES!$J$14" spid="_x0000_s1095"/>
                  </a:ext>
                </a:extLst>
              </xdr:cNvPicPr>
            </xdr:nvPicPr>
            <xdr:blipFill>
              <a:blip xmlns:r="http://schemas.openxmlformats.org/officeDocument/2006/relationships" r:embed="rId14"/>
              <a:srcRect/>
              <a:stretch>
                <a:fillRect/>
              </a:stretch>
            </xdr:blipFill>
            <xdr:spPr bwMode="auto">
              <a:xfrm>
                <a:off x="2238375" y="2162175"/>
                <a:ext cx="7239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80" name="Picture 79">
                <a:extLst>
                  <a:ext uri="{FF2B5EF4-FFF2-40B4-BE49-F238E27FC236}">
                    <a16:creationId xmlns:a16="http://schemas.microsoft.com/office/drawing/2014/main" id="{A3E472D4-8822-44D8-84CE-A2C2B0D84DB3}"/>
                  </a:ext>
                </a:extLst>
              </xdr:cNvPr>
              <xdr:cNvPicPr>
                <a:picLocks noChangeAspect="1" noChangeArrowheads="1"/>
                <a:extLst>
                  <a:ext uri="{84589F7E-364E-4C9E-8A38-B11213B215E9}">
                    <a14:cameraTool cellRange="SALES!$G$14" spid="_x0000_s1096"/>
                  </a:ext>
                </a:extLst>
              </xdr:cNvPicPr>
            </xdr:nvPicPr>
            <xdr:blipFill>
              <a:blip xmlns:r="http://schemas.openxmlformats.org/officeDocument/2006/relationships" r:embed="rId15"/>
              <a:srcRect/>
              <a:stretch>
                <a:fillRect/>
              </a:stretch>
            </xdr:blipFill>
            <xdr:spPr bwMode="auto">
              <a:xfrm>
                <a:off x="2009775" y="4572000"/>
                <a:ext cx="981075" cy="1905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76199</xdr:colOff>
      <xdr:row>0</xdr:row>
      <xdr:rowOff>123825</xdr:rowOff>
    </xdr:from>
    <xdr:to>
      <xdr:col>19</xdr:col>
      <xdr:colOff>542925</xdr:colOff>
      <xdr:row>28</xdr:row>
      <xdr:rowOff>171450</xdr:rowOff>
    </xdr:to>
    <xdr:grpSp>
      <xdr:nvGrpSpPr>
        <xdr:cNvPr id="8" name="Group 7">
          <a:extLst>
            <a:ext uri="{FF2B5EF4-FFF2-40B4-BE49-F238E27FC236}">
              <a16:creationId xmlns:a16="http://schemas.microsoft.com/office/drawing/2014/main" id="{94E7F47A-8864-4627-8FA5-609638EF1102}"/>
            </a:ext>
          </a:extLst>
        </xdr:cNvPr>
        <xdr:cNvGrpSpPr/>
      </xdr:nvGrpSpPr>
      <xdr:grpSpPr>
        <a:xfrm>
          <a:off x="685799" y="123825"/>
          <a:ext cx="11439526" cy="5381625"/>
          <a:chOff x="685799" y="123825"/>
          <a:chExt cx="11439526" cy="5381625"/>
        </a:xfrm>
      </xdr:grpSpPr>
      <xdr:grpSp>
        <xdr:nvGrpSpPr>
          <xdr:cNvPr id="31" name="Group 30">
            <a:extLst>
              <a:ext uri="{FF2B5EF4-FFF2-40B4-BE49-F238E27FC236}">
                <a16:creationId xmlns:a16="http://schemas.microsoft.com/office/drawing/2014/main" id="{86F4325E-06D4-46C6-85F9-A7EA4CDEB96D}"/>
              </a:ext>
            </a:extLst>
          </xdr:cNvPr>
          <xdr:cNvGrpSpPr/>
        </xdr:nvGrpSpPr>
        <xdr:grpSpPr>
          <a:xfrm>
            <a:off x="685799" y="123825"/>
            <a:ext cx="9553575" cy="5381625"/>
            <a:chOff x="638174" y="95250"/>
            <a:chExt cx="9553575" cy="5381625"/>
          </a:xfrm>
        </xdr:grpSpPr>
        <xdr:sp macro="" textlink="">
          <xdr:nvSpPr>
            <xdr:cNvPr id="2" name="Rectangle: Rounded Corners 1">
              <a:extLst>
                <a:ext uri="{FF2B5EF4-FFF2-40B4-BE49-F238E27FC236}">
                  <a16:creationId xmlns:a16="http://schemas.microsoft.com/office/drawing/2014/main" id="{7EE0477E-BE37-4AF9-80E9-173936930BE1}"/>
                </a:ext>
              </a:extLst>
            </xdr:cNvPr>
            <xdr:cNvSpPr/>
          </xdr:nvSpPr>
          <xdr:spPr>
            <a:xfrm>
              <a:off x="638174" y="95250"/>
              <a:ext cx="9553575" cy="5381625"/>
            </a:xfrm>
            <a:prstGeom prst="roundRect">
              <a:avLst>
                <a:gd name="adj" fmla="val 3101"/>
              </a:avLst>
            </a:prstGeom>
            <a:gradFill flip="none" rotWithShape="1">
              <a:gsLst>
                <a:gs pos="0">
                  <a:srgbClr val="04343A"/>
                </a:gs>
                <a:gs pos="48000">
                  <a:srgbClr val="04343A"/>
                </a:gs>
                <a:gs pos="80000">
                  <a:srgbClr val="04343A"/>
                </a:gs>
                <a:gs pos="100000">
                  <a:srgbClr val="021E22"/>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F640D8CD-1FA1-4A5E-A50E-3C2044D4F0BC}"/>
                </a:ext>
              </a:extLst>
            </xdr:cNvPr>
            <xdr:cNvSpPr/>
          </xdr:nvSpPr>
          <xdr:spPr>
            <a:xfrm>
              <a:off x="952501" y="64770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C9F909BF-57A3-4C50-B301-D4F72871C91F}"/>
                </a:ext>
              </a:extLst>
            </xdr:cNvPr>
            <xdr:cNvSpPr/>
          </xdr:nvSpPr>
          <xdr:spPr>
            <a:xfrm>
              <a:off x="952501" y="184467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CE2614FC-7C55-4239-9273-B4C9A77CE085}"/>
                </a:ext>
              </a:extLst>
            </xdr:cNvPr>
            <xdr:cNvSpPr/>
          </xdr:nvSpPr>
          <xdr:spPr>
            <a:xfrm>
              <a:off x="952501" y="304165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510CF0D4-3EBB-42EA-86EE-B6D5FBF63037}"/>
                </a:ext>
              </a:extLst>
            </xdr:cNvPr>
            <xdr:cNvSpPr/>
          </xdr:nvSpPr>
          <xdr:spPr>
            <a:xfrm>
              <a:off x="952501" y="423862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E4B367C9-5F3D-466D-9DD1-CB3D95B9A204}"/>
                </a:ext>
              </a:extLst>
            </xdr:cNvPr>
            <xdr:cNvSpPr/>
          </xdr:nvSpPr>
          <xdr:spPr>
            <a:xfrm>
              <a:off x="3124200" y="647700"/>
              <a:ext cx="6896100" cy="2305050"/>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205CADA-66D3-4256-A1A0-10682D9BA751}"/>
                </a:ext>
              </a:extLst>
            </xdr:cNvPr>
            <xdr:cNvSpPr/>
          </xdr:nvSpPr>
          <xdr:spPr>
            <a:xfrm>
              <a:off x="5686425" y="3067051"/>
              <a:ext cx="4352925" cy="2276474"/>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67E9366B-E15F-439D-A89D-AD9BDAA34DA4}"/>
                </a:ext>
              </a:extLst>
            </xdr:cNvPr>
            <xdr:cNvSpPr/>
          </xdr:nvSpPr>
          <xdr:spPr>
            <a:xfrm>
              <a:off x="3152775" y="3076575"/>
              <a:ext cx="2466973" cy="2266950"/>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EE0614BD-A0A8-4B68-AAC6-FD2257D2E6D2}"/>
                </a:ext>
              </a:extLst>
            </xdr:cNvPr>
            <xdr:cNvSpPr/>
          </xdr:nvSpPr>
          <xdr:spPr>
            <a:xfrm>
              <a:off x="990601" y="269258"/>
              <a:ext cx="1033774" cy="263149"/>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1D88D2DB-7217-4200-A5FC-D1F79DB94413}"/>
                </a:ext>
              </a:extLst>
            </xdr:cNvPr>
            <xdr:cNvSpPr/>
          </xdr:nvSpPr>
          <xdr:spPr>
            <a:xfrm>
              <a:off x="2114551" y="278784"/>
              <a:ext cx="1033774" cy="242452"/>
            </a:xfrm>
            <a:prstGeom prst="roundRect">
              <a:avLst>
                <a:gd name="adj" fmla="val 50000"/>
              </a:avLst>
            </a:prstGeom>
            <a:solidFill>
              <a:srgbClr val="0991A3"/>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D58868F9-3BBE-4DF6-A6FA-53DD76BB0791}"/>
                </a:ext>
              </a:extLst>
            </xdr:cNvPr>
            <xdr:cNvSpPr/>
          </xdr:nvSpPr>
          <xdr:spPr>
            <a:xfrm>
              <a:off x="3248026" y="278784"/>
              <a:ext cx="1033774" cy="242452"/>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64150F39-7CF2-4100-9553-EF30FD7A90CC}"/>
                </a:ext>
              </a:extLst>
            </xdr:cNvPr>
            <xdr:cNvSpPr txBox="1"/>
          </xdr:nvSpPr>
          <xdr:spPr>
            <a:xfrm>
              <a:off x="981074" y="6572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Revenue</a:t>
              </a:r>
            </a:p>
          </xdr:txBody>
        </xdr:sp>
        <xdr:sp macro="" textlink="">
          <xdr:nvSpPr>
            <xdr:cNvPr id="15" name="TextBox 14">
              <a:hlinkClick xmlns:r="http://schemas.openxmlformats.org/officeDocument/2006/relationships" r:id="rId3"/>
              <a:extLst>
                <a:ext uri="{FF2B5EF4-FFF2-40B4-BE49-F238E27FC236}">
                  <a16:creationId xmlns:a16="http://schemas.microsoft.com/office/drawing/2014/main" id="{B22AC2EC-EE34-4F1F-8880-5FBDED6EFB7A}"/>
                </a:ext>
              </a:extLst>
            </xdr:cNvPr>
            <xdr:cNvSpPr txBox="1"/>
          </xdr:nvSpPr>
          <xdr:spPr>
            <a:xfrm>
              <a:off x="1057275" y="257176"/>
              <a:ext cx="819149" cy="33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Overview</a:t>
              </a:r>
            </a:p>
          </xdr:txBody>
        </xdr:sp>
        <xdr:sp macro="" textlink="">
          <xdr:nvSpPr>
            <xdr:cNvPr id="16" name="TextBox 15">
              <a:extLst>
                <a:ext uri="{FF2B5EF4-FFF2-40B4-BE49-F238E27FC236}">
                  <a16:creationId xmlns:a16="http://schemas.microsoft.com/office/drawing/2014/main" id="{ABF37332-0F88-41AD-BCC6-D7DC3A414A5E}"/>
                </a:ext>
              </a:extLst>
            </xdr:cNvPr>
            <xdr:cNvSpPr txBox="1"/>
          </xdr:nvSpPr>
          <xdr:spPr>
            <a:xfrm>
              <a:off x="981074" y="42005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latin typeface="Arial Black" panose="020B0A04020102020204" pitchFamily="34" charset="0"/>
                </a:rPr>
                <a:t>Loss</a:t>
              </a:r>
            </a:p>
          </xdr:txBody>
        </xdr:sp>
        <xdr:sp macro="" textlink="">
          <xdr:nvSpPr>
            <xdr:cNvPr id="17" name="TextBox 16">
              <a:extLst>
                <a:ext uri="{FF2B5EF4-FFF2-40B4-BE49-F238E27FC236}">
                  <a16:creationId xmlns:a16="http://schemas.microsoft.com/office/drawing/2014/main" id="{C29B0C82-81C0-4846-A355-5CCE8A5ADF3F}"/>
                </a:ext>
              </a:extLst>
            </xdr:cNvPr>
            <xdr:cNvSpPr txBox="1"/>
          </xdr:nvSpPr>
          <xdr:spPr>
            <a:xfrm>
              <a:off x="981074" y="3019426"/>
              <a:ext cx="133350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Avg</a:t>
              </a:r>
              <a:r>
                <a:rPr lang="en-US" sz="1100" baseline="0">
                  <a:solidFill>
                    <a:schemeClr val="bg2"/>
                  </a:solidFill>
                  <a:latin typeface="Arial Black" panose="020B0A04020102020204" pitchFamily="34" charset="0"/>
                </a:rPr>
                <a:t> Discount</a:t>
              </a:r>
              <a:endParaRPr lang="en-US" sz="1100">
                <a:solidFill>
                  <a:schemeClr val="bg2"/>
                </a:solidFill>
                <a:latin typeface="Arial Black" panose="020B0A04020102020204" pitchFamily="34" charset="0"/>
              </a:endParaRPr>
            </a:p>
          </xdr:txBody>
        </xdr:sp>
        <xdr:sp macro="" textlink="">
          <xdr:nvSpPr>
            <xdr:cNvPr id="18" name="TextBox 17">
              <a:extLst>
                <a:ext uri="{FF2B5EF4-FFF2-40B4-BE49-F238E27FC236}">
                  <a16:creationId xmlns:a16="http://schemas.microsoft.com/office/drawing/2014/main" id="{FCB97E20-CA46-49ED-B05D-097267DC6D49}"/>
                </a:ext>
              </a:extLst>
            </xdr:cNvPr>
            <xdr:cNvSpPr txBox="1"/>
          </xdr:nvSpPr>
          <xdr:spPr>
            <a:xfrm>
              <a:off x="981074" y="182880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Profit</a:t>
              </a:r>
            </a:p>
          </xdr:txBody>
        </xdr:sp>
        <xdr:sp macro="" textlink="">
          <xdr:nvSpPr>
            <xdr:cNvPr id="19" name="TextBox 18">
              <a:extLst>
                <a:ext uri="{FF2B5EF4-FFF2-40B4-BE49-F238E27FC236}">
                  <a16:creationId xmlns:a16="http://schemas.microsoft.com/office/drawing/2014/main" id="{11014BC1-D7CE-44A5-81DF-49E8CEE95D71}"/>
                </a:ext>
              </a:extLst>
            </xdr:cNvPr>
            <xdr:cNvSpPr txBox="1"/>
          </xdr:nvSpPr>
          <xdr:spPr>
            <a:xfrm>
              <a:off x="3162299" y="657227"/>
              <a:ext cx="2533651"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 by Product Categories </a:t>
              </a:r>
            </a:p>
          </xdr:txBody>
        </xdr:sp>
        <xdr:sp macro="" textlink="">
          <xdr:nvSpPr>
            <xdr:cNvPr id="20" name="TextBox 19">
              <a:hlinkClick xmlns:r="http://schemas.openxmlformats.org/officeDocument/2006/relationships" r:id="rId2"/>
              <a:extLst>
                <a:ext uri="{FF2B5EF4-FFF2-40B4-BE49-F238E27FC236}">
                  <a16:creationId xmlns:a16="http://schemas.microsoft.com/office/drawing/2014/main" id="{B89186D9-59DC-44B7-B419-54E8146AF664}"/>
                </a:ext>
              </a:extLst>
            </xdr:cNvPr>
            <xdr:cNvSpPr txBox="1"/>
          </xdr:nvSpPr>
          <xdr:spPr>
            <a:xfrm>
              <a:off x="3409950" y="257176"/>
              <a:ext cx="7524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Quantity</a:t>
              </a:r>
            </a:p>
          </xdr:txBody>
        </xdr:sp>
        <xdr:sp macro="" textlink="">
          <xdr:nvSpPr>
            <xdr:cNvPr id="21" name="TextBox 20">
              <a:hlinkClick xmlns:r="http://schemas.openxmlformats.org/officeDocument/2006/relationships" r:id="rId1"/>
              <a:extLst>
                <a:ext uri="{FF2B5EF4-FFF2-40B4-BE49-F238E27FC236}">
                  <a16:creationId xmlns:a16="http://schemas.microsoft.com/office/drawing/2014/main" id="{0B98771D-E797-48C0-85F5-98D5110DAB5C}"/>
                </a:ext>
              </a:extLst>
            </xdr:cNvPr>
            <xdr:cNvSpPr txBox="1"/>
          </xdr:nvSpPr>
          <xdr:spPr>
            <a:xfrm>
              <a:off x="2390776" y="280988"/>
              <a:ext cx="541501" cy="24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a:t>
              </a:r>
            </a:p>
          </xdr:txBody>
        </xdr:sp>
        <xdr:sp macro="" textlink="">
          <xdr:nvSpPr>
            <xdr:cNvPr id="22" name="TextBox 21">
              <a:extLst>
                <a:ext uri="{FF2B5EF4-FFF2-40B4-BE49-F238E27FC236}">
                  <a16:creationId xmlns:a16="http://schemas.microsoft.com/office/drawing/2014/main" id="{5578F3DE-9F7C-4750-A8F5-8C84C60B51AD}"/>
                </a:ext>
              </a:extLst>
            </xdr:cNvPr>
            <xdr:cNvSpPr txBox="1"/>
          </xdr:nvSpPr>
          <xdr:spPr>
            <a:xfrm>
              <a:off x="5734049" y="3076577"/>
              <a:ext cx="1876426"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a:t>
              </a:r>
              <a:r>
                <a:rPr lang="en-US" sz="1100" baseline="0">
                  <a:solidFill>
                    <a:schemeClr val="bg2"/>
                  </a:solidFill>
                  <a:latin typeface="Arial" panose="020B0604020202020204" pitchFamily="34" charset="0"/>
                  <a:cs typeface="Arial" panose="020B0604020202020204" pitchFamily="34" charset="0"/>
                </a:rPr>
                <a:t> by State </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3" name="TextBox 22">
              <a:extLst>
                <a:ext uri="{FF2B5EF4-FFF2-40B4-BE49-F238E27FC236}">
                  <a16:creationId xmlns:a16="http://schemas.microsoft.com/office/drawing/2014/main" id="{8212BF76-19B5-42EB-B18F-0F0A56F36062}"/>
                </a:ext>
              </a:extLst>
            </xdr:cNvPr>
            <xdr:cNvSpPr txBox="1"/>
          </xdr:nvSpPr>
          <xdr:spPr>
            <a:xfrm>
              <a:off x="3228974" y="3105151"/>
              <a:ext cx="146685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 by</a:t>
              </a:r>
              <a:r>
                <a:rPr lang="en-US" sz="1100" baseline="0">
                  <a:solidFill>
                    <a:schemeClr val="bg2"/>
                  </a:solidFill>
                  <a:latin typeface="Arial" panose="020B0604020202020204" pitchFamily="34" charset="0"/>
                  <a:cs typeface="Arial" panose="020B0604020202020204" pitchFamily="34" charset="0"/>
                </a:rPr>
                <a:t> Segment</a:t>
              </a:r>
              <a:endParaRPr lang="en-US" sz="1100">
                <a:solidFill>
                  <a:schemeClr val="bg2"/>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B8898908-D7EF-467D-B4DE-D3311B485F5D}"/>
                    </a:ext>
                  </a:extLst>
                </xdr:cNvPr>
                <xdr:cNvGraphicFramePr/>
              </xdr:nvGraphicFramePr>
              <xdr:xfrm>
                <a:off x="7115175" y="3048000"/>
                <a:ext cx="2819399" cy="43815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62800" y="3076575"/>
                  <a:ext cx="2819399"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6D3B7A2A-E81C-4176-A3CD-081D58D352AE}"/>
                    </a:ext>
                  </a:extLst>
                </xdr:cNvPr>
                <xdr:cNvGraphicFramePr/>
              </xdr:nvGraphicFramePr>
              <xdr:xfrm>
                <a:off x="5686425" y="209550"/>
                <a:ext cx="4333875" cy="43815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734050" y="238125"/>
                  <a:ext cx="43338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ales">
          <xdr:nvSpPr>
            <xdr:cNvPr id="27" name="Rectangle 26">
              <a:extLst>
                <a:ext uri="{FF2B5EF4-FFF2-40B4-BE49-F238E27FC236}">
                  <a16:creationId xmlns:a16="http://schemas.microsoft.com/office/drawing/2014/main" id="{2EDC78F6-A21E-432C-89A3-AF42BC74B424}"/>
                </a:ext>
              </a:extLst>
            </xdr:cNvPr>
            <xdr:cNvSpPr/>
          </xdr:nvSpPr>
          <xdr:spPr>
            <a:xfrm>
              <a:off x="1323975" y="809625"/>
              <a:ext cx="12954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00A4B79-6BEA-4B8C-A2E9-C1A5FEF06ADA}" type="TxLink">
                <a:rPr lang="en-US" sz="1600" b="0" i="0" u="none" strike="noStrike">
                  <a:solidFill>
                    <a:schemeClr val="bg2"/>
                  </a:solidFill>
                  <a:latin typeface="Arial Black" panose="020B0A04020102020204" pitchFamily="34" charset="0"/>
                  <a:cs typeface="Calibri"/>
                </a:rPr>
                <a:pPr algn="l"/>
                <a:t>$2.30M</a:t>
              </a:fld>
              <a:endParaRPr lang="en-US" sz="1600">
                <a:solidFill>
                  <a:schemeClr val="bg2"/>
                </a:solidFill>
                <a:latin typeface="Arial Black" panose="020B0A04020102020204" pitchFamily="34" charset="0"/>
              </a:endParaRPr>
            </a:p>
          </xdr:txBody>
        </xdr:sp>
        <xdr:sp macro="" textlink="profit">
          <xdr:nvSpPr>
            <xdr:cNvPr id="28" name="Rectangle 27">
              <a:extLst>
                <a:ext uri="{FF2B5EF4-FFF2-40B4-BE49-F238E27FC236}">
                  <a16:creationId xmlns:a16="http://schemas.microsoft.com/office/drawing/2014/main" id="{7BB61214-8D07-4F3F-9D08-BCF179015D6C}"/>
                </a:ext>
              </a:extLst>
            </xdr:cNvPr>
            <xdr:cNvSpPr/>
          </xdr:nvSpPr>
          <xdr:spPr>
            <a:xfrm>
              <a:off x="1314449" y="2009775"/>
              <a:ext cx="12477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C33D86E-4DE4-498B-875F-3DA9C363CB15}" type="TxLink">
                <a:rPr lang="en-US" sz="1600" b="0" i="0" u="none" strike="noStrike">
                  <a:solidFill>
                    <a:schemeClr val="bg2"/>
                  </a:solidFill>
                  <a:latin typeface="Arial Black" panose="020B0A04020102020204" pitchFamily="34" charset="0"/>
                  <a:ea typeface="+mn-ea"/>
                  <a:cs typeface="Calibri"/>
                </a:rPr>
                <a:pPr marL="0" indent="0" algn="l"/>
                <a:t>$442.5K</a:t>
              </a:fld>
              <a:endParaRPr lang="en-US" sz="1600" b="0" i="0" u="none" strike="noStrike">
                <a:solidFill>
                  <a:schemeClr val="bg2"/>
                </a:solidFill>
                <a:latin typeface="Arial Black" panose="020B0A04020102020204" pitchFamily="34" charset="0"/>
                <a:ea typeface="+mn-ea"/>
                <a:cs typeface="Calibri"/>
              </a:endParaRPr>
            </a:p>
          </xdr:txBody>
        </xdr:sp>
        <xdr:sp macro="" textlink="avg_discount">
          <xdr:nvSpPr>
            <xdr:cNvPr id="29" name="Rectangle 28">
              <a:extLst>
                <a:ext uri="{FF2B5EF4-FFF2-40B4-BE49-F238E27FC236}">
                  <a16:creationId xmlns:a16="http://schemas.microsoft.com/office/drawing/2014/main" id="{6CA0169C-8C40-4BF2-B37A-ED7EB0BCB7E8}"/>
                </a:ext>
              </a:extLst>
            </xdr:cNvPr>
            <xdr:cNvSpPr/>
          </xdr:nvSpPr>
          <xdr:spPr>
            <a:xfrm>
              <a:off x="1314450" y="3190875"/>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0536263-F413-427C-B4DD-A33758B9CDC0}" type="TxLink">
                <a:rPr lang="en-US" sz="1600" b="0" i="0" u="none" strike="noStrike">
                  <a:solidFill>
                    <a:schemeClr val="bg2"/>
                  </a:solidFill>
                  <a:latin typeface="Arial Black" panose="020B0A04020102020204" pitchFamily="34" charset="0"/>
                  <a:ea typeface="+mn-ea"/>
                  <a:cs typeface="Calibri"/>
                </a:rPr>
                <a:pPr marL="0" indent="0" algn="l"/>
                <a:t>16%</a:t>
              </a:fld>
              <a:endParaRPr lang="en-US" sz="1600" b="0" i="0" u="none" strike="noStrike">
                <a:solidFill>
                  <a:schemeClr val="bg2"/>
                </a:solidFill>
                <a:latin typeface="Arial Black" panose="020B0A04020102020204" pitchFamily="34" charset="0"/>
                <a:ea typeface="+mn-ea"/>
                <a:cs typeface="Calibri"/>
              </a:endParaRPr>
            </a:p>
          </xdr:txBody>
        </xdr:sp>
        <xdr:sp macro="" textlink="loss">
          <xdr:nvSpPr>
            <xdr:cNvPr id="30" name="Rectangle 29">
              <a:extLst>
                <a:ext uri="{FF2B5EF4-FFF2-40B4-BE49-F238E27FC236}">
                  <a16:creationId xmlns:a16="http://schemas.microsoft.com/office/drawing/2014/main" id="{A27B064E-6914-4C6E-B234-C644075F23F8}"/>
                </a:ext>
              </a:extLst>
            </xdr:cNvPr>
            <xdr:cNvSpPr/>
          </xdr:nvSpPr>
          <xdr:spPr>
            <a:xfrm>
              <a:off x="1228724" y="4400550"/>
              <a:ext cx="12477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63117B2-8FF2-41CF-A71C-D19D88AAED3B}" type="TxLink">
                <a:rPr lang="en-US" sz="1600" b="0" i="0" u="none" strike="noStrike">
                  <a:solidFill>
                    <a:srgbClr val="C00000"/>
                  </a:solidFill>
                  <a:latin typeface="Arial Black" panose="020B0A04020102020204" pitchFamily="34" charset="0"/>
                  <a:ea typeface="+mn-ea"/>
                  <a:cs typeface="Calibri"/>
                </a:rPr>
                <a:pPr marL="0" indent="0" algn="l"/>
                <a:t>$156.1K</a:t>
              </a:fld>
              <a:endParaRPr lang="en-US" sz="1600" b="0" i="0" u="none" strike="noStrike">
                <a:solidFill>
                  <a:srgbClr val="C00000"/>
                </a:solidFill>
                <a:latin typeface="Arial Black" panose="020B0A04020102020204" pitchFamily="34" charset="0"/>
                <a:ea typeface="+mn-ea"/>
                <a:cs typeface="Calibri"/>
              </a:endParaRPr>
            </a:p>
          </xdr:txBody>
        </xdr:sp>
      </xdr:grpSp>
      <xdr:graphicFrame macro="">
        <xdr:nvGraphicFramePr>
          <xdr:cNvPr id="32" name="Chart 31">
            <a:extLst>
              <a:ext uri="{FF2B5EF4-FFF2-40B4-BE49-F238E27FC236}">
                <a16:creationId xmlns:a16="http://schemas.microsoft.com/office/drawing/2014/main" id="{744E9EB8-E8B3-425D-91EB-8BB92503A9D5}"/>
              </a:ext>
            </a:extLst>
          </xdr:cNvPr>
          <xdr:cNvGraphicFramePr>
            <a:graphicFrameLocks/>
          </xdr:cNvGraphicFramePr>
        </xdr:nvGraphicFramePr>
        <xdr:xfrm>
          <a:off x="2771775" y="676275"/>
          <a:ext cx="4733926" cy="24765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3" name="Chart 32">
            <a:extLst>
              <a:ext uri="{FF2B5EF4-FFF2-40B4-BE49-F238E27FC236}">
                <a16:creationId xmlns:a16="http://schemas.microsoft.com/office/drawing/2014/main" id="{E16B3158-3151-428C-B543-8E39108971A1}"/>
              </a:ext>
            </a:extLst>
          </xdr:cNvPr>
          <xdr:cNvGraphicFramePr>
            <a:graphicFrameLocks/>
          </xdr:cNvGraphicFramePr>
        </xdr:nvGraphicFramePr>
        <xdr:xfrm>
          <a:off x="6905625" y="628650"/>
          <a:ext cx="3048000" cy="235267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4" name="Chart 33">
            <a:extLst>
              <a:ext uri="{FF2B5EF4-FFF2-40B4-BE49-F238E27FC236}">
                <a16:creationId xmlns:a16="http://schemas.microsoft.com/office/drawing/2014/main" id="{297EEB46-8ACA-4119-8E89-5B57AF01024B}"/>
              </a:ext>
            </a:extLst>
          </xdr:cNvPr>
          <xdr:cNvGraphicFramePr>
            <a:graphicFrameLocks/>
          </xdr:cNvGraphicFramePr>
        </xdr:nvGraphicFramePr>
        <xdr:xfrm>
          <a:off x="3019426" y="3228975"/>
          <a:ext cx="2590800" cy="21145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5" name="Chart 34">
            <a:extLst>
              <a:ext uri="{FF2B5EF4-FFF2-40B4-BE49-F238E27FC236}">
                <a16:creationId xmlns:a16="http://schemas.microsoft.com/office/drawing/2014/main" id="{550824F1-2408-4302-854D-5947AD9C038C}"/>
              </a:ext>
            </a:extLst>
          </xdr:cNvPr>
          <xdr:cNvGraphicFramePr>
            <a:graphicFrameLocks/>
          </xdr:cNvGraphicFramePr>
        </xdr:nvGraphicFramePr>
        <xdr:xfrm>
          <a:off x="5705475" y="3343274"/>
          <a:ext cx="4076700" cy="200977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6" name="Chart 35">
            <a:extLst>
              <a:ext uri="{FF2B5EF4-FFF2-40B4-BE49-F238E27FC236}">
                <a16:creationId xmlns:a16="http://schemas.microsoft.com/office/drawing/2014/main" id="{F584912D-2AB5-4397-ACB9-E0BE204C1EBD}"/>
              </a:ext>
            </a:extLst>
          </xdr:cNvPr>
          <xdr:cNvGraphicFramePr>
            <a:graphicFrameLocks/>
          </xdr:cNvGraphicFramePr>
        </xdr:nvGraphicFramePr>
        <xdr:xfrm>
          <a:off x="1114425" y="2200275"/>
          <a:ext cx="1809750" cy="75247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7" name="Chart 36">
            <a:extLst>
              <a:ext uri="{FF2B5EF4-FFF2-40B4-BE49-F238E27FC236}">
                <a16:creationId xmlns:a16="http://schemas.microsoft.com/office/drawing/2014/main" id="{9651979A-2912-41F5-A063-8F5E949E922E}"/>
              </a:ext>
            </a:extLst>
          </xdr:cNvPr>
          <xdr:cNvGraphicFramePr>
            <a:graphicFrameLocks/>
          </xdr:cNvGraphicFramePr>
        </xdr:nvGraphicFramePr>
        <xdr:xfrm>
          <a:off x="1057275" y="1057275"/>
          <a:ext cx="1895475" cy="6858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8" name="Chart 37">
            <a:extLst>
              <a:ext uri="{FF2B5EF4-FFF2-40B4-BE49-F238E27FC236}">
                <a16:creationId xmlns:a16="http://schemas.microsoft.com/office/drawing/2014/main" id="{AA36AF35-215C-4863-8599-18F9B46FB7B1}"/>
              </a:ext>
            </a:extLst>
          </xdr:cNvPr>
          <xdr:cNvGraphicFramePr>
            <a:graphicFrameLocks/>
          </xdr:cNvGraphicFramePr>
        </xdr:nvGraphicFramePr>
        <xdr:xfrm>
          <a:off x="1076326" y="3371849"/>
          <a:ext cx="1828800" cy="78104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9" name="Chart 38">
            <a:extLst>
              <a:ext uri="{FF2B5EF4-FFF2-40B4-BE49-F238E27FC236}">
                <a16:creationId xmlns:a16="http://schemas.microsoft.com/office/drawing/2014/main" id="{16D6C4BF-165B-42FF-9FAE-CAD9766B88A3}"/>
              </a:ext>
            </a:extLst>
          </xdr:cNvPr>
          <xdr:cNvGraphicFramePr>
            <a:graphicFrameLocks/>
          </xdr:cNvGraphicFramePr>
        </xdr:nvGraphicFramePr>
        <xdr:xfrm>
          <a:off x="1095374" y="4619625"/>
          <a:ext cx="1762125" cy="714374"/>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75AC116-E134-4967-B02E-20B93EE85752}"/>
                  </a:ext>
                </a:extLst>
              </xdr:cNvPr>
              <xdr:cNvPicPr>
                <a:picLocks noChangeAspect="1" noChangeArrowheads="1"/>
                <a:extLst>
                  <a:ext uri="{84589F7E-364E-4C9E-8A38-B11213B215E9}">
                    <a14:cameraTool cellRange="SALES!$C$14" spid="_x0000_s2112"/>
                  </a:ext>
                </a:extLst>
              </xdr:cNvPicPr>
            </xdr:nvPicPr>
            <xdr:blipFill>
              <a:blip xmlns:r="http://schemas.openxmlformats.org/officeDocument/2006/relationships" r:embed="rId12"/>
              <a:srcRect/>
              <a:stretch>
                <a:fillRect/>
              </a:stretch>
            </xdr:blipFill>
            <xdr:spPr bwMode="auto">
              <a:xfrm>
                <a:off x="10848975" y="1438275"/>
                <a:ext cx="1276350" cy="276226"/>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1742C5DC-50E0-4C68-86C6-9D5CCF54FC77}"/>
                  </a:ext>
                </a:extLst>
              </xdr:cNvPr>
              <xdr:cNvPicPr>
                <a:picLocks noChangeAspect="1" noChangeArrowheads="1"/>
                <a:extLst>
                  <a:ext uri="{84589F7E-364E-4C9E-8A38-B11213B215E9}">
                    <a14:cameraTool cellRange="SALES!$C$14" spid="_x0000_s2113"/>
                  </a:ext>
                </a:extLst>
              </xdr:cNvPicPr>
            </xdr:nvPicPr>
            <xdr:blipFill>
              <a:blip xmlns:r="http://schemas.openxmlformats.org/officeDocument/2006/relationships" r:embed="rId13"/>
              <a:srcRect/>
              <a:stretch>
                <a:fillRect/>
              </a:stretch>
            </xdr:blipFill>
            <xdr:spPr bwMode="auto">
              <a:xfrm>
                <a:off x="1400175" y="952500"/>
                <a:ext cx="158115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ADA0B684-52BC-44B0-9DE5-1BF0968E8A10}"/>
                  </a:ext>
                </a:extLst>
              </xdr:cNvPr>
              <xdr:cNvPicPr>
                <a:picLocks noChangeAspect="1" noChangeArrowheads="1"/>
                <a:extLst>
                  <a:ext uri="{84589F7E-364E-4C9E-8A38-B11213B215E9}">
                    <a14:cameraTool cellRange="SALES!$I$14" spid="_x0000_s2114"/>
                  </a:ext>
                </a:extLst>
              </xdr:cNvPicPr>
            </xdr:nvPicPr>
            <xdr:blipFill>
              <a:blip xmlns:r="http://schemas.openxmlformats.org/officeDocument/2006/relationships" r:embed="rId14"/>
              <a:srcRect/>
              <a:stretch>
                <a:fillRect/>
              </a:stretch>
            </xdr:blipFill>
            <xdr:spPr bwMode="auto">
              <a:xfrm>
                <a:off x="2352675" y="4562475"/>
                <a:ext cx="6096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C5D6F75-FE2F-47F8-AE2D-D86CCFE9264C}"/>
                  </a:ext>
                </a:extLst>
              </xdr:cNvPr>
              <xdr:cNvPicPr>
                <a:picLocks noChangeAspect="1" noChangeArrowheads="1"/>
                <a:extLst>
                  <a:ext uri="{84589F7E-364E-4C9E-8A38-B11213B215E9}">
                    <a14:cameraTool cellRange="SALES!$E$14" spid="_x0000_s2115"/>
                  </a:ext>
                </a:extLst>
              </xdr:cNvPicPr>
            </xdr:nvPicPr>
            <xdr:blipFill>
              <a:blip xmlns:r="http://schemas.openxmlformats.org/officeDocument/2006/relationships" r:embed="rId15"/>
              <a:srcRect/>
              <a:stretch>
                <a:fillRect/>
              </a:stretch>
            </xdr:blipFill>
            <xdr:spPr bwMode="auto">
              <a:xfrm>
                <a:off x="2038350" y="2143125"/>
                <a:ext cx="9906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64" name="Picture 63">
                <a:extLst>
                  <a:ext uri="{FF2B5EF4-FFF2-40B4-BE49-F238E27FC236}">
                    <a16:creationId xmlns:a16="http://schemas.microsoft.com/office/drawing/2014/main" id="{9A63B1D3-A2A1-400C-A455-AAD898D65383}"/>
                  </a:ext>
                </a:extLst>
              </xdr:cNvPr>
              <xdr:cNvPicPr>
                <a:picLocks noChangeAspect="1" noChangeArrowheads="1"/>
                <a:extLst>
                  <a:ext uri="{84589F7E-364E-4C9E-8A38-B11213B215E9}">
                    <a14:cameraTool cellRange="SALES!$H$14" spid="_x0000_s2116"/>
                  </a:ext>
                </a:extLst>
              </xdr:cNvPicPr>
            </xdr:nvPicPr>
            <xdr:blipFill>
              <a:blip xmlns:r="http://schemas.openxmlformats.org/officeDocument/2006/relationships" r:embed="rId16"/>
              <a:srcRect/>
              <a:stretch>
                <a:fillRect/>
              </a:stretch>
            </xdr:blipFill>
            <xdr:spPr bwMode="auto">
              <a:xfrm>
                <a:off x="2028825" y="3295650"/>
                <a:ext cx="971550" cy="1905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28574</xdr:colOff>
      <xdr:row>0</xdr:row>
      <xdr:rowOff>95250</xdr:rowOff>
    </xdr:from>
    <xdr:to>
      <xdr:col>16</xdr:col>
      <xdr:colOff>438149</xdr:colOff>
      <xdr:row>28</xdr:row>
      <xdr:rowOff>85725</xdr:rowOff>
    </xdr:to>
    <xdr:grpSp>
      <xdr:nvGrpSpPr>
        <xdr:cNvPr id="4" name="Group 3">
          <a:extLst>
            <a:ext uri="{FF2B5EF4-FFF2-40B4-BE49-F238E27FC236}">
              <a16:creationId xmlns:a16="http://schemas.microsoft.com/office/drawing/2014/main" id="{0F998F1C-6CB9-45F3-9703-3649E39B0AF3}"/>
            </a:ext>
          </a:extLst>
        </xdr:cNvPr>
        <xdr:cNvGrpSpPr/>
      </xdr:nvGrpSpPr>
      <xdr:grpSpPr>
        <a:xfrm>
          <a:off x="638174" y="95250"/>
          <a:ext cx="9553575" cy="5324475"/>
          <a:chOff x="638174" y="95250"/>
          <a:chExt cx="9553575" cy="5324475"/>
        </a:xfrm>
      </xdr:grpSpPr>
      <xdr:grpSp>
        <xdr:nvGrpSpPr>
          <xdr:cNvPr id="2" name="Group 1">
            <a:extLst>
              <a:ext uri="{FF2B5EF4-FFF2-40B4-BE49-F238E27FC236}">
                <a16:creationId xmlns:a16="http://schemas.microsoft.com/office/drawing/2014/main" id="{47833638-458D-499B-9697-37BF0AAF020F}"/>
              </a:ext>
            </a:extLst>
          </xdr:cNvPr>
          <xdr:cNvGrpSpPr/>
        </xdr:nvGrpSpPr>
        <xdr:grpSpPr>
          <a:xfrm>
            <a:off x="638174" y="95250"/>
            <a:ext cx="9553575" cy="5324475"/>
            <a:chOff x="638174" y="95250"/>
            <a:chExt cx="9553575" cy="5324475"/>
          </a:xfrm>
        </xdr:grpSpPr>
        <xdr:sp macro="" textlink="">
          <xdr:nvSpPr>
            <xdr:cNvPr id="3" name="Rectangle: Rounded Corners 2">
              <a:extLst>
                <a:ext uri="{FF2B5EF4-FFF2-40B4-BE49-F238E27FC236}">
                  <a16:creationId xmlns:a16="http://schemas.microsoft.com/office/drawing/2014/main" id="{C5AFF88B-D5B4-478F-8D93-702E79F5173C}"/>
                </a:ext>
              </a:extLst>
            </xdr:cNvPr>
            <xdr:cNvSpPr/>
          </xdr:nvSpPr>
          <xdr:spPr>
            <a:xfrm>
              <a:off x="638174" y="95250"/>
              <a:ext cx="9553575" cy="5324475"/>
            </a:xfrm>
            <a:prstGeom prst="roundRect">
              <a:avLst>
                <a:gd name="adj" fmla="val 3101"/>
              </a:avLst>
            </a:prstGeom>
            <a:gradFill flip="none" rotWithShape="1">
              <a:gsLst>
                <a:gs pos="0">
                  <a:srgbClr val="04343A"/>
                </a:gs>
                <a:gs pos="48000">
                  <a:srgbClr val="04343A"/>
                </a:gs>
                <a:gs pos="80000">
                  <a:srgbClr val="04343A"/>
                </a:gs>
                <a:gs pos="100000">
                  <a:srgbClr val="021E22"/>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26B48C32-99C5-437B-B0B7-2D4285BCB387}"/>
                </a:ext>
              </a:extLst>
            </xdr:cNvPr>
            <xdr:cNvSpPr/>
          </xdr:nvSpPr>
          <xdr:spPr>
            <a:xfrm>
              <a:off x="952501" y="64770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95178C21-1883-4014-939B-515BD6CEFBC2}"/>
                </a:ext>
              </a:extLst>
            </xdr:cNvPr>
            <xdr:cNvSpPr/>
          </xdr:nvSpPr>
          <xdr:spPr>
            <a:xfrm>
              <a:off x="952501" y="184467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5A2F1124-DD4D-4342-8292-03FBCBB6702F}"/>
                </a:ext>
              </a:extLst>
            </xdr:cNvPr>
            <xdr:cNvSpPr/>
          </xdr:nvSpPr>
          <xdr:spPr>
            <a:xfrm>
              <a:off x="952501" y="304165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611648E8-8F3C-4346-B185-663DDD00B221}"/>
                </a:ext>
              </a:extLst>
            </xdr:cNvPr>
            <xdr:cNvSpPr/>
          </xdr:nvSpPr>
          <xdr:spPr>
            <a:xfrm>
              <a:off x="952501" y="423862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DE8BCFE0-13F3-466A-BF3D-311957DAECA2}"/>
                </a:ext>
              </a:extLst>
            </xdr:cNvPr>
            <xdr:cNvSpPr/>
          </xdr:nvSpPr>
          <xdr:spPr>
            <a:xfrm>
              <a:off x="3124200" y="647700"/>
              <a:ext cx="2428875" cy="2333625"/>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7FD1514-1365-4C26-A240-E9D4FA1E5645}"/>
                </a:ext>
              </a:extLst>
            </xdr:cNvPr>
            <xdr:cNvSpPr/>
          </xdr:nvSpPr>
          <xdr:spPr>
            <a:xfrm>
              <a:off x="5629275" y="647701"/>
              <a:ext cx="4419600" cy="2352674"/>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CD57DBC-8829-483A-B2E0-A4CC3C8C3FD0}"/>
                </a:ext>
              </a:extLst>
            </xdr:cNvPr>
            <xdr:cNvSpPr/>
          </xdr:nvSpPr>
          <xdr:spPr>
            <a:xfrm>
              <a:off x="3124199" y="3095625"/>
              <a:ext cx="3876675" cy="2228850"/>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B25F7236-2F24-4A18-B32B-877C2E480843}"/>
                </a:ext>
              </a:extLst>
            </xdr:cNvPr>
            <xdr:cNvSpPr/>
          </xdr:nvSpPr>
          <xdr:spPr>
            <a:xfrm>
              <a:off x="7086600" y="3105150"/>
              <a:ext cx="2952749" cy="2200275"/>
            </a:xfrm>
            <a:prstGeom prst="roundRect">
              <a:avLst>
                <a:gd name="adj" fmla="val 5047"/>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85A3F9F0-D240-4B80-AEB7-51C4FB58A6BF}"/>
                </a:ext>
              </a:extLst>
            </xdr:cNvPr>
            <xdr:cNvSpPr txBox="1"/>
          </xdr:nvSpPr>
          <xdr:spPr>
            <a:xfrm>
              <a:off x="981074" y="6572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Revenue</a:t>
              </a:r>
            </a:p>
          </xdr:txBody>
        </xdr:sp>
        <xdr:sp macro="" textlink="">
          <xdr:nvSpPr>
            <xdr:cNvPr id="18" name="TextBox 17">
              <a:extLst>
                <a:ext uri="{FF2B5EF4-FFF2-40B4-BE49-F238E27FC236}">
                  <a16:creationId xmlns:a16="http://schemas.microsoft.com/office/drawing/2014/main" id="{45B30E31-A201-47E6-9C31-82B6868CDA55}"/>
                </a:ext>
              </a:extLst>
            </xdr:cNvPr>
            <xdr:cNvSpPr txBox="1"/>
          </xdr:nvSpPr>
          <xdr:spPr>
            <a:xfrm>
              <a:off x="981074" y="42005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latin typeface="Arial Black" panose="020B0A04020102020204" pitchFamily="34" charset="0"/>
                </a:rPr>
                <a:t>Loss</a:t>
              </a:r>
            </a:p>
          </xdr:txBody>
        </xdr:sp>
        <xdr:sp macro="" textlink="">
          <xdr:nvSpPr>
            <xdr:cNvPr id="19" name="TextBox 18">
              <a:extLst>
                <a:ext uri="{FF2B5EF4-FFF2-40B4-BE49-F238E27FC236}">
                  <a16:creationId xmlns:a16="http://schemas.microsoft.com/office/drawing/2014/main" id="{C29BE2D0-4BCC-4031-AF77-AF2818961B0A}"/>
                </a:ext>
              </a:extLst>
            </xdr:cNvPr>
            <xdr:cNvSpPr txBox="1"/>
          </xdr:nvSpPr>
          <xdr:spPr>
            <a:xfrm>
              <a:off x="981074" y="3019426"/>
              <a:ext cx="133350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Profit Margin.</a:t>
              </a:r>
            </a:p>
          </xdr:txBody>
        </xdr:sp>
        <xdr:sp macro="" textlink="">
          <xdr:nvSpPr>
            <xdr:cNvPr id="20" name="TextBox 19">
              <a:extLst>
                <a:ext uri="{FF2B5EF4-FFF2-40B4-BE49-F238E27FC236}">
                  <a16:creationId xmlns:a16="http://schemas.microsoft.com/office/drawing/2014/main" id="{783BC5BE-AD8F-451F-A0A7-87AE566B3B78}"/>
                </a:ext>
              </a:extLst>
            </xdr:cNvPr>
            <xdr:cNvSpPr txBox="1"/>
          </xdr:nvSpPr>
          <xdr:spPr>
            <a:xfrm>
              <a:off x="981074" y="182880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Profit</a:t>
              </a:r>
            </a:p>
          </xdr:txBody>
        </xdr:sp>
        <xdr:sp macro="" textlink="">
          <xdr:nvSpPr>
            <xdr:cNvPr id="21" name="TextBox 20">
              <a:extLst>
                <a:ext uri="{FF2B5EF4-FFF2-40B4-BE49-F238E27FC236}">
                  <a16:creationId xmlns:a16="http://schemas.microsoft.com/office/drawing/2014/main" id="{D4EAC3FA-8AF0-4D9D-BDC4-E55984C4EDAA}"/>
                </a:ext>
              </a:extLst>
            </xdr:cNvPr>
            <xdr:cNvSpPr txBox="1"/>
          </xdr:nvSpPr>
          <xdr:spPr>
            <a:xfrm>
              <a:off x="3162299" y="657226"/>
              <a:ext cx="182880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r>
                <a:rPr lang="en-US" sz="1100" baseline="0">
                  <a:solidFill>
                    <a:schemeClr val="bg2"/>
                  </a:solidFill>
                  <a:latin typeface="Arial" panose="020B0604020202020204" pitchFamily="34" charset="0"/>
                  <a:cs typeface="Arial" panose="020B0604020202020204" pitchFamily="34" charset="0"/>
                </a:rPr>
                <a:t> by Categories </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BC0CBF25-62CC-40BC-BC22-D91B72B72D19}"/>
                </a:ext>
              </a:extLst>
            </xdr:cNvPr>
            <xdr:cNvSpPr txBox="1"/>
          </xdr:nvSpPr>
          <xdr:spPr>
            <a:xfrm>
              <a:off x="3162299" y="3124202"/>
              <a:ext cx="2466976" cy="21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r>
                <a:rPr lang="en-US" sz="1100" baseline="0">
                  <a:solidFill>
                    <a:schemeClr val="bg2"/>
                  </a:solidFill>
                  <a:latin typeface="Arial" panose="020B0604020202020204" pitchFamily="34" charset="0"/>
                  <a:cs typeface="Arial" panose="020B0604020202020204" pitchFamily="34" charset="0"/>
                </a:rPr>
                <a:t> &amp; Loss by Sub-Categories</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B8F72825-19C5-46A4-A22C-6395E09C4FF7}"/>
                </a:ext>
              </a:extLst>
            </xdr:cNvPr>
            <xdr:cNvSpPr txBox="1"/>
          </xdr:nvSpPr>
          <xdr:spPr>
            <a:xfrm>
              <a:off x="7153274" y="3124201"/>
              <a:ext cx="209550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r>
                <a:rPr lang="en-US" sz="1100" baseline="0">
                  <a:solidFill>
                    <a:schemeClr val="bg2"/>
                  </a:solidFill>
                  <a:latin typeface="Arial" panose="020B0604020202020204" pitchFamily="34" charset="0"/>
                  <a:cs typeface="Arial" panose="020B0604020202020204" pitchFamily="34" charset="0"/>
                </a:rPr>
                <a:t> &amp; Loss by Segment </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BAD7D288-4A87-4569-B3C6-632890113D20}"/>
                </a:ext>
              </a:extLst>
            </xdr:cNvPr>
            <xdr:cNvSpPr txBox="1"/>
          </xdr:nvSpPr>
          <xdr:spPr>
            <a:xfrm>
              <a:off x="5629274" y="657226"/>
              <a:ext cx="250507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r>
                <a:rPr lang="en-US" sz="1100" baseline="0">
                  <a:solidFill>
                    <a:schemeClr val="bg2"/>
                  </a:solidFill>
                  <a:latin typeface="Arial" panose="020B0604020202020204" pitchFamily="34" charset="0"/>
                  <a:cs typeface="Arial" panose="020B0604020202020204" pitchFamily="34" charset="0"/>
                </a:rPr>
                <a:t> &amp; LossTrends</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7" name="Rectangle: Rounded Corners 26">
              <a:extLst>
                <a:ext uri="{FF2B5EF4-FFF2-40B4-BE49-F238E27FC236}">
                  <a16:creationId xmlns:a16="http://schemas.microsoft.com/office/drawing/2014/main" id="{952B4A4D-543C-43C9-976E-06F6AA465E56}"/>
                </a:ext>
              </a:extLst>
            </xdr:cNvPr>
            <xdr:cNvSpPr/>
          </xdr:nvSpPr>
          <xdr:spPr>
            <a:xfrm>
              <a:off x="971550" y="288307"/>
              <a:ext cx="1033774" cy="263149"/>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EFBEFC19-BD60-4AD3-AA0F-02AAC85117BB}"/>
                </a:ext>
              </a:extLst>
            </xdr:cNvPr>
            <xdr:cNvSpPr/>
          </xdr:nvSpPr>
          <xdr:spPr>
            <a:xfrm>
              <a:off x="2095500" y="297833"/>
              <a:ext cx="1033774" cy="242452"/>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hlinkClick xmlns:r="http://schemas.openxmlformats.org/officeDocument/2006/relationships" r:id="rId1"/>
              <a:extLst>
                <a:ext uri="{FF2B5EF4-FFF2-40B4-BE49-F238E27FC236}">
                  <a16:creationId xmlns:a16="http://schemas.microsoft.com/office/drawing/2014/main" id="{802419CE-1CEB-48A9-89EA-CAE248F13D68}"/>
                </a:ext>
              </a:extLst>
            </xdr:cNvPr>
            <xdr:cNvSpPr/>
          </xdr:nvSpPr>
          <xdr:spPr>
            <a:xfrm>
              <a:off x="3228975" y="297833"/>
              <a:ext cx="1033774" cy="242452"/>
            </a:xfrm>
            <a:prstGeom prst="roundRect">
              <a:avLst>
                <a:gd name="adj" fmla="val 50000"/>
              </a:avLst>
            </a:prstGeom>
            <a:solidFill>
              <a:srgbClr val="0991A3"/>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hlinkClick xmlns:r="http://schemas.openxmlformats.org/officeDocument/2006/relationships" r:id="rId2"/>
              <a:extLst>
                <a:ext uri="{FF2B5EF4-FFF2-40B4-BE49-F238E27FC236}">
                  <a16:creationId xmlns:a16="http://schemas.microsoft.com/office/drawing/2014/main" id="{E257CB24-8171-41D8-8F62-E0EED66A84FD}"/>
                </a:ext>
              </a:extLst>
            </xdr:cNvPr>
            <xdr:cNvSpPr txBox="1"/>
          </xdr:nvSpPr>
          <xdr:spPr>
            <a:xfrm>
              <a:off x="1038224" y="276225"/>
              <a:ext cx="819149" cy="33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Overview</a:t>
              </a:r>
            </a:p>
          </xdr:txBody>
        </xdr:sp>
        <xdr:sp macro="" textlink="">
          <xdr:nvSpPr>
            <xdr:cNvPr id="31" name="TextBox 30">
              <a:hlinkClick xmlns:r="http://schemas.openxmlformats.org/officeDocument/2006/relationships" r:id="rId1"/>
              <a:extLst>
                <a:ext uri="{FF2B5EF4-FFF2-40B4-BE49-F238E27FC236}">
                  <a16:creationId xmlns:a16="http://schemas.microsoft.com/office/drawing/2014/main" id="{511504F8-3CE3-4366-A844-64D25269ECB5}"/>
                </a:ext>
              </a:extLst>
            </xdr:cNvPr>
            <xdr:cNvSpPr txBox="1"/>
          </xdr:nvSpPr>
          <xdr:spPr>
            <a:xfrm>
              <a:off x="3486149" y="276225"/>
              <a:ext cx="7524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p>
          </xdr:txBody>
        </xdr:sp>
        <xdr:sp macro="" textlink="">
          <xdr:nvSpPr>
            <xdr:cNvPr id="32" name="TextBox 31">
              <a:hlinkClick xmlns:r="http://schemas.openxmlformats.org/officeDocument/2006/relationships" r:id="rId3"/>
              <a:extLst>
                <a:ext uri="{FF2B5EF4-FFF2-40B4-BE49-F238E27FC236}">
                  <a16:creationId xmlns:a16="http://schemas.microsoft.com/office/drawing/2014/main" id="{BFCCB81A-A507-4D56-9D40-25EAEF0B24D4}"/>
                </a:ext>
              </a:extLst>
            </xdr:cNvPr>
            <xdr:cNvSpPr txBox="1"/>
          </xdr:nvSpPr>
          <xdr:spPr>
            <a:xfrm>
              <a:off x="2371725" y="300037"/>
              <a:ext cx="541501" cy="24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Sales</a:t>
              </a:r>
            </a:p>
          </xdr:txBody>
        </xdr:sp>
        <mc:AlternateContent xmlns:mc="http://schemas.openxmlformats.org/markup-compatibility/2006" xmlns:a14="http://schemas.microsoft.com/office/drawing/2010/main">
          <mc:Choice Requires="a14">
            <xdr:graphicFrame macro="">
              <xdr:nvGraphicFramePr>
                <xdr:cNvPr id="33" name="Year 3">
                  <a:extLst>
                    <a:ext uri="{FF2B5EF4-FFF2-40B4-BE49-F238E27FC236}">
                      <a16:creationId xmlns:a16="http://schemas.microsoft.com/office/drawing/2014/main" id="{FA94754F-C680-4263-BC2E-FDD8BF449C36}"/>
                    </a:ext>
                  </a:extLst>
                </xdr:cNvPr>
                <xdr:cNvGraphicFramePr/>
              </xdr:nvGraphicFramePr>
              <xdr:xfrm>
                <a:off x="5753100" y="200025"/>
                <a:ext cx="4333875" cy="43815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5753100" y="200025"/>
                  <a:ext cx="43338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ales">
          <xdr:nvSpPr>
            <xdr:cNvPr id="34" name="Rectangle 33">
              <a:extLst>
                <a:ext uri="{FF2B5EF4-FFF2-40B4-BE49-F238E27FC236}">
                  <a16:creationId xmlns:a16="http://schemas.microsoft.com/office/drawing/2014/main" id="{58EB184C-F57A-40F5-AA35-88813F6F93F2}"/>
                </a:ext>
              </a:extLst>
            </xdr:cNvPr>
            <xdr:cNvSpPr/>
          </xdr:nvSpPr>
          <xdr:spPr>
            <a:xfrm>
              <a:off x="1362075" y="781050"/>
              <a:ext cx="12573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00A4B79-6BEA-4B8C-A2E9-C1A5FEF06ADA}" type="TxLink">
                <a:rPr lang="en-US" sz="1600" b="0" i="0" u="none" strike="noStrike">
                  <a:solidFill>
                    <a:schemeClr val="bg2"/>
                  </a:solidFill>
                  <a:latin typeface="Arial Black" panose="020B0A04020102020204" pitchFamily="34" charset="0"/>
                  <a:cs typeface="Calibri"/>
                </a:rPr>
                <a:pPr algn="l"/>
                <a:t>$2.30M</a:t>
              </a:fld>
              <a:endParaRPr lang="en-US" sz="1600">
                <a:solidFill>
                  <a:schemeClr val="bg2"/>
                </a:solidFill>
                <a:latin typeface="Arial Black" panose="020B0A04020102020204" pitchFamily="34" charset="0"/>
              </a:endParaRPr>
            </a:p>
          </xdr:txBody>
        </xdr:sp>
        <xdr:sp macro="" textlink="profit">
          <xdr:nvSpPr>
            <xdr:cNvPr id="35" name="Rectangle 34">
              <a:extLst>
                <a:ext uri="{FF2B5EF4-FFF2-40B4-BE49-F238E27FC236}">
                  <a16:creationId xmlns:a16="http://schemas.microsoft.com/office/drawing/2014/main" id="{CECE2CA8-FBA2-414B-AE18-86AF77E71606}"/>
                </a:ext>
              </a:extLst>
            </xdr:cNvPr>
            <xdr:cNvSpPr/>
          </xdr:nvSpPr>
          <xdr:spPr>
            <a:xfrm>
              <a:off x="1362075" y="2028825"/>
              <a:ext cx="12954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6A493F6-C6ED-4AEF-A77F-0D785A14B990}" type="TxLink">
                <a:rPr lang="en-US" sz="1600" b="0" i="0" u="none" strike="noStrike">
                  <a:solidFill>
                    <a:schemeClr val="bg2"/>
                  </a:solidFill>
                  <a:latin typeface="Arial Black" panose="020B0A04020102020204" pitchFamily="34" charset="0"/>
                  <a:ea typeface="+mn-ea"/>
                  <a:cs typeface="Calibri"/>
                </a:rPr>
                <a:pPr marL="0" indent="0" algn="l"/>
                <a:t>$442.5K</a:t>
              </a:fld>
              <a:endParaRPr lang="en-US" sz="1600" b="0" i="0" u="none" strike="noStrike">
                <a:solidFill>
                  <a:schemeClr val="bg2"/>
                </a:solidFill>
                <a:latin typeface="Arial Black" panose="020B0A04020102020204" pitchFamily="34" charset="0"/>
                <a:ea typeface="+mn-ea"/>
                <a:cs typeface="Calibri"/>
              </a:endParaRPr>
            </a:p>
          </xdr:txBody>
        </xdr:sp>
        <xdr:sp macro="" textlink="profit_margin">
          <xdr:nvSpPr>
            <xdr:cNvPr id="36" name="Rectangle 35">
              <a:extLst>
                <a:ext uri="{FF2B5EF4-FFF2-40B4-BE49-F238E27FC236}">
                  <a16:creationId xmlns:a16="http://schemas.microsoft.com/office/drawing/2014/main" id="{3E895473-8572-4629-B9BD-AC84EE6055A8}"/>
                </a:ext>
              </a:extLst>
            </xdr:cNvPr>
            <xdr:cNvSpPr/>
          </xdr:nvSpPr>
          <xdr:spPr>
            <a:xfrm>
              <a:off x="1362075" y="3209925"/>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633AE12-577A-42C7-8899-C2A385AB5A04}" type="TxLink">
                <a:rPr lang="en-US" sz="1600" b="0" i="0" u="none" strike="noStrike">
                  <a:solidFill>
                    <a:schemeClr val="bg2"/>
                  </a:solidFill>
                  <a:latin typeface="Arial Black" panose="020B0A04020102020204" pitchFamily="34" charset="0"/>
                  <a:ea typeface="+mn-ea"/>
                  <a:cs typeface="Calibri"/>
                </a:rPr>
                <a:pPr marL="0" indent="0" algn="l"/>
                <a:t>19%</a:t>
              </a:fld>
              <a:endParaRPr lang="en-US" sz="1600" b="0" i="0" u="none" strike="noStrike">
                <a:solidFill>
                  <a:schemeClr val="bg2"/>
                </a:solidFill>
                <a:latin typeface="Arial Black" panose="020B0A04020102020204" pitchFamily="34" charset="0"/>
                <a:ea typeface="+mn-ea"/>
                <a:cs typeface="Calibri"/>
              </a:endParaRPr>
            </a:p>
          </xdr:txBody>
        </xdr:sp>
        <xdr:sp macro="" textlink="loss">
          <xdr:nvSpPr>
            <xdr:cNvPr id="37" name="Rectangle 36">
              <a:extLst>
                <a:ext uri="{FF2B5EF4-FFF2-40B4-BE49-F238E27FC236}">
                  <a16:creationId xmlns:a16="http://schemas.microsoft.com/office/drawing/2014/main" id="{5AFB3B64-3AF7-4E57-AEA3-D2D0321E600E}"/>
                </a:ext>
              </a:extLst>
            </xdr:cNvPr>
            <xdr:cNvSpPr/>
          </xdr:nvSpPr>
          <xdr:spPr>
            <a:xfrm>
              <a:off x="1295400" y="4419600"/>
              <a:ext cx="11430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F4DED84-B374-461B-8CCF-70DA6773834A}" type="TxLink">
                <a:rPr lang="en-US" sz="1600" b="0" i="0" u="none" strike="noStrike">
                  <a:solidFill>
                    <a:srgbClr val="C00000"/>
                  </a:solidFill>
                  <a:latin typeface="Arial Black" panose="020B0A04020102020204" pitchFamily="34" charset="0"/>
                  <a:ea typeface="+mn-ea"/>
                  <a:cs typeface="Calibri"/>
                </a:rPr>
                <a:pPr marL="0" indent="0" algn="l"/>
                <a:t>$156.1K</a:t>
              </a:fld>
              <a:endParaRPr lang="en-US" sz="1600" b="0" i="0" u="none" strike="noStrike">
                <a:solidFill>
                  <a:srgbClr val="C00000"/>
                </a:solidFill>
                <a:latin typeface="Arial Black" panose="020B0A04020102020204" pitchFamily="34" charset="0"/>
                <a:ea typeface="+mn-ea"/>
                <a:cs typeface="Calibri"/>
              </a:endParaRPr>
            </a:p>
          </xdr:txBody>
        </xdr:sp>
      </xdr:grpSp>
      <xdr:graphicFrame macro="">
        <xdr:nvGraphicFramePr>
          <xdr:cNvPr id="38" name="Chart 37">
            <a:extLst>
              <a:ext uri="{FF2B5EF4-FFF2-40B4-BE49-F238E27FC236}">
                <a16:creationId xmlns:a16="http://schemas.microsoft.com/office/drawing/2014/main" id="{4E0719F5-6D77-4D12-8CFE-D5EC53244E38}"/>
              </a:ext>
            </a:extLst>
          </xdr:cNvPr>
          <xdr:cNvGraphicFramePr>
            <a:graphicFrameLocks/>
          </xdr:cNvGraphicFramePr>
        </xdr:nvGraphicFramePr>
        <xdr:xfrm>
          <a:off x="5724526" y="790575"/>
          <a:ext cx="4343400" cy="2152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9" name="Chart 38">
            <a:extLst>
              <a:ext uri="{FF2B5EF4-FFF2-40B4-BE49-F238E27FC236}">
                <a16:creationId xmlns:a16="http://schemas.microsoft.com/office/drawing/2014/main" id="{AE4E9D24-22B1-49B4-BDCB-29FEF4193684}"/>
              </a:ext>
            </a:extLst>
          </xdr:cNvPr>
          <xdr:cNvGraphicFramePr>
            <a:graphicFrameLocks/>
          </xdr:cNvGraphicFramePr>
        </xdr:nvGraphicFramePr>
        <xdr:xfrm>
          <a:off x="3105150" y="3305175"/>
          <a:ext cx="3695700" cy="206692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0" name="Chart 39">
            <a:extLst>
              <a:ext uri="{FF2B5EF4-FFF2-40B4-BE49-F238E27FC236}">
                <a16:creationId xmlns:a16="http://schemas.microsoft.com/office/drawing/2014/main" id="{01FE5FC6-CB24-426E-B20C-1322D99D15FA}"/>
              </a:ext>
            </a:extLst>
          </xdr:cNvPr>
          <xdr:cNvGraphicFramePr>
            <a:graphicFrameLocks/>
          </xdr:cNvGraphicFramePr>
        </xdr:nvGraphicFramePr>
        <xdr:xfrm>
          <a:off x="7038975" y="3295650"/>
          <a:ext cx="3076575" cy="20383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1" name="Chart 40">
            <a:extLst>
              <a:ext uri="{FF2B5EF4-FFF2-40B4-BE49-F238E27FC236}">
                <a16:creationId xmlns:a16="http://schemas.microsoft.com/office/drawing/2014/main" id="{3B33E0D0-8C79-4F2F-B663-CD83E3AF5ED8}"/>
              </a:ext>
            </a:extLst>
          </xdr:cNvPr>
          <xdr:cNvGraphicFramePr>
            <a:graphicFrameLocks/>
          </xdr:cNvGraphicFramePr>
        </xdr:nvGraphicFramePr>
        <xdr:xfrm>
          <a:off x="3000374" y="781050"/>
          <a:ext cx="2466976" cy="216217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2" name="Chart 41">
            <a:extLst>
              <a:ext uri="{FF2B5EF4-FFF2-40B4-BE49-F238E27FC236}">
                <a16:creationId xmlns:a16="http://schemas.microsoft.com/office/drawing/2014/main" id="{41BCF412-90F8-4364-9BBC-15BC887B8D70}"/>
              </a:ext>
            </a:extLst>
          </xdr:cNvPr>
          <xdr:cNvGraphicFramePr>
            <a:graphicFrameLocks/>
          </xdr:cNvGraphicFramePr>
        </xdr:nvGraphicFramePr>
        <xdr:xfrm>
          <a:off x="1104900" y="2219324"/>
          <a:ext cx="1809750" cy="74294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3" name="Chart 42">
            <a:extLst>
              <a:ext uri="{FF2B5EF4-FFF2-40B4-BE49-F238E27FC236}">
                <a16:creationId xmlns:a16="http://schemas.microsoft.com/office/drawing/2014/main" id="{B969E589-B314-4EA6-A40A-F12EDF85FD2F}"/>
              </a:ext>
            </a:extLst>
          </xdr:cNvPr>
          <xdr:cNvGraphicFramePr>
            <a:graphicFrameLocks/>
          </xdr:cNvGraphicFramePr>
        </xdr:nvGraphicFramePr>
        <xdr:xfrm>
          <a:off x="1028700" y="3419475"/>
          <a:ext cx="1809750" cy="77152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4" name="Chart 43">
            <a:extLst>
              <a:ext uri="{FF2B5EF4-FFF2-40B4-BE49-F238E27FC236}">
                <a16:creationId xmlns:a16="http://schemas.microsoft.com/office/drawing/2014/main" id="{A080048B-EBDB-4D61-A69D-EE7473FF0662}"/>
              </a:ext>
            </a:extLst>
          </xdr:cNvPr>
          <xdr:cNvGraphicFramePr>
            <a:graphicFrameLocks/>
          </xdr:cNvGraphicFramePr>
        </xdr:nvGraphicFramePr>
        <xdr:xfrm>
          <a:off x="1057275" y="1019175"/>
          <a:ext cx="1895475" cy="7239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5" name="Chart 44">
            <a:extLst>
              <a:ext uri="{FF2B5EF4-FFF2-40B4-BE49-F238E27FC236}">
                <a16:creationId xmlns:a16="http://schemas.microsoft.com/office/drawing/2014/main" id="{4FD88A80-2C14-4702-9FC5-D6652440C17C}"/>
              </a:ext>
            </a:extLst>
          </xdr:cNvPr>
          <xdr:cNvGraphicFramePr>
            <a:graphicFrameLocks/>
          </xdr:cNvGraphicFramePr>
        </xdr:nvGraphicFramePr>
        <xdr:xfrm>
          <a:off x="1085850" y="4676775"/>
          <a:ext cx="1790700" cy="74295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EDB18455-7AB5-4D8E-8CCD-A91B08755B03}"/>
                  </a:ext>
                </a:extLst>
              </xdr:cNvPr>
              <xdr:cNvPicPr>
                <a:picLocks noChangeAspect="1" noChangeArrowheads="1"/>
                <a:extLst>
                  <a:ext uri="{84589F7E-364E-4C9E-8A38-B11213B215E9}">
                    <a14:cameraTool cellRange="SALES!$C$14" spid="_x0000_s4134"/>
                  </a:ext>
                </a:extLst>
              </xdr:cNvPicPr>
            </xdr:nvPicPr>
            <xdr:blipFill>
              <a:blip xmlns:r="http://schemas.openxmlformats.org/officeDocument/2006/relationships" r:embed="rId12"/>
              <a:srcRect/>
              <a:stretch>
                <a:fillRect/>
              </a:stretch>
            </xdr:blipFill>
            <xdr:spPr bwMode="auto">
              <a:xfrm>
                <a:off x="1371600" y="923925"/>
                <a:ext cx="158115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9" name="Picture 48">
                <a:extLst>
                  <a:ext uri="{FF2B5EF4-FFF2-40B4-BE49-F238E27FC236}">
                    <a16:creationId xmlns:a16="http://schemas.microsoft.com/office/drawing/2014/main" id="{9875AFF2-955D-40D3-962A-FBAAC7ED6224}"/>
                  </a:ext>
                </a:extLst>
              </xdr:cNvPr>
              <xdr:cNvPicPr>
                <a:picLocks noChangeAspect="1" noChangeArrowheads="1"/>
                <a:extLst>
                  <a:ext uri="{84589F7E-364E-4C9E-8A38-B11213B215E9}">
                    <a14:cameraTool cellRange="SALES!$F$14" spid="_x0000_s4135"/>
                  </a:ext>
                </a:extLst>
              </xdr:cNvPicPr>
            </xdr:nvPicPr>
            <xdr:blipFill>
              <a:blip xmlns:r="http://schemas.openxmlformats.org/officeDocument/2006/relationships" r:embed="rId13"/>
              <a:srcRect/>
              <a:stretch>
                <a:fillRect/>
              </a:stretch>
            </xdr:blipFill>
            <xdr:spPr bwMode="auto">
              <a:xfrm>
                <a:off x="1733550" y="3333750"/>
                <a:ext cx="11811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1" name="Picture 50">
                <a:extLst>
                  <a:ext uri="{FF2B5EF4-FFF2-40B4-BE49-F238E27FC236}">
                    <a16:creationId xmlns:a16="http://schemas.microsoft.com/office/drawing/2014/main" id="{8B78623E-C770-4161-A6D2-FDD0C38563A7}"/>
                  </a:ext>
                </a:extLst>
              </xdr:cNvPr>
              <xdr:cNvPicPr>
                <a:picLocks noChangeAspect="1" noChangeArrowheads="1"/>
                <a:extLst>
                  <a:ext uri="{84589F7E-364E-4C9E-8A38-B11213B215E9}">
                    <a14:cameraTool cellRange="SALES!$I$14" spid="_x0000_s4136"/>
                  </a:ext>
                </a:extLst>
              </xdr:cNvPicPr>
            </xdr:nvPicPr>
            <xdr:blipFill>
              <a:blip xmlns:r="http://schemas.openxmlformats.org/officeDocument/2006/relationships" r:embed="rId14"/>
              <a:srcRect/>
              <a:stretch>
                <a:fillRect/>
              </a:stretch>
            </xdr:blipFill>
            <xdr:spPr bwMode="auto">
              <a:xfrm>
                <a:off x="2295525" y="4543425"/>
                <a:ext cx="60960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D95B61D9-0C08-4B84-89E8-EC39A971CBC3}"/>
                  </a:ext>
                </a:extLst>
              </xdr:cNvPr>
              <xdr:cNvPicPr>
                <a:picLocks noChangeAspect="1" noChangeArrowheads="1"/>
                <a:extLst>
                  <a:ext uri="{84589F7E-364E-4C9E-8A38-B11213B215E9}">
                    <a14:cameraTool cellRange="SALES!$E$14" spid="_x0000_s4137"/>
                  </a:ext>
                </a:extLst>
              </xdr:cNvPicPr>
            </xdr:nvPicPr>
            <xdr:blipFill>
              <a:blip xmlns:r="http://schemas.openxmlformats.org/officeDocument/2006/relationships" r:embed="rId15"/>
              <a:srcRect/>
              <a:stretch>
                <a:fillRect/>
              </a:stretch>
            </xdr:blipFill>
            <xdr:spPr bwMode="auto">
              <a:xfrm>
                <a:off x="1971675" y="2162175"/>
                <a:ext cx="990600" cy="1905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28574</xdr:colOff>
      <xdr:row>0</xdr:row>
      <xdr:rowOff>95250</xdr:rowOff>
    </xdr:from>
    <xdr:to>
      <xdr:col>16</xdr:col>
      <xdr:colOff>438149</xdr:colOff>
      <xdr:row>28</xdr:row>
      <xdr:rowOff>123825</xdr:rowOff>
    </xdr:to>
    <xdr:grpSp>
      <xdr:nvGrpSpPr>
        <xdr:cNvPr id="8" name="Group 7">
          <a:extLst>
            <a:ext uri="{FF2B5EF4-FFF2-40B4-BE49-F238E27FC236}">
              <a16:creationId xmlns:a16="http://schemas.microsoft.com/office/drawing/2014/main" id="{DFE195A4-7373-4FB7-BC2B-FA89884C1CF9}"/>
            </a:ext>
          </a:extLst>
        </xdr:cNvPr>
        <xdr:cNvGrpSpPr/>
      </xdr:nvGrpSpPr>
      <xdr:grpSpPr>
        <a:xfrm>
          <a:off x="638174" y="95250"/>
          <a:ext cx="9553575" cy="5362575"/>
          <a:chOff x="638174" y="95250"/>
          <a:chExt cx="9553575" cy="5362575"/>
        </a:xfrm>
      </xdr:grpSpPr>
      <xdr:grpSp>
        <xdr:nvGrpSpPr>
          <xdr:cNvPr id="52" name="Group 51">
            <a:extLst>
              <a:ext uri="{FF2B5EF4-FFF2-40B4-BE49-F238E27FC236}">
                <a16:creationId xmlns:a16="http://schemas.microsoft.com/office/drawing/2014/main" id="{043272FA-076E-41B6-969B-AC0F512FCA20}"/>
              </a:ext>
            </a:extLst>
          </xdr:cNvPr>
          <xdr:cNvGrpSpPr/>
        </xdr:nvGrpSpPr>
        <xdr:grpSpPr>
          <a:xfrm>
            <a:off x="638174" y="95250"/>
            <a:ext cx="9553575" cy="5362575"/>
            <a:chOff x="638174" y="95250"/>
            <a:chExt cx="9553575" cy="5362575"/>
          </a:xfrm>
        </xdr:grpSpPr>
        <xdr:sp macro="" textlink="">
          <xdr:nvSpPr>
            <xdr:cNvPr id="2" name="Rectangle: Rounded Corners 1">
              <a:extLst>
                <a:ext uri="{FF2B5EF4-FFF2-40B4-BE49-F238E27FC236}">
                  <a16:creationId xmlns:a16="http://schemas.microsoft.com/office/drawing/2014/main" id="{46EA680E-80EC-45FD-8292-BFAEBF058C14}"/>
                </a:ext>
              </a:extLst>
            </xdr:cNvPr>
            <xdr:cNvSpPr/>
          </xdr:nvSpPr>
          <xdr:spPr>
            <a:xfrm>
              <a:off x="638174" y="95250"/>
              <a:ext cx="9553575" cy="5362575"/>
            </a:xfrm>
            <a:prstGeom prst="roundRect">
              <a:avLst>
                <a:gd name="adj" fmla="val 3101"/>
              </a:avLst>
            </a:prstGeom>
            <a:gradFill flip="none" rotWithShape="1">
              <a:gsLst>
                <a:gs pos="0">
                  <a:srgbClr val="04343A"/>
                </a:gs>
                <a:gs pos="48000">
                  <a:srgbClr val="04343A"/>
                </a:gs>
                <a:gs pos="80000">
                  <a:srgbClr val="04343A"/>
                </a:gs>
                <a:gs pos="100000">
                  <a:srgbClr val="021E22"/>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4DABAD27-016F-4BF1-ACDD-E4716759E91C}"/>
                </a:ext>
              </a:extLst>
            </xdr:cNvPr>
            <xdr:cNvSpPr/>
          </xdr:nvSpPr>
          <xdr:spPr>
            <a:xfrm>
              <a:off x="952501" y="64770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B2E5DD1C-8899-49D5-BFFA-58C57B2234CD}"/>
                </a:ext>
              </a:extLst>
            </xdr:cNvPr>
            <xdr:cNvSpPr/>
          </xdr:nvSpPr>
          <xdr:spPr>
            <a:xfrm>
              <a:off x="952501" y="184467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7A1E911D-9EA8-40AF-8BF6-6F237750229B}"/>
                </a:ext>
              </a:extLst>
            </xdr:cNvPr>
            <xdr:cNvSpPr/>
          </xdr:nvSpPr>
          <xdr:spPr>
            <a:xfrm>
              <a:off x="952501" y="3041650"/>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48634BBB-6745-460F-A994-A3BD0296313E}"/>
                </a:ext>
              </a:extLst>
            </xdr:cNvPr>
            <xdr:cNvSpPr/>
          </xdr:nvSpPr>
          <xdr:spPr>
            <a:xfrm>
              <a:off x="952501" y="4238625"/>
              <a:ext cx="2038350" cy="1085850"/>
            </a:xfrm>
            <a:prstGeom prst="roundRect">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92DBAFB5-E62F-4D04-8FA9-43BEAFCBE613}"/>
                </a:ext>
              </a:extLst>
            </xdr:cNvPr>
            <xdr:cNvSpPr/>
          </xdr:nvSpPr>
          <xdr:spPr>
            <a:xfrm>
              <a:off x="3057526" y="657225"/>
              <a:ext cx="7038974" cy="4667250"/>
            </a:xfrm>
            <a:prstGeom prst="roundRect">
              <a:avLst>
                <a:gd name="adj" fmla="val 2394"/>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F36A74A5-BEE2-4306-875C-BF3D54F53A01}"/>
                </a:ext>
              </a:extLst>
            </xdr:cNvPr>
            <xdr:cNvSpPr txBox="1"/>
          </xdr:nvSpPr>
          <xdr:spPr>
            <a:xfrm>
              <a:off x="981074" y="6572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Revenue</a:t>
              </a:r>
            </a:p>
          </xdr:txBody>
        </xdr:sp>
        <xdr:sp macro="" textlink="">
          <xdr:nvSpPr>
            <xdr:cNvPr id="16" name="TextBox 15">
              <a:extLst>
                <a:ext uri="{FF2B5EF4-FFF2-40B4-BE49-F238E27FC236}">
                  <a16:creationId xmlns:a16="http://schemas.microsoft.com/office/drawing/2014/main" id="{1A68BBB1-FE98-434A-BE69-F8BFB12E13ED}"/>
                </a:ext>
              </a:extLst>
            </xdr:cNvPr>
            <xdr:cNvSpPr txBox="1"/>
          </xdr:nvSpPr>
          <xdr:spPr>
            <a:xfrm>
              <a:off x="981074" y="4200526"/>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Avg</a:t>
              </a:r>
              <a:r>
                <a:rPr lang="en-US" sz="1100" baseline="0">
                  <a:solidFill>
                    <a:schemeClr val="bg2"/>
                  </a:solidFill>
                  <a:latin typeface="Arial Black" panose="020B0A04020102020204" pitchFamily="34" charset="0"/>
                </a:rPr>
                <a:t> Delivery Day</a:t>
              </a:r>
              <a:endParaRPr lang="en-US" sz="1100">
                <a:solidFill>
                  <a:schemeClr val="bg2"/>
                </a:solidFill>
                <a:latin typeface="Arial Black" panose="020B0A04020102020204" pitchFamily="34" charset="0"/>
              </a:endParaRPr>
            </a:p>
          </xdr:txBody>
        </xdr:sp>
        <xdr:sp macro="" textlink="">
          <xdr:nvSpPr>
            <xdr:cNvPr id="17" name="TextBox 16">
              <a:extLst>
                <a:ext uri="{FF2B5EF4-FFF2-40B4-BE49-F238E27FC236}">
                  <a16:creationId xmlns:a16="http://schemas.microsoft.com/office/drawing/2014/main" id="{4E2A16BB-3C0F-445D-8BCE-1CAF70D08C2A}"/>
                </a:ext>
              </a:extLst>
            </xdr:cNvPr>
            <xdr:cNvSpPr txBox="1"/>
          </xdr:nvSpPr>
          <xdr:spPr>
            <a:xfrm>
              <a:off x="981074" y="3019426"/>
              <a:ext cx="8953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Profit</a:t>
              </a:r>
            </a:p>
          </xdr:txBody>
        </xdr:sp>
        <xdr:sp macro="" textlink="">
          <xdr:nvSpPr>
            <xdr:cNvPr id="18" name="TextBox 17">
              <a:extLst>
                <a:ext uri="{FF2B5EF4-FFF2-40B4-BE49-F238E27FC236}">
                  <a16:creationId xmlns:a16="http://schemas.microsoft.com/office/drawing/2014/main" id="{AD7241DA-8635-4052-A8C7-AA6546F4185E}"/>
                </a:ext>
              </a:extLst>
            </xdr:cNvPr>
            <xdr:cNvSpPr txBox="1"/>
          </xdr:nvSpPr>
          <xdr:spPr>
            <a:xfrm>
              <a:off x="981074" y="1828801"/>
              <a:ext cx="1800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Black" panose="020B0A04020102020204" pitchFamily="34" charset="0"/>
                </a:rPr>
                <a:t>Quantity</a:t>
              </a:r>
            </a:p>
          </xdr:txBody>
        </xdr:sp>
        <xdr:sp macro="" textlink="">
          <xdr:nvSpPr>
            <xdr:cNvPr id="19" name="TextBox 18">
              <a:extLst>
                <a:ext uri="{FF2B5EF4-FFF2-40B4-BE49-F238E27FC236}">
                  <a16:creationId xmlns:a16="http://schemas.microsoft.com/office/drawing/2014/main" id="{C681103F-B4A8-4D58-9EDD-6E9B5B436799}"/>
                </a:ext>
              </a:extLst>
            </xdr:cNvPr>
            <xdr:cNvSpPr txBox="1"/>
          </xdr:nvSpPr>
          <xdr:spPr>
            <a:xfrm>
              <a:off x="3162299" y="657226"/>
              <a:ext cx="221932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Quantity</a:t>
              </a:r>
              <a:r>
                <a:rPr lang="en-US" sz="1100" baseline="0">
                  <a:solidFill>
                    <a:schemeClr val="bg2"/>
                  </a:solidFill>
                  <a:latin typeface="Arial" panose="020B0604020202020204" pitchFamily="34" charset="0"/>
                  <a:cs typeface="Arial" panose="020B0604020202020204" pitchFamily="34" charset="0"/>
                </a:rPr>
                <a:t> Sold Per Categories </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30022E13-12B1-4C8E-AC5C-0766A27CB3F4}"/>
                </a:ext>
              </a:extLst>
            </xdr:cNvPr>
            <xdr:cNvSpPr txBox="1"/>
          </xdr:nvSpPr>
          <xdr:spPr>
            <a:xfrm>
              <a:off x="3057524" y="3267077"/>
              <a:ext cx="1876426"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Quantity by Ship</a:t>
              </a:r>
              <a:r>
                <a:rPr lang="en-US" sz="1100" baseline="0">
                  <a:solidFill>
                    <a:schemeClr val="bg2"/>
                  </a:solidFill>
                  <a:latin typeface="Arial" panose="020B0604020202020204" pitchFamily="34" charset="0"/>
                  <a:cs typeface="Arial" panose="020B0604020202020204" pitchFamily="34" charset="0"/>
                </a:rPr>
                <a:t> Mode</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3" name="TextBox 22">
              <a:extLst>
                <a:ext uri="{FF2B5EF4-FFF2-40B4-BE49-F238E27FC236}">
                  <a16:creationId xmlns:a16="http://schemas.microsoft.com/office/drawing/2014/main" id="{F9C55C91-6BBA-4E78-B60F-8719F4E62A5F}"/>
                </a:ext>
              </a:extLst>
            </xdr:cNvPr>
            <xdr:cNvSpPr txBox="1"/>
          </xdr:nvSpPr>
          <xdr:spPr>
            <a:xfrm>
              <a:off x="6629399" y="3228976"/>
              <a:ext cx="211455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Quantity by</a:t>
              </a:r>
              <a:r>
                <a:rPr lang="en-US" sz="1100" baseline="0">
                  <a:solidFill>
                    <a:schemeClr val="bg2"/>
                  </a:solidFill>
                  <a:latin typeface="Arial" panose="020B0604020202020204" pitchFamily="34" charset="0"/>
                  <a:cs typeface="Arial" panose="020B0604020202020204" pitchFamily="34" charset="0"/>
                </a:rPr>
                <a:t> Categories</a:t>
              </a:r>
              <a:endParaRPr lang="en-US" sz="1100">
                <a:solidFill>
                  <a:schemeClr val="bg2"/>
                </a:solidFill>
                <a:latin typeface="Arial" panose="020B0604020202020204" pitchFamily="34" charset="0"/>
                <a:cs typeface="Arial" panose="020B0604020202020204" pitchFamily="34" charset="0"/>
              </a:endParaRPr>
            </a:p>
          </xdr:txBody>
        </xdr:sp>
        <xdr:sp macro="" textlink="">
          <xdr:nvSpPr>
            <xdr:cNvPr id="25" name="Rectangle: Rounded Corners 24">
              <a:extLst>
                <a:ext uri="{FF2B5EF4-FFF2-40B4-BE49-F238E27FC236}">
                  <a16:creationId xmlns:a16="http://schemas.microsoft.com/office/drawing/2014/main" id="{4B14377F-67B0-4B01-A2E0-FB67161B289C}"/>
                </a:ext>
              </a:extLst>
            </xdr:cNvPr>
            <xdr:cNvSpPr/>
          </xdr:nvSpPr>
          <xdr:spPr>
            <a:xfrm>
              <a:off x="1009650" y="288307"/>
              <a:ext cx="1033774" cy="263149"/>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AED28132-66AC-401E-9C67-49947194FBDF}"/>
                </a:ext>
              </a:extLst>
            </xdr:cNvPr>
            <xdr:cNvSpPr/>
          </xdr:nvSpPr>
          <xdr:spPr>
            <a:xfrm>
              <a:off x="2133600" y="297833"/>
              <a:ext cx="1033774" cy="242452"/>
            </a:xfrm>
            <a:prstGeom prst="roundRect">
              <a:avLst>
                <a:gd name="adj" fmla="val 50000"/>
              </a:avLst>
            </a:prstGeom>
            <a:solidFill>
              <a:srgbClr val="0991A3"/>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3EA661F0-4ED6-444B-9F63-85A232661B76}"/>
                </a:ext>
              </a:extLst>
            </xdr:cNvPr>
            <xdr:cNvSpPr/>
          </xdr:nvSpPr>
          <xdr:spPr>
            <a:xfrm>
              <a:off x="3267075" y="297833"/>
              <a:ext cx="1033774" cy="242452"/>
            </a:xfrm>
            <a:prstGeom prst="roundRect">
              <a:avLst>
                <a:gd name="adj" fmla="val 50000"/>
              </a:avLst>
            </a:prstGeom>
            <a:solidFill>
              <a:srgbClr val="03262B"/>
            </a:solidFill>
            <a:ln>
              <a:noFill/>
            </a:ln>
            <a:effectLst>
              <a:outerShdw blurRad="381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hlinkClick xmlns:r="http://schemas.openxmlformats.org/officeDocument/2006/relationships" r:id="rId3"/>
              <a:extLst>
                <a:ext uri="{FF2B5EF4-FFF2-40B4-BE49-F238E27FC236}">
                  <a16:creationId xmlns:a16="http://schemas.microsoft.com/office/drawing/2014/main" id="{8A6E3869-F83C-464B-A631-78F36C884DAB}"/>
                </a:ext>
              </a:extLst>
            </xdr:cNvPr>
            <xdr:cNvSpPr txBox="1"/>
          </xdr:nvSpPr>
          <xdr:spPr>
            <a:xfrm>
              <a:off x="1076324" y="276225"/>
              <a:ext cx="819149" cy="33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Overview</a:t>
              </a:r>
            </a:p>
          </xdr:txBody>
        </xdr:sp>
        <xdr:sp macro="" textlink="">
          <xdr:nvSpPr>
            <xdr:cNvPr id="29" name="TextBox 28">
              <a:hlinkClick xmlns:r="http://schemas.openxmlformats.org/officeDocument/2006/relationships" r:id="rId2"/>
              <a:extLst>
                <a:ext uri="{FF2B5EF4-FFF2-40B4-BE49-F238E27FC236}">
                  <a16:creationId xmlns:a16="http://schemas.microsoft.com/office/drawing/2014/main" id="{1847D7A0-1EA4-4050-B837-58F6D5C80A56}"/>
                </a:ext>
              </a:extLst>
            </xdr:cNvPr>
            <xdr:cNvSpPr txBox="1"/>
          </xdr:nvSpPr>
          <xdr:spPr>
            <a:xfrm>
              <a:off x="3514724" y="28575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Profit</a:t>
              </a:r>
            </a:p>
          </xdr:txBody>
        </xdr:sp>
        <xdr:sp macro="" textlink="">
          <xdr:nvSpPr>
            <xdr:cNvPr id="30" name="TextBox 29">
              <a:hlinkClick xmlns:r="http://schemas.openxmlformats.org/officeDocument/2006/relationships" r:id="rId1"/>
              <a:extLst>
                <a:ext uri="{FF2B5EF4-FFF2-40B4-BE49-F238E27FC236}">
                  <a16:creationId xmlns:a16="http://schemas.microsoft.com/office/drawing/2014/main" id="{6AD0CA10-46F5-40FF-A791-46FAB973E012}"/>
                </a:ext>
              </a:extLst>
            </xdr:cNvPr>
            <xdr:cNvSpPr txBox="1"/>
          </xdr:nvSpPr>
          <xdr:spPr>
            <a:xfrm>
              <a:off x="2295525" y="300037"/>
              <a:ext cx="781050" cy="24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latin typeface="Arial" panose="020B0604020202020204" pitchFamily="34" charset="0"/>
                  <a:cs typeface="Arial" panose="020B0604020202020204" pitchFamily="34" charset="0"/>
                </a:rPr>
                <a:t>Quantity</a:t>
              </a:r>
            </a:p>
          </xdr:txBody>
        </xdr:sp>
        <xdr:cxnSp macro="">
          <xdr:nvCxnSpPr>
            <xdr:cNvPr id="32" name="Straight Connector 31">
              <a:extLst>
                <a:ext uri="{FF2B5EF4-FFF2-40B4-BE49-F238E27FC236}">
                  <a16:creationId xmlns:a16="http://schemas.microsoft.com/office/drawing/2014/main" id="{C7459638-59E7-4C7C-BEF1-C4B8F8C45BF8}"/>
                </a:ext>
              </a:extLst>
            </xdr:cNvPr>
            <xdr:cNvCxnSpPr>
              <a:cxnSpLocks/>
            </xdr:cNvCxnSpPr>
          </xdr:nvCxnSpPr>
          <xdr:spPr>
            <a:xfrm>
              <a:off x="3057525" y="3219450"/>
              <a:ext cx="7038975" cy="9525"/>
            </a:xfrm>
            <a:prstGeom prst="line">
              <a:avLst/>
            </a:prstGeom>
            <a:ln>
              <a:solidFill>
                <a:srgbClr val="06545E"/>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4989F800-76DB-4AC1-9FFF-A80CB77E0350}"/>
                </a:ext>
              </a:extLst>
            </xdr:cNvPr>
            <xdr:cNvCxnSpPr>
              <a:cxnSpLocks/>
            </xdr:cNvCxnSpPr>
          </xdr:nvCxnSpPr>
          <xdr:spPr>
            <a:xfrm rot="-60000" flipH="1">
              <a:off x="6577013" y="3219450"/>
              <a:ext cx="23812" cy="2105025"/>
            </a:xfrm>
            <a:prstGeom prst="line">
              <a:avLst/>
            </a:prstGeom>
            <a:ln>
              <a:solidFill>
                <a:srgbClr val="06545E"/>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A0B3D6E8-9DAE-47B7-9A6B-E300F6FC68C1}"/>
                    </a:ext>
                  </a:extLst>
                </xdr:cNvPr>
                <xdr:cNvGraphicFramePr/>
              </xdr:nvGraphicFramePr>
              <xdr:xfrm>
                <a:off x="5705475" y="228600"/>
                <a:ext cx="4333875" cy="43815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05475" y="228600"/>
                  <a:ext cx="43338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ales">
          <xdr:nvSpPr>
            <xdr:cNvPr id="47" name="Rectangle 46">
              <a:extLst>
                <a:ext uri="{FF2B5EF4-FFF2-40B4-BE49-F238E27FC236}">
                  <a16:creationId xmlns:a16="http://schemas.microsoft.com/office/drawing/2014/main" id="{69DBB570-8327-4359-A1E2-0EB6A16A4D53}"/>
                </a:ext>
              </a:extLst>
            </xdr:cNvPr>
            <xdr:cNvSpPr/>
          </xdr:nvSpPr>
          <xdr:spPr>
            <a:xfrm>
              <a:off x="1333499" y="781050"/>
              <a:ext cx="13239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00A4B79-6BEA-4B8C-A2E9-C1A5FEF06ADA}" type="TxLink">
                <a:rPr lang="en-US" sz="1600" b="0" i="0" u="none" strike="noStrike">
                  <a:solidFill>
                    <a:schemeClr val="bg2"/>
                  </a:solidFill>
                  <a:latin typeface="Arial Black" panose="020B0A04020102020204" pitchFamily="34" charset="0"/>
                  <a:cs typeface="Calibri"/>
                </a:rPr>
                <a:pPr algn="l"/>
                <a:t>$2.30M</a:t>
              </a:fld>
              <a:endParaRPr lang="en-US" sz="1600">
                <a:solidFill>
                  <a:schemeClr val="bg2"/>
                </a:solidFill>
                <a:latin typeface="Arial Black" panose="020B0A04020102020204" pitchFamily="34" charset="0"/>
              </a:endParaRPr>
            </a:p>
          </xdr:txBody>
        </xdr:sp>
        <xdr:sp macro="" textlink="quantity">
          <xdr:nvSpPr>
            <xdr:cNvPr id="48" name="Rectangle 47">
              <a:extLst>
                <a:ext uri="{FF2B5EF4-FFF2-40B4-BE49-F238E27FC236}">
                  <a16:creationId xmlns:a16="http://schemas.microsoft.com/office/drawing/2014/main" id="{2E657611-0D14-42AE-B8E4-CB05F38762AC}"/>
                </a:ext>
              </a:extLst>
            </xdr:cNvPr>
            <xdr:cNvSpPr/>
          </xdr:nvSpPr>
          <xdr:spPr>
            <a:xfrm>
              <a:off x="1333500" y="2028825"/>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0A4E265-4CEA-49DF-A65C-C44E2BAE7749}" type="TxLink">
                <a:rPr lang="en-US" sz="1600" b="0" i="0" u="none" strike="noStrike">
                  <a:solidFill>
                    <a:schemeClr val="bg2"/>
                  </a:solidFill>
                  <a:latin typeface="Arial Black" panose="020B0A04020102020204" pitchFamily="34" charset="0"/>
                  <a:ea typeface="+mn-ea"/>
                  <a:cs typeface="Calibri"/>
                </a:rPr>
                <a:pPr marL="0" indent="0" algn="l"/>
                <a:t>37.9K</a:t>
              </a:fld>
              <a:endParaRPr lang="en-US" sz="1600" b="0" i="0" u="none" strike="noStrike">
                <a:solidFill>
                  <a:schemeClr val="bg2"/>
                </a:solidFill>
                <a:latin typeface="Arial Black" panose="020B0A04020102020204" pitchFamily="34" charset="0"/>
                <a:ea typeface="+mn-ea"/>
                <a:cs typeface="Calibri"/>
              </a:endParaRPr>
            </a:p>
          </xdr:txBody>
        </xdr:sp>
        <xdr:sp macro="" textlink="profit">
          <xdr:nvSpPr>
            <xdr:cNvPr id="49" name="Rectangle 48">
              <a:extLst>
                <a:ext uri="{FF2B5EF4-FFF2-40B4-BE49-F238E27FC236}">
                  <a16:creationId xmlns:a16="http://schemas.microsoft.com/office/drawing/2014/main" id="{7E52DF10-E1C7-4C1E-B649-A48A8EE12A47}"/>
                </a:ext>
              </a:extLst>
            </xdr:cNvPr>
            <xdr:cNvSpPr/>
          </xdr:nvSpPr>
          <xdr:spPr>
            <a:xfrm>
              <a:off x="1333500" y="3209925"/>
              <a:ext cx="11811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D267AEA-6AC6-4E85-B69C-0CD66AF75B15}" type="TxLink">
                <a:rPr lang="en-US" sz="1600" b="0" i="0" u="none" strike="noStrike">
                  <a:solidFill>
                    <a:schemeClr val="bg2"/>
                  </a:solidFill>
                  <a:latin typeface="Arial Black" panose="020B0A04020102020204" pitchFamily="34" charset="0"/>
                  <a:ea typeface="+mn-ea"/>
                  <a:cs typeface="Calibri"/>
                </a:rPr>
                <a:pPr marL="0" indent="0" algn="l"/>
                <a:t>$442.5K</a:t>
              </a:fld>
              <a:endParaRPr lang="en-US" sz="1600" b="0" i="0" u="none" strike="noStrike">
                <a:solidFill>
                  <a:schemeClr val="bg2"/>
                </a:solidFill>
                <a:latin typeface="Arial Black" panose="020B0A04020102020204" pitchFamily="34" charset="0"/>
                <a:ea typeface="+mn-ea"/>
                <a:cs typeface="Calibri"/>
              </a:endParaRPr>
            </a:p>
          </xdr:txBody>
        </xdr:sp>
        <xdr:sp macro="" textlink="avg_day">
          <xdr:nvSpPr>
            <xdr:cNvPr id="50" name="Rectangle 49">
              <a:extLst>
                <a:ext uri="{FF2B5EF4-FFF2-40B4-BE49-F238E27FC236}">
                  <a16:creationId xmlns:a16="http://schemas.microsoft.com/office/drawing/2014/main" id="{0F2D8F90-EAA0-4FE3-BD1E-0C4F22BAEBAD}"/>
                </a:ext>
              </a:extLst>
            </xdr:cNvPr>
            <xdr:cNvSpPr/>
          </xdr:nvSpPr>
          <xdr:spPr>
            <a:xfrm>
              <a:off x="1333500" y="4419600"/>
              <a:ext cx="10477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15AE6DF-50DE-4298-ACA2-32ECB9044A0B}" type="TxLink">
                <a:rPr lang="en-US" sz="1600" b="0" i="0" u="none" strike="noStrike">
                  <a:solidFill>
                    <a:schemeClr val="bg2"/>
                  </a:solidFill>
                  <a:latin typeface="Arial Black" panose="020B0A04020102020204" pitchFamily="34" charset="0"/>
                  <a:ea typeface="+mn-ea"/>
                  <a:cs typeface="Calibri"/>
                </a:rPr>
                <a:pPr marL="0" indent="0" algn="l"/>
                <a:t>4.0</a:t>
              </a:fld>
              <a:endParaRPr lang="en-US" sz="1600" b="0" i="0" u="none" strike="noStrike">
                <a:solidFill>
                  <a:schemeClr val="bg2"/>
                </a:solidFill>
                <a:latin typeface="Arial Black" panose="020B0A04020102020204" pitchFamily="34" charset="0"/>
                <a:ea typeface="+mn-ea"/>
                <a:cs typeface="Calibri"/>
              </a:endParaRPr>
            </a:p>
          </xdr:txBody>
        </xdr:sp>
        <xdr:sp macro="" textlink="">
          <xdr:nvSpPr>
            <xdr:cNvPr id="51" name="TextBox 50">
              <a:extLst>
                <a:ext uri="{FF2B5EF4-FFF2-40B4-BE49-F238E27FC236}">
                  <a16:creationId xmlns:a16="http://schemas.microsoft.com/office/drawing/2014/main" id="{F5E2AB45-2873-477D-9764-61FE04EE032D}"/>
                </a:ext>
              </a:extLst>
            </xdr:cNvPr>
            <xdr:cNvSpPr txBox="1"/>
          </xdr:nvSpPr>
          <xdr:spPr>
            <a:xfrm>
              <a:off x="1743075" y="4514850"/>
              <a:ext cx="800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rPr>
                <a:t>Days</a:t>
              </a:r>
            </a:p>
          </xdr:txBody>
        </xdr:sp>
      </xdr:grpSp>
      <xdr:graphicFrame macro="">
        <xdr:nvGraphicFramePr>
          <xdr:cNvPr id="53" name="Chart 52">
            <a:extLst>
              <a:ext uri="{FF2B5EF4-FFF2-40B4-BE49-F238E27FC236}">
                <a16:creationId xmlns:a16="http://schemas.microsoft.com/office/drawing/2014/main" id="{52C2F3C7-6BFB-4282-905D-29B7E06D91DD}"/>
              </a:ext>
            </a:extLst>
          </xdr:cNvPr>
          <xdr:cNvGraphicFramePr>
            <a:graphicFrameLocks/>
          </xdr:cNvGraphicFramePr>
        </xdr:nvGraphicFramePr>
        <xdr:xfrm>
          <a:off x="3028950" y="866775"/>
          <a:ext cx="6705600" cy="228599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4" name="Chart 53">
            <a:extLst>
              <a:ext uri="{FF2B5EF4-FFF2-40B4-BE49-F238E27FC236}">
                <a16:creationId xmlns:a16="http://schemas.microsoft.com/office/drawing/2014/main" id="{32855AA9-56A8-43DC-8FE4-9768C6210E27}"/>
              </a:ext>
            </a:extLst>
          </xdr:cNvPr>
          <xdr:cNvGraphicFramePr>
            <a:graphicFrameLocks/>
          </xdr:cNvGraphicFramePr>
        </xdr:nvGraphicFramePr>
        <xdr:xfrm>
          <a:off x="3000375" y="3419474"/>
          <a:ext cx="3419475" cy="188595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5" name="Chart 54">
            <a:extLst>
              <a:ext uri="{FF2B5EF4-FFF2-40B4-BE49-F238E27FC236}">
                <a16:creationId xmlns:a16="http://schemas.microsoft.com/office/drawing/2014/main" id="{0509DA78-3C94-4626-92B9-AF8D5353EB4A}"/>
              </a:ext>
            </a:extLst>
          </xdr:cNvPr>
          <xdr:cNvGraphicFramePr>
            <a:graphicFrameLocks/>
          </xdr:cNvGraphicFramePr>
        </xdr:nvGraphicFramePr>
        <xdr:xfrm>
          <a:off x="6734175" y="3419475"/>
          <a:ext cx="3352800" cy="17716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6" name="Chart 55">
            <a:extLst>
              <a:ext uri="{FF2B5EF4-FFF2-40B4-BE49-F238E27FC236}">
                <a16:creationId xmlns:a16="http://schemas.microsoft.com/office/drawing/2014/main" id="{A74F96F2-4CE4-4248-BE8B-01855DC19A21}"/>
              </a:ext>
            </a:extLst>
          </xdr:cNvPr>
          <xdr:cNvGraphicFramePr>
            <a:graphicFrameLocks/>
          </xdr:cNvGraphicFramePr>
        </xdr:nvGraphicFramePr>
        <xdr:xfrm>
          <a:off x="1104900" y="3200400"/>
          <a:ext cx="1809750" cy="98107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7" name="Chart 56">
            <a:extLst>
              <a:ext uri="{FF2B5EF4-FFF2-40B4-BE49-F238E27FC236}">
                <a16:creationId xmlns:a16="http://schemas.microsoft.com/office/drawing/2014/main" id="{50A892EF-4305-4E9B-A3EA-0AE076461954}"/>
              </a:ext>
            </a:extLst>
          </xdr:cNvPr>
          <xdr:cNvGraphicFramePr>
            <a:graphicFrameLocks/>
          </xdr:cNvGraphicFramePr>
        </xdr:nvGraphicFramePr>
        <xdr:xfrm>
          <a:off x="1095375" y="1057274"/>
          <a:ext cx="1895475" cy="73342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8" name="Chart 57">
            <a:extLst>
              <a:ext uri="{FF2B5EF4-FFF2-40B4-BE49-F238E27FC236}">
                <a16:creationId xmlns:a16="http://schemas.microsoft.com/office/drawing/2014/main" id="{C5D3BDCB-D36F-4B13-A704-C632066CB516}"/>
              </a:ext>
            </a:extLst>
          </xdr:cNvPr>
          <xdr:cNvGraphicFramePr>
            <a:graphicFrameLocks/>
          </xdr:cNvGraphicFramePr>
        </xdr:nvGraphicFramePr>
        <xdr:xfrm>
          <a:off x="990600" y="4600574"/>
          <a:ext cx="1895475" cy="73342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9" name="Chart 58">
            <a:extLst>
              <a:ext uri="{FF2B5EF4-FFF2-40B4-BE49-F238E27FC236}">
                <a16:creationId xmlns:a16="http://schemas.microsoft.com/office/drawing/2014/main" id="{53F29049-6B73-423B-B999-B390B860D8BD}"/>
              </a:ext>
            </a:extLst>
          </xdr:cNvPr>
          <xdr:cNvGraphicFramePr>
            <a:graphicFrameLocks/>
          </xdr:cNvGraphicFramePr>
        </xdr:nvGraphicFramePr>
        <xdr:xfrm>
          <a:off x="1123950" y="2247900"/>
          <a:ext cx="1771650" cy="695324"/>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xmlns:a14="http://schemas.microsoft.com/office/drawing/2010/main">
        <mc:Choice Requires="a14">
          <xdr:pic>
            <xdr:nvPicPr>
              <xdr:cNvPr id="38" name="Picture 37">
                <a:extLst>
                  <a:ext uri="{FF2B5EF4-FFF2-40B4-BE49-F238E27FC236}">
                    <a16:creationId xmlns:a16="http://schemas.microsoft.com/office/drawing/2014/main" id="{67539119-BE19-4DDF-A6BC-E0CF876B019A}"/>
                  </a:ext>
                </a:extLst>
              </xdr:cNvPr>
              <xdr:cNvPicPr>
                <a:picLocks noChangeAspect="1" noChangeArrowheads="1"/>
                <a:extLst>
                  <a:ext uri="{84589F7E-364E-4C9E-8A38-B11213B215E9}">
                    <a14:cameraTool cellRange="SALES!$D$14" spid="_x0000_s3100"/>
                  </a:ext>
                </a:extLst>
              </xdr:cNvPicPr>
            </xdr:nvPicPr>
            <xdr:blipFill>
              <a:blip xmlns:r="http://schemas.openxmlformats.org/officeDocument/2006/relationships" r:embed="rId11"/>
              <a:srcRect/>
              <a:stretch>
                <a:fillRect/>
              </a:stretch>
            </xdr:blipFill>
            <xdr:spPr bwMode="auto">
              <a:xfrm>
                <a:off x="1762125" y="2124075"/>
                <a:ext cx="1172529" cy="2286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10972E24-E461-4D81-A181-89C6D065BE7B}"/>
                  </a:ext>
                </a:extLst>
              </xdr:cNvPr>
              <xdr:cNvPicPr>
                <a:picLocks noChangeAspect="1" noChangeArrowheads="1"/>
                <a:extLst>
                  <a:ext uri="{84589F7E-364E-4C9E-8A38-B11213B215E9}">
                    <a14:cameraTool cellRange="SALES!$C$14" spid="_x0000_s3101"/>
                  </a:ext>
                </a:extLst>
              </xdr:cNvPicPr>
            </xdr:nvPicPr>
            <xdr:blipFill>
              <a:blip xmlns:r="http://schemas.openxmlformats.org/officeDocument/2006/relationships" r:embed="rId12"/>
              <a:srcRect/>
              <a:stretch>
                <a:fillRect/>
              </a:stretch>
            </xdr:blipFill>
            <xdr:spPr bwMode="auto">
              <a:xfrm>
                <a:off x="1381125" y="904875"/>
                <a:ext cx="1581150" cy="19050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27E82EC7-84DC-4D81-A5F6-62951729976E}"/>
                  </a:ext>
                </a:extLst>
              </xdr:cNvPr>
              <xdr:cNvPicPr>
                <a:picLocks noChangeAspect="1" noChangeArrowheads="1"/>
                <a:extLst>
                  <a:ext uri="{84589F7E-364E-4C9E-8A38-B11213B215E9}">
                    <a14:cameraTool cellRange="SALES!$E$14" spid="_x0000_s3102"/>
                  </a:ext>
                </a:extLst>
              </xdr:cNvPicPr>
            </xdr:nvPicPr>
            <xdr:blipFill>
              <a:blip xmlns:r="http://schemas.openxmlformats.org/officeDocument/2006/relationships" r:embed="rId13"/>
              <a:srcRect/>
              <a:stretch>
                <a:fillRect/>
              </a:stretch>
            </xdr:blipFill>
            <xdr:spPr bwMode="auto">
              <a:xfrm>
                <a:off x="2000250" y="3314700"/>
                <a:ext cx="990600" cy="1905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104745372" createdVersion="5" refreshedVersion="7" minRefreshableVersion="3" recordCount="0" supportSubquery="1" supportAdvancedDrill="1" xr:uid="{693D90A1-6E53-4B10-A1F0-1FC03CB77AFE}">
  <cacheSource type="external" connectionId="12"/>
  <cacheFields count="6">
    <cacheField name="[Measures].[TOTAL SALES]" caption="TOTAL SALES" numFmtId="0" hierarchy="46" level="32767"/>
    <cacheField name="[Calendar].[Month].[Month]" caption="Month" numFmtId="0" hierarchy="4" level="1">
      <sharedItems count="12">
        <s v="Apr"/>
        <s v="Aug"/>
        <s v="Dec"/>
        <s v="Feb"/>
        <s v="Jan"/>
        <s v="Jul"/>
        <s v="Jun"/>
        <s v="Mar"/>
        <s v="May"/>
        <s v="Nov"/>
        <s v="Oct"/>
        <s v="Sep"/>
      </sharedItems>
    </cacheField>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124652777" createdVersion="5" refreshedVersion="7" minRefreshableVersion="3" recordCount="0" supportSubquery="1" supportAdvancedDrill="1" xr:uid="{10A27E04-B200-4E12-9400-63D82378F89C}">
  <cacheSource type="external" connectionId="12"/>
  <cacheFields count="5">
    <cacheField name="[categoriesDIM].[Category].[Category]" caption="Category" numFmtId="0" hierarchy="9" level="1">
      <sharedItems count="3">
        <s v="Furniture"/>
        <s v="Office Supplies"/>
        <s v="Technology"/>
      </sharedItems>
    </cacheField>
    <cacheField name="[Measures].[TOTAL PROFIT]" caption="TOTAL PROFIT" numFmtId="0" hierarchy="4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2" memberValueDatatype="130" unbalanced="0">
      <fieldsUsage count="2">
        <fieldUsage x="-1"/>
        <fieldUsage x="0"/>
      </fieldsUsage>
    </cacheHierarchy>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146180553" createdVersion="5" refreshedVersion="7" minRefreshableVersion="3" recordCount="0" supportSubquery="1" supportAdvancedDrill="1" xr:uid="{7E503927-9C66-432C-98A5-663D7DD3C1BD}">
  <cacheSource type="external" connectionId="12"/>
  <cacheFields count="6">
    <cacheField name="[categoriesDIM].[Sub-Category].[Sub-Category]" caption="Sub-Category" numFmtId="0" hierarchy="8" level="1">
      <sharedItems count="7">
        <s v="Appliances"/>
        <s v="Binders"/>
        <s v="Bookcases"/>
        <s v="Chairs"/>
        <s v="Machines"/>
        <s v="Phones"/>
        <s v="Tables"/>
      </sharedItems>
    </cacheField>
    <cacheField name="[Measures].[TOTAL PROFIT]" caption="TOTAL PROFIT" numFmtId="0" hierarchy="48" level="32767"/>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0"/>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2"/>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166435182" createdVersion="5" refreshedVersion="7" minRefreshableVersion="3" recordCount="0" supportSubquery="1" supportAdvancedDrill="1" xr:uid="{89C32392-0067-4838-93A4-71B7704F2F34}">
  <cacheSource type="external" connectionId="12"/>
  <cacheFields count="6">
    <cacheField name="[Calendar].[Month].[Month]" caption="Month" numFmtId="0" hierarchy="4" level="1">
      <sharedItems count="12">
        <s v="Apr"/>
        <s v="Aug"/>
        <s v="Dec"/>
        <s v="Feb"/>
        <s v="Jan"/>
        <s v="Jul"/>
        <s v="Jun"/>
        <s v="Mar"/>
        <s v="May"/>
        <s v="Nov"/>
        <s v="Oct"/>
        <s v="Sep"/>
      </sharedItems>
    </cacheField>
    <cacheField name="[Measures].[TOTAL PROFIT]" caption="TOTAL PROFIT" numFmtId="0" hierarchy="48" level="32767"/>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2"/>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18715278" createdVersion="5" refreshedVersion="7" minRefreshableVersion="3" recordCount="0" supportSubquery="1" supportAdvancedDrill="1" xr:uid="{1B0249F4-B094-4B68-B7C8-E2254571FFED}">
  <cacheSource type="external" connectionId="12"/>
  <cacheFields count="6">
    <cacheField name="[shipment_mode].[Ship Mode].[Ship Mode]" caption="Ship Mode" numFmtId="0" hierarchy="38" level="1">
      <sharedItems count="4">
        <s v="First Class"/>
        <s v="Same Day"/>
        <s v="Second Class"/>
        <s v="Standard Class"/>
      </sharedItems>
    </cacheField>
    <cacheField name="[Measures].[TOTAL PROFIT]" caption="TOTAL PROFIT" numFmtId="0" hierarchy="48" level="32767"/>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2" memberValueDatatype="130" unbalanced="0">
      <fieldsUsage count="2">
        <fieldUsage x="-1"/>
        <fieldUsage x="0"/>
      </fieldsUsage>
    </cacheHierarchy>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2"/>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207523148" createdVersion="5" refreshedVersion="7" minRefreshableVersion="3" recordCount="0" supportSubquery="1" supportAdvancedDrill="1" xr:uid="{28D506DB-9210-46BA-BC81-1F2442FC5088}">
  <cacheSource type="external" connectionId="12"/>
  <cacheFields count="6">
    <cacheField name="[StateDim].[State].[State]" caption="State" numFmtId="0" hierarchy="40" level="1">
      <sharedItems count="10">
        <s v="California"/>
        <s v="Florida"/>
        <s v="Illinois"/>
        <s v="Michigan"/>
        <s v="New York"/>
        <s v="Ohio"/>
        <s v="Pennsylvania"/>
        <s v="Texas"/>
        <s v="Virginia"/>
        <s v="Washington"/>
      </sharedItems>
    </cacheField>
    <cacheField name="[Measures].[TOTAL PROFIT]" caption="TOTAL PROFIT" numFmtId="0" hierarchy="48" level="32767"/>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2" memberValueDatatype="130" unbalanced="0">
      <fieldsUsage count="2">
        <fieldUsage x="-1"/>
        <fieldUsage x="0"/>
      </fieldsUsage>
    </cacheHierarchy>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2"/>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228009261" createdVersion="5" refreshedVersion="7" minRefreshableVersion="3" recordCount="0" supportSubquery="1" supportAdvancedDrill="1" xr:uid="{CDF6B539-3C3B-4568-B937-6D8AE836D618}">
  <cacheSource type="external" connectionId="12"/>
  <cacheFields count="6">
    <cacheField name="[customeDim].[Segment].[Segment]" caption="Segment" numFmtId="0" hierarchy="13" level="1">
      <sharedItems count="3">
        <s v="Consumer"/>
        <s v="Corporate"/>
        <s v="Home Office"/>
      </sharedItems>
    </cacheField>
    <cacheField name="[Measures].[TOTAL PROFIT]" caption="TOTAL PROFIT" numFmtId="0" hierarchy="48" level="32767"/>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2" memberValueDatatype="130" unbalanced="0">
      <fieldsUsage count="2">
        <fieldUsage x="-1"/>
        <fieldUsage x="0"/>
      </fieldsUsage>
    </cacheHierarchy>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2"/>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248495368" createdVersion="5" refreshedVersion="7" minRefreshableVersion="3" recordCount="0" supportSubquery="1" supportAdvancedDrill="1" xr:uid="{13B4ADFF-7571-47C6-99FA-836701127D2F}">
  <cacheSource type="external" connectionId="12"/>
  <cacheFields count="5">
    <cacheField name="[customeDim].[Segment].[Segment]" caption="Segment" numFmtId="0" hierarchy="13" level="1">
      <sharedItems count="3">
        <s v="Consumer"/>
        <s v="Corporate"/>
        <s v="Home Office"/>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2" memberValueDatatype="130" unbalanced="0">
      <fieldsUsage count="2">
        <fieldUsage x="-1"/>
        <fieldUsage x="0"/>
      </fieldsUsage>
    </cacheHierarchy>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268865743" createdVersion="5" refreshedVersion="7" minRefreshableVersion="3" recordCount="0" supportSubquery="1" supportAdvancedDrill="1" xr:uid="{5A0BC585-DD23-4D1E-9298-0A81ECC9EB5B}">
  <cacheSource type="external" connectionId="12"/>
  <cacheFields count="5">
    <cacheField name="[StateDim].[State].[State]" caption="State" numFmtId="0" hierarchy="40" level="1">
      <sharedItems count="10">
        <s v="California"/>
        <s v="Florida"/>
        <s v="Illinois"/>
        <s v="Michigan"/>
        <s v="New York"/>
        <s v="Ohio"/>
        <s v="Pennsylvania"/>
        <s v="Texas"/>
        <s v="Virginia"/>
        <s v="Washington"/>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2" memberValueDatatype="130" unbalanced="0">
      <fieldsUsage count="2">
        <fieldUsage x="-1"/>
        <fieldUsage x="0"/>
      </fieldsUsage>
    </cacheHierarchy>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288425925" createdVersion="5" refreshedVersion="7" minRefreshableVersion="3" recordCount="0" supportSubquery="1" supportAdvancedDrill="1" xr:uid="{5E673A72-7B89-4ABE-A91D-FD6EA0046BD6}">
  <cacheSource type="external" connectionId="12"/>
  <cacheFields count="5">
    <cacheField name="[shipment_mode].[Ship Mode].[Ship Mode]" caption="Ship Mode" numFmtId="0" hierarchy="38" level="1">
      <sharedItems count="4">
        <s v="First Class"/>
        <s v="Same Day"/>
        <s v="Second Class"/>
        <s v="Standard Class"/>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2" memberValueDatatype="130" unbalanced="0">
      <fieldsUsage count="2">
        <fieldUsage x="-1"/>
        <fieldUsage x="0"/>
      </fieldsUsage>
    </cacheHierarchy>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310879632" createdVersion="5" refreshedVersion="7" minRefreshableVersion="3" recordCount="0" supportSubquery="1" supportAdvancedDrill="1" xr:uid="{3242FDCE-1174-40C0-9C84-E93836258673}">
  <cacheSource type="external" connectionId="12"/>
  <cacheFields count="5">
    <cacheField name="[Calendar].[Month].[Month]" caption="Month" numFmtId="0" hierarchy="4" level="1">
      <sharedItems count="12">
        <s v="Apr"/>
        <s v="Aug"/>
        <s v="Dec"/>
        <s v="Feb"/>
        <s v="Jan"/>
        <s v="Jul"/>
        <s v="Jun"/>
        <s v="Mar"/>
        <s v="May"/>
        <s v="Nov"/>
        <s v="Oct"/>
        <s v="Sep"/>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333217593" createdVersion="5" refreshedVersion="7" minRefreshableVersion="3" recordCount="0" supportSubquery="1" supportAdvancedDrill="1" xr:uid="{F4DB5DC9-BDA1-4FC0-9D3D-10EBC801FDBA}">
  <cacheSource type="external" connectionId="12"/>
  <cacheFields count="5">
    <cacheField name="[categoriesDIM].[Sub-Category].[Sub-Category]" caption="Sub-Category" numFmtId="0" hierarchy="8" level="1">
      <sharedItems count="11">
        <s v="Accessories"/>
        <s v="Appliances"/>
        <s v="Art"/>
        <s v="Binders"/>
        <s v="Chairs"/>
        <s v="Furnishings"/>
        <s v="Labels"/>
        <s v="Paper"/>
        <s v="Phones"/>
        <s v="Storage"/>
        <s v="Bookcases" u="1"/>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0"/>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354398146" createdVersion="5" refreshedVersion="7" minRefreshableVersion="3" recordCount="0" supportSubquery="1" supportAdvancedDrill="1" xr:uid="{249C7F98-3A00-4BDD-9878-7B18847B0BD7}">
  <cacheSource type="external" connectionId="12"/>
  <cacheFields count="5">
    <cacheField name="[categoriesDIM].[Category].[Category]" caption="Category" numFmtId="0" hierarchy="9" level="1">
      <sharedItems count="3">
        <s v="Furniture"/>
        <s v="Office Supplies"/>
        <s v="Technology"/>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2" memberValueDatatype="130" unbalanced="0">
      <fieldsUsage count="2">
        <fieldUsage x="-1"/>
        <fieldUsage x="0"/>
      </fieldsUsage>
    </cacheHierarchy>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374884259" createdVersion="5" refreshedVersion="7" minRefreshableVersion="3" recordCount="0" supportSubquery="1" supportAdvancedDrill="1" xr:uid="{2C0B3ADA-7C2B-4EE4-BDF8-DF50B1CF3A56}">
  <cacheSource type="external" connectionId="12"/>
  <cacheFields count="10">
    <cacheField name="[Measures].[TOTAL SALES]" caption="TOTAL SALES" numFmtId="0" hierarchy="46" level="32767"/>
    <cacheField name="[Measures].[TOTAL QUANTITY]" caption="TOTAL QUANTITY" numFmtId="0" hierarchy="47" level="32767"/>
    <cacheField name="[Measures].[TOTAL PROFIT]" caption="TOTAL PROFIT" numFmtId="0" hierarchy="48" level="32767"/>
    <cacheField name="[Measures].[TOTAL CUSTOMERS]" caption="TOTAL CUSTOMERS" numFmtId="0" hierarchy="49" level="32767"/>
    <cacheField name="[Calendar].[Date].[Date]" caption="Date" numFmtId="0" level="1">
      <sharedItems containsSemiMixedTypes="0" containsNonDate="0" containsString="0"/>
    </cacheField>
    <cacheField name="[Measures].[TOTAL LOSS]" caption="TOTAL LOSS" numFmtId="0" hierarchy="63" level="32767"/>
    <cacheField name="[Measures].[total order]" caption="total order" numFmtId="0" hierarchy="6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2" memberValueDatatype="7" unbalanced="0">
      <fieldsUsage count="2">
        <fieldUsage x="-1"/>
        <fieldUsage x="4"/>
      </fieldsUsage>
    </cacheHierarchy>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oneField="1">
      <fieldsUsage count="1">
        <fieldUsage x="2"/>
      </fieldsUsage>
    </cacheHierarchy>
    <cacheHierarchy uniqueName="[Measures].[TOTAL CUSTOMERS]" caption="TOTAL CUSTOMERS" measure="1" displayFolder="" measureGroup="MEASUR" count="0" oneField="1">
      <fieldsUsage count="1">
        <fieldUsage x="3"/>
      </fieldsUsage>
    </cacheHierarchy>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5"/>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oneField="1">
      <fieldsUsage count="1">
        <fieldUsage x="6"/>
      </fieldsUsage>
    </cacheHierarchy>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39722222" createdVersion="5" refreshedVersion="7" minRefreshableVersion="3" recordCount="0" supportSubquery="1" supportAdvancedDrill="1" xr:uid="{DDE2E16F-BF7E-4F1A-8B61-D581EC7B8593}">
  <cacheSource type="external" connectionId="12"/>
  <cacheFields count="5">
    <cacheField name="[Measures].[TOTAL SALES]" caption="TOTAL SALES" numFmtId="0" hierarchy="46" level="32767"/>
    <cacheField name="[categoriesDIM].[Sub-Category].[Sub-Category]" caption="Sub-Category" numFmtId="0" hierarchy="8" level="1">
      <sharedItems count="10">
        <s v="Accessories"/>
        <s v="Appliances"/>
        <s v="Binders"/>
        <s v="Bookcases"/>
        <s v="Chairs"/>
        <s v="Copiers"/>
        <s v="Machines"/>
        <s v="Phones"/>
        <s v="Storage"/>
        <s v="Table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1"/>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417476849" createdVersion="5" refreshedVersion="7" minRefreshableVersion="3" recordCount="0" supportSubquery="1" supportAdvancedDrill="1" xr:uid="{AAF9F604-DCF3-4C76-9231-4695769129CE}">
  <cacheSource type="external" connectionId="12"/>
  <cacheFields count="5">
    <cacheField name="[Measures].[TOTAL SALES]" caption="TOTAL SALES" numFmtId="0" hierarchy="46" level="32767"/>
    <cacheField name="[shipment_mode].[Ship Mode].[Ship Mode]" caption="Ship Mode" numFmtId="0" hierarchy="38" level="1">
      <sharedItems count="4">
        <s v="First Class"/>
        <s v="Same Day"/>
        <s v="Second Class"/>
        <s v="Standard Clas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2" memberValueDatatype="130" unbalanced="0">
      <fieldsUsage count="2">
        <fieldUsage x="-1"/>
        <fieldUsage x="1"/>
      </fieldsUsage>
    </cacheHierarchy>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439930556" createdVersion="5" refreshedVersion="7" minRefreshableVersion="3" recordCount="0" supportSubquery="1" supportAdvancedDrill="1" xr:uid="{5D1C5BB5-E94F-4442-8DE5-C4B850EEF5D3}">
  <cacheSource type="external" connectionId="12"/>
  <cacheFields count="5">
    <cacheField name="[Measures].[TOTAL SALES]" caption="TOTAL SALES" numFmtId="0" hierarchy="46" level="32767"/>
    <cacheField name="[StateDim].[State].[State]" caption="State" numFmtId="0" hierarchy="40" level="1">
      <sharedItems count="10">
        <s v="California"/>
        <s v="Florida"/>
        <s v="Illinois"/>
        <s v="Michigan"/>
        <s v="New York"/>
        <s v="Ohio"/>
        <s v="Pennsylvania"/>
        <s v="Texas"/>
        <s v="Virginia"/>
        <s v="Washingto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2" memberValueDatatype="130" unbalanced="0">
      <fieldsUsage count="2">
        <fieldUsage x="-1"/>
        <fieldUsage x="1"/>
      </fieldsUsage>
    </cacheHierarchy>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461921294" createdVersion="5" refreshedVersion="7" minRefreshableVersion="3" recordCount="0" supportSubquery="1" supportAdvancedDrill="1" xr:uid="{181160E0-28B8-4643-B22A-C0F74B995494}">
  <cacheSource type="external" connectionId="12"/>
  <cacheFields count="5">
    <cacheField name="[Measures].[TOTAL SALES]" caption="TOTAL SALES" numFmtId="0" hierarchy="46" level="32767"/>
    <cacheField name="[customeDim].[Segment].[Segment]" caption="Segment" numFmtId="0" hierarchy="13"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2" memberValueDatatype="130" unbalanced="0">
      <fieldsUsage count="2">
        <fieldUsage x="-1"/>
        <fieldUsage x="1"/>
      </fieldsUsage>
    </cacheHierarchy>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48287037" createdVersion="5" refreshedVersion="7" minRefreshableVersion="3" recordCount="0" supportSubquery="1" supportAdvancedDrill="1" xr:uid="{E5BDE9C4-316F-4CF3-9CFF-B9E11A518D89}">
  <cacheSource type="external" connectionId="12"/>
  <cacheFields count="10">
    <cacheField name="[Measures].[PY SALES]" caption="PY SALES" numFmtId="0" hierarchy="50" level="32767"/>
    <cacheField name="[Measures].[PY QUANTITY]" caption="PY QUANTITY" numFmtId="0" hierarchy="51" level="32767"/>
    <cacheField name="[Measures].[PY PROFIT]" caption="PY PROFIT" numFmtId="0" hierarchy="52" level="32767"/>
    <cacheField name="[Measures].[PY CUSTOMER]" caption="PY CUSTOMER" numFmtId="0" hierarchy="53" level="32767"/>
    <cacheField name="[Calendar].[Date].[Date]" caption="Date" numFmtId="0" level="1">
      <sharedItems containsSemiMixedTypes="0" containsNonDate="0" containsString="0"/>
    </cacheField>
    <cacheField name="[Measures].[PY LOSS]" caption="PY LOSS" numFmtId="0" hierarchy="6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PY ORDER]" caption="PY ORDER" numFmtId="0" hierarchy="67" level="32767"/>
  </cacheFields>
  <cacheHierarchies count="81">
    <cacheHierarchy uniqueName="[Calendar].[Date]" caption="Date" attribute="1" time="1" keyAttribute="1" defaultMemberUniqueName="[Calendar].[Date].[All]" allUniqueName="[Calendar].[Date].[All]" dimensionUniqueName="[Calendar]" displayFolder="" count="2" memberValueDatatype="7" unbalanced="0">
      <fieldsUsage count="2">
        <fieldUsage x="-1"/>
        <fieldUsage x="4"/>
      </fieldsUsage>
    </cacheHierarchy>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oneField="1">
      <fieldsUsage count="1">
        <fieldUsage x="0"/>
      </fieldsUsage>
    </cacheHierarchy>
    <cacheHierarchy uniqueName="[Measures].[PY QUANTITY]" caption="PY QUANTITY" measure="1" displayFolder="" measureGroup="MEASUR" count="0" oneField="1">
      <fieldsUsage count="1">
        <fieldUsage x="1"/>
      </fieldsUsage>
    </cacheHierarchy>
    <cacheHierarchy uniqueName="[Measures].[PY PROFIT]" caption="PY PROFIT" measure="1" displayFolder="" measureGroup="MEASUR" count="0" oneField="1">
      <fieldsUsage count="1">
        <fieldUsage x="2"/>
      </fieldsUsage>
    </cacheHierarchy>
    <cacheHierarchy uniqueName="[Measures].[PY CUSTOMER]" caption="PY CUSTOMER" measure="1" displayFolder="" measureGroup="MEASUR" count="0" oneField="1">
      <fieldsUsage count="1">
        <fieldUsage x="3"/>
      </fieldsUsage>
    </cacheHierarchy>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oneField="1">
      <fieldsUsage count="1">
        <fieldUsage x="5"/>
      </fieldsUsage>
    </cacheHierarchy>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oneField="1">
      <fieldsUsage count="1">
        <fieldUsage x="9"/>
      </fieldsUsage>
    </cacheHierarchy>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503587961" createdVersion="5" refreshedVersion="7" minRefreshableVersion="3" recordCount="0" supportSubquery="1" supportAdvancedDrill="1" xr:uid="{12353C65-5C90-4E5F-B621-2A5EA5E2F5A7}">
  <cacheSource type="external" connectionId="12"/>
  <cacheFields count="12">
    <cacheField name="[Measures].[YOY SALES]" caption="YOY SALES" numFmtId="0" hierarchy="54" level="32767"/>
    <cacheField name="[Measures].[YOY QUANTITY]" caption="YOY QUANTITY" numFmtId="0" hierarchy="55" level="32767"/>
    <cacheField name="[Measures].[YOY PROFIT]" caption="YOY PROFIT" numFmtId="0" hierarchy="56" level="32767"/>
    <cacheField name="[Measures].[YOY CUSTOMER]" caption="YOY CUSTOMER" numFmtId="0" hierarchy="57" level="32767"/>
    <cacheField name="[Calendar].[Date].[Date]" caption="Date" numFmtId="0" level="1">
      <sharedItems containsSemiMixedTypes="0" containsNonDate="0" containsString="0"/>
    </cacheField>
    <cacheField name="[Measures].[YOY LOSS]" caption="YOY LOSS" numFmtId="0" hierarchy="6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AVG DISCOUNT]" caption="AVG DISCOUNT" numFmtId="0" hierarchy="59" level="32767"/>
    <cacheField name="[Measures].[PROFIT MARGIN %]" caption="PROFIT MARGIN %" numFmtId="0" hierarchy="58" level="32767"/>
    <cacheField name="[Measures].[YOY ORDER]" caption="YOY ORDER" numFmtId="0" hierarchy="68" level="32767"/>
  </cacheFields>
  <cacheHierarchies count="81">
    <cacheHierarchy uniqueName="[Calendar].[Date]" caption="Date" attribute="1" time="1" keyAttribute="1" defaultMemberUniqueName="[Calendar].[Date].[All]" allUniqueName="[Calendar].[Date].[All]" dimensionUniqueName="[Calendar]" displayFolder="" count="2" memberValueDatatype="7" unbalanced="0">
      <fieldsUsage count="2">
        <fieldUsage x="-1"/>
        <fieldUsage x="4"/>
      </fieldsUsage>
    </cacheHierarchy>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oneField="1">
      <fieldsUsage count="1">
        <fieldUsage x="0"/>
      </fieldsUsage>
    </cacheHierarchy>
    <cacheHierarchy uniqueName="[Measures].[YOY QUANTITY]" caption="YOY QUANTITY" measure="1" displayFolder="" measureGroup="MEASUR" count="0" oneField="1">
      <fieldsUsage count="1">
        <fieldUsage x="1"/>
      </fieldsUsage>
    </cacheHierarchy>
    <cacheHierarchy uniqueName="[Measures].[YOY PROFIT]" caption="YOY PROFIT" measure="1" displayFolder="" measureGroup="MEASUR" count="0" oneField="1">
      <fieldsUsage count="1">
        <fieldUsage x="2"/>
      </fieldsUsage>
    </cacheHierarchy>
    <cacheHierarchy uniqueName="[Measures].[YOY CUSTOMER]" caption="YOY CUSTOMER" measure="1" displayFolder="" measureGroup="MEASUR" count="0" oneField="1">
      <fieldsUsage count="1">
        <fieldUsage x="3"/>
      </fieldsUsage>
    </cacheHierarchy>
    <cacheHierarchy uniqueName="[Measures].[PROFIT MARGIN %]" caption="PROFIT MARGIN %" measure="1" displayFolder="" measureGroup="MEASUR" count="0" oneField="1">
      <fieldsUsage count="1">
        <fieldUsage x="10"/>
      </fieldsUsage>
    </cacheHierarchy>
    <cacheHierarchy uniqueName="[Measures].[AVG DISCOUNT]" caption="AVG DISCOUNT" measure="1" displayFolder="" measureGroup="MEASUR" count="0" oneField="1">
      <fieldsUsage count="1">
        <fieldUsage x="9"/>
      </fieldsUsage>
    </cacheHierarchy>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oneField="1">
      <fieldsUsage count="1">
        <fieldUsage x="5"/>
      </fieldsUsage>
    </cacheHierarchy>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oneField="1">
      <fieldsUsage count="1">
        <fieldUsage x="11"/>
      </fieldsUsage>
    </cacheHierarchy>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525810183" createdVersion="5" refreshedVersion="7" minRefreshableVersion="3" recordCount="0" supportSubquery="1" supportAdvancedDrill="1" xr:uid="{EA6CE154-A257-4049-B1DC-C8EE391DCC86}">
  <cacheSource type="external" connectionId="12"/>
  <cacheFields count="5">
    <cacheField name="[Measures].[TOTAL SALES]" caption="TOTAL SALES" numFmtId="0" hierarchy="46" level="32767"/>
    <cacheField name="[regionDim].[Region].[Region]" caption="Region" numFmtId="0" hierarchy="36" level="1">
      <sharedItems count="4">
        <s v="Central"/>
        <s v="East"/>
        <s v="South"/>
        <s v="West"/>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2" memberValueDatatype="130" unbalanced="0">
      <fieldsUsage count="2">
        <fieldUsage x="-1"/>
        <fieldUsage x="1"/>
      </fieldsUsage>
    </cacheHierarchy>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54664352" createdVersion="5" refreshedVersion="7" minRefreshableVersion="3" recordCount="0" supportSubquery="1" supportAdvancedDrill="1" xr:uid="{515AE415-AA35-436F-A8CF-393B1984FEEE}">
  <cacheSource type="external" connectionId="12"/>
  <cacheFields count="7">
    <cacheField name="[Measures].[TOTAL SALES]" caption="TOTAL SALES" numFmtId="0" hierarchy="46" level="32767"/>
    <cacheField name="[regionDim].[Region].[Region]" caption="Region" numFmtId="0" hierarchy="36" level="1">
      <sharedItems count="4">
        <s v="Central"/>
        <s v="East"/>
        <s v="South"/>
        <s v="West"/>
      </sharedItems>
    </cacheField>
    <cacheField name="[ProductDim].[Product Name].[Product Name]" caption="Product Name" numFmtId="0" hierarchy="35"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categoriesDIM].[Sub-Category].[Sub-Category]" caption="Sub-Category" numFmtId="0" hierarchy="8" level="1">
      <sharedItems count="5">
        <s v="Binders"/>
        <s v="Chairs"/>
        <s v="Phones"/>
        <s v="Storage"/>
        <s v="Table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3"/>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2" memberValueDatatype="130" unbalanced="0">
      <fieldsUsage count="2">
        <fieldUsage x="-1"/>
        <fieldUsage x="2"/>
      </fieldsUsage>
    </cacheHierarchy>
    <cacheHierarchy uniqueName="[regionDim].[Region]" caption="Region" attribute="1" defaultMemberUniqueName="[regionDim].[Region].[All]" allUniqueName="[regionDim].[Region].[All]" dimensionUniqueName="[regionDim]" displayFolder="" count="2" memberValueDatatype="130" unbalanced="0">
      <fieldsUsage count="2">
        <fieldUsage x="-1"/>
        <fieldUsage x="1"/>
      </fieldsUsage>
    </cacheHierarchy>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567245372" createdVersion="5" refreshedVersion="7" minRefreshableVersion="3" recordCount="0" supportSubquery="1" supportAdvancedDrill="1" xr:uid="{79281178-A167-4CF3-8691-C2F2328F57A1}">
  <cacheSource type="external" connectionId="12"/>
  <cacheFields count="5">
    <cacheField name="[Measures].[TOTAL SALES]" caption="TOTAL SALES" numFmtId="0" hierarchy="46" level="32767"/>
    <cacheField name="[categoriesDIM].[Category].[Category]" caption="Category" numFmtId="0" hierarchy="9" level="1">
      <sharedItems count="3">
        <s v="Furniture"/>
        <s v="Office Supplies"/>
        <s v="Technology"/>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2" memberValueDatatype="130" unbalanced="0">
      <fieldsUsage count="2">
        <fieldUsage x="-1"/>
        <fieldUsage x="1"/>
      </fieldsUsage>
    </cacheHierarchy>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588888887" createdVersion="5" refreshedVersion="7" minRefreshableVersion="3" recordCount="0" supportSubquery="1" supportAdvancedDrill="1" xr:uid="{1DB5195B-95AF-4C3E-B547-9B9A7189BC4C}">
  <cacheSource type="external" connectionId="12"/>
  <cacheFields count="6">
    <cacheField name="[Measures].[TOTAL SALES]" caption="TOTAL SALES" numFmtId="0" hierarchy="46" level="32767"/>
    <cacheField name="[StateDim].[State].[State]" caption="State" numFmtId="0" hierarchy="40" level="1">
      <sharedItems count="11">
        <s v="Arizona"/>
        <s v="California"/>
        <s v="Colorado"/>
        <s v="Idaho"/>
        <s v="Montana"/>
        <s v="Nevada"/>
        <s v="New Mexico"/>
        <s v="Oregon"/>
        <s v="Utah"/>
        <s v="Washington"/>
        <s v="Wyoming"/>
      </sharedItems>
    </cacheField>
    <cacheField name="[regionDim].[Region].[Region]" caption="Region" numFmtId="0" hierarchy="36"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2" memberValueDatatype="130" unbalanced="0">
      <fieldsUsage count="2">
        <fieldUsage x="-1"/>
        <fieldUsage x="2"/>
      </fieldsUsage>
    </cacheHierarchy>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2" memberValueDatatype="130" unbalanced="0">
      <fieldsUsage count="2">
        <fieldUsage x="-1"/>
        <fieldUsage x="1"/>
      </fieldsUsage>
    </cacheHierarchy>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610648147" createdVersion="5" refreshedVersion="7" minRefreshableVersion="3" recordCount="0" supportSubquery="1" supportAdvancedDrill="1" xr:uid="{88536DFF-CAE6-4771-9E87-1EA8748324B8}">
  <cacheSource type="external" connectionId="12"/>
  <cacheFields count="7">
    <cacheField name="[Measures].[AVERAGE DELIVERY DAYS]" caption="AVERAGE DELIVERY DAYS" numFmtId="0" hierarchy="62" level="32767"/>
    <cacheField name="[Measures].[SALES PER CUSTOMER]" caption="SALES PER CUSTOMER" numFmtId="0" hierarchy="60" level="32767"/>
    <cacheField name="[Measures].[AVG DISCOUNT]" caption="AVG DISCOUNT" numFmtId="0" hierarchy="59" level="32767"/>
    <cacheField name="[Measures].[PROFIT MARGIN %]" caption="PROFIT MARGIN %" numFmtId="0" hierarchy="5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oneField="1">
      <fieldsUsage count="1">
        <fieldUsage x="3"/>
      </fieldsUsage>
    </cacheHierarchy>
    <cacheHierarchy uniqueName="[Measures].[AVG DISCOUNT]" caption="AVG DISCOUNT" measure="1" displayFolder="" measureGroup="MEASUR" count="0" oneField="1">
      <fieldsUsage count="1">
        <fieldUsage x="2"/>
      </fieldsUsage>
    </cacheHierarchy>
    <cacheHierarchy uniqueName="[Measures].[SALES PER CUSTOMER]" caption="SALES PER CUSTOMER" measure="1" displayFolder="" measureGroup="MEASUR" count="0" oneField="1">
      <fieldsUsage count="1">
        <fieldUsage x="1"/>
      </fieldsUsage>
    </cacheHierarchy>
    <cacheHierarchy uniqueName="[Measures].[TOP PROFIT PRODUCT]" caption="TOP PROFIT PRODUCT" measure="1" displayFolder="" measureGroup="MEASUR" count="0"/>
    <cacheHierarchy uniqueName="[Measures].[AVERAGE DELIVERY DAYS]" caption="AVERAGE DELIVERY DAYS" measure="1" displayFolder="" measureGroup="MEASUR" count="0" oneField="1">
      <fieldsUsage count="1">
        <fieldUsage x="0"/>
      </fieldsUsage>
    </cacheHierarchy>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631712961" createdVersion="5" refreshedVersion="7" minRefreshableVersion="3" recordCount="0" supportSubquery="1" supportAdvancedDrill="1" xr:uid="{A388FEFE-E159-44FB-8ADA-BD432BC4CC3E}">
  <cacheSource type="external" connectionId="12"/>
  <cacheFields count="6">
    <cacheField name="[Calendar].[Month].[Month]" caption="Month" numFmtId="0" hierarchy="4" level="1">
      <sharedItems count="12">
        <s v="Apr"/>
        <s v="Aug"/>
        <s v="Dec"/>
        <s v="Feb"/>
        <s v="Jan"/>
        <s v="Jul"/>
        <s v="Jun"/>
        <s v="Mar"/>
        <s v="May"/>
        <s v="Nov"/>
        <s v="Oct"/>
        <s v="Sep"/>
      </sharedItems>
    </cacheField>
    <cacheField name="[Measures].[TOTAL PROFIT]" caption="TOTAL PROFIT" numFmtId="0" hierarchy="4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oneField="1">
      <fieldsUsage count="1">
        <fieldUsage x="1"/>
      </fieldsUsage>
    </cacheHierarchy>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652314813" createdVersion="5" refreshedVersion="7" minRefreshableVersion="3" recordCount="0" supportSubquery="1" supportAdvancedDrill="1" xr:uid="{5875167B-9CD0-49BF-96A9-12275880955B}">
  <cacheSource type="external" connectionId="12"/>
  <cacheFields count="7">
    <cacheField name="[Measures].[TOTAL SALES]" caption="TOTAL SALES" numFmtId="0" hierarchy="46" level="32767"/>
    <cacheField name="[Calendar].[Month].[Month]" caption="Month" numFmtId="0" hierarchy="4" level="1">
      <sharedItems count="12">
        <s v="Apr"/>
        <s v="Aug"/>
        <s v="Dec"/>
        <s v="Feb"/>
        <s v="Jan"/>
        <s v="Jul"/>
        <s v="Jun"/>
        <s v="Mar"/>
        <s v="May"/>
        <s v="Nov"/>
        <s v="Oct"/>
        <s v="Sep"/>
      </sharedItems>
    </cacheField>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oneField="1">
      <fieldsUsage count="1">
        <fieldUsage x="0"/>
      </fieldsUsage>
    </cacheHierarchy>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673032404" createdVersion="5" refreshedVersion="7" minRefreshableVersion="3" recordCount="0" supportSubquery="1" supportAdvancedDrill="1" xr:uid="{3E13019C-7E06-49C8-8987-31FE14578D8F}">
  <cacheSource type="external" connectionId="12"/>
  <cacheFields count="6">
    <cacheField name="[Calendar].[Month].[Month]" caption="Month" numFmtId="0" hierarchy="4" level="1">
      <sharedItems count="12">
        <s v="Apr"/>
        <s v="Aug"/>
        <s v="Dec"/>
        <s v="Feb"/>
        <s v="Jan"/>
        <s v="Jul"/>
        <s v="Jun"/>
        <s v="Mar"/>
        <s v="May"/>
        <s v="Nov"/>
        <s v="Oct"/>
        <s v="Sep"/>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692592594" createdVersion="5" refreshedVersion="7" minRefreshableVersion="3" recordCount="0" supportSubquery="1" supportAdvancedDrill="1" xr:uid="{9C10D6C7-48C2-4A0A-8F5C-E83142508AD5}">
  <cacheSource type="external" connectionId="12"/>
  <cacheFields count="6">
    <cacheField name="[categoriesDIM].[Sub-Category].[Sub-Category]" caption="Sub-Category" numFmtId="0" hierarchy="8" level="1">
      <sharedItems count="11">
        <s v="Accessories"/>
        <s v="Appliances"/>
        <s v="Art"/>
        <s v="Binders"/>
        <s v="Chairs"/>
        <s v="Furnishings"/>
        <s v="Labels"/>
        <s v="Paper"/>
        <s v="Phones"/>
        <s v="Storage"/>
        <s v="Bookcases" u="1"/>
      </sharedItems>
    </cacheField>
    <cacheField name="[Measures].[TOTAL QUANTITY]" caption="TOTAL QUANTITY" numFmtId="0" hierarchy="4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0"/>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oneField="1">
      <fieldsUsage count="1">
        <fieldUsage x="1"/>
      </fieldsUsage>
    </cacheHierarchy>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711574076" createdVersion="5" refreshedVersion="7" minRefreshableVersion="3" recordCount="0" supportSubquery="1" supportAdvancedDrill="1" xr:uid="{4FD9BABE-514C-4124-928F-4474C39639A6}">
  <cacheSource type="external" connectionId="12"/>
  <cacheFields count="6">
    <cacheField name="[Calendar].[Month].[Month]" caption="Month" numFmtId="0" hierarchy="4" level="1">
      <sharedItems count="12">
        <s v="Apr"/>
        <s v="Aug"/>
        <s v="Dec"/>
        <s v="Feb"/>
        <s v="Jan"/>
        <s v="Jul"/>
        <s v="Jun"/>
        <s v="Mar"/>
        <s v="May"/>
        <s v="Nov"/>
        <s v="Oct"/>
        <s v="Sep"/>
      </sharedItems>
    </cacheField>
    <cacheField name="[Measures].[TOTAL LOSS]" caption="TOTAL LOSS"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oneField="1">
      <fieldsUsage count="1">
        <fieldUsage x="1"/>
      </fieldsUsage>
    </cacheHierarchy>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635732060182" createdVersion="5" refreshedVersion="7" minRefreshableVersion="3" recordCount="0" supportSubquery="1" supportAdvancedDrill="1" xr:uid="{F8BD6BD2-8C50-46AB-AF85-3454600011FC}">
  <cacheSource type="external" connectionId="12"/>
  <cacheFields count="6">
    <cacheField name="[categoriesDIM].[Sub-Category].[Sub-Category]" caption="Sub-Category" numFmtId="0" hierarchy="8" level="1">
      <sharedItems count="11">
        <s v="Accessories"/>
        <s v="Appliances"/>
        <s v="Art"/>
        <s v="Binders"/>
        <s v="Chairs"/>
        <s v="Furnishings"/>
        <s v="Labels"/>
        <s v="Paper"/>
        <s v="Phones"/>
        <s v="Storage"/>
        <s v="Bookcases" u="1"/>
      </sharedItems>
    </cacheField>
    <cacheField name="[Measures].[total order]" caption="total order" numFmtId="0" hierarchy="6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ummy0" numFmtId="0" hierarchy="81" level="32767">
      <extLst>
        <ext xmlns:x14="http://schemas.microsoft.com/office/spreadsheetml/2009/9/main" uri="{63CAB8AC-B538-458d-9737-405883B0398D}">
          <x14:cacheField ignore="1"/>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2" memberValueDatatype="130" unbalanced="0">
      <fieldsUsage count="2">
        <fieldUsage x="-1"/>
        <fieldUsage x="0"/>
      </fieldsUsage>
    </cacheHierarchy>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0"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oneField="1">
      <fieldsUsage count="1">
        <fieldUsage x="1"/>
      </fieldsUsage>
    </cacheHierarchy>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12">
    <dimension name="Calendar" uniqueName="[Calendar]" caption="Calendar"/>
    <dimension name="categoriesDIM" uniqueName="[categoriesDIM]" caption="categoriesDIM"/>
    <dimension name="customeDim" uniqueName="[customeDim]" caption="customeDim"/>
    <dimension name="Facttable" uniqueName="[Facttable]" caption="Facttable"/>
    <dimension name="MEASUR" uniqueName="[MEASUR]" caption="MEASUR"/>
    <dimension measure="1" name="Measures" uniqueName="[Measures]" caption="Measures"/>
    <dimension name="orderDim" uniqueName="[orderDim]" caption="orderDim"/>
    <dimension name="PostalDim" uniqueName="[PostalDim]" caption="PostalDim"/>
    <dimension name="ProductDim" uniqueName="[ProductDim]" caption="ProductDim"/>
    <dimension name="regionDim" uniqueName="[regionDim]" caption="regionDim"/>
    <dimension name="shipment_mode" uniqueName="[shipment_mode]" caption="shipment_mode"/>
    <dimension name="StateDim" uniqueName="[StateDim]" caption="StateDim"/>
  </dimensions>
  <measureGroups count="11">
    <measureGroup name="Calendar" caption="Calendar"/>
    <measureGroup name="categoriesDIM" caption="categoriesDIM"/>
    <measureGroup name="customeDim" caption="customeDim"/>
    <measureGroup name="Facttable" caption="Facttable"/>
    <measureGroup name="MEASUR" caption="MEASUR"/>
    <measureGroup name="orderDim" caption="orderDim"/>
    <measureGroup name="PostalDim" caption="PostalDim"/>
    <measureGroup name="ProductDim" caption="ProductDim"/>
    <measureGroup name="regionDim" caption="regionDim"/>
    <measureGroup name="shipment_mode" caption="shipment_mode"/>
    <measureGroup name="StateDim" caption="StateDim"/>
  </measureGroups>
  <maps count="21">
    <map measureGroup="0" dimension="0"/>
    <map measureGroup="1" dimension="1"/>
    <map measureGroup="2" dimension="2"/>
    <map measureGroup="3" dimension="0"/>
    <map measureGroup="3" dimension="1"/>
    <map measureGroup="3" dimension="2"/>
    <map measureGroup="3" dimension="3"/>
    <map measureGroup="3" dimension="6"/>
    <map measureGroup="3" dimension="7"/>
    <map measureGroup="3" dimension="8"/>
    <map measureGroup="3" dimension="9"/>
    <map measureGroup="3" dimension="10"/>
    <map measureGroup="3" dimension="11"/>
    <map measureGroup="4" dimension="4"/>
    <map measureGroup="5" dimension="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lekan" refreshedDate="45894.285836921299" createdVersion="3" refreshedVersion="7" minRefreshableVersion="3" recordCount="0" supportSubquery="1" supportAdvancedDrill="1" xr:uid="{FD0C40FD-2687-4480-AE9D-41A21654A25C}">
  <cacheSource type="external" connectionId="12">
    <extLst>
      <ext xmlns:x14="http://schemas.microsoft.com/office/spreadsheetml/2009/9/main" uri="{F057638F-6D5F-4e77-A914-E7F072B9BCA8}">
        <x14:sourceConnection name="ThisWorkbookDataModel"/>
      </ext>
    </extLst>
  </cacheSource>
  <cacheFields count="0"/>
  <cacheHierarchies count="8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tegoriesDIM].[Sub-Category]" caption="Sub-Category" attribute="1" defaultMemberUniqueName="[categoriesDIM].[Sub-Category].[All]" allUniqueName="[categoriesDIM].[Sub-Category].[All]" dimensionUniqueName="[categoriesDIM]" displayFolder="" count="0" memberValueDatatype="130" unbalanced="0"/>
    <cacheHierarchy uniqueName="[categoriesDIM].[Category]" caption="Category" attribute="1" defaultMemberUniqueName="[categoriesDIM].[Category].[All]" allUniqueName="[categoriesDIM].[Category].[All]" dimensionUniqueName="[categoriesDIM]" displayFolder="" count="0" memberValueDatatype="130" unbalanced="0"/>
    <cacheHierarchy uniqueName="[categoriesDIM].[Categoris_id]" caption="Categoris_id" attribute="1" defaultMemberUniqueName="[categoriesDIM].[Categoris_id].[All]" allUniqueName="[categoriesDIM].[Categoris_id].[All]" dimensionUniqueName="[categoriesDIM]" displayFolder="" count="0" memberValueDatatype="130" unbalanced="0"/>
    <cacheHierarchy uniqueName="[customeDim].[Customer ID]" caption="Customer ID" attribute="1" defaultMemberUniqueName="[customeDim].[Customer ID].[All]" allUniqueName="[customeDim].[Customer ID].[All]" dimensionUniqueName="[customeDim]" displayFolder="" count="0" memberValueDatatype="130" unbalanced="0"/>
    <cacheHierarchy uniqueName="[customeDim].[Customer Name]" caption="Customer Name" attribute="1" defaultMemberUniqueName="[customeDim].[Customer Name].[All]" allUniqueName="[customeDim].[Customer Name].[All]" dimensionUniqueName="[customeDim]" displayFolder="" count="0" memberValueDatatype="130" unbalanced="0"/>
    <cacheHierarchy uniqueName="[customeDim].[Segment]" caption="Segment" attribute="1" defaultMemberUniqueName="[customeDim].[Segment].[All]" allUniqueName="[customeDim].[Segment].[All]" dimensionUniqueName="[customeDim]" displayFolder="" count="0" memberValueDatatype="130" unbalanced="0"/>
    <cacheHierarchy uniqueName="[Facttable].[Row ID]" caption="Row ID" attribute="1" defaultMemberUniqueName="[Facttable].[Row ID].[All]" allUniqueName="[Facttable].[Row ID].[All]" dimensionUniqueName="[Facttable]" displayFolder="" count="0" memberValueDatatype="20" unbalanced="0"/>
    <cacheHierarchy uniqueName="[Facttable].[Order ID]" caption="Order ID" attribute="1" defaultMemberUniqueName="[Facttable].[Order ID].[All]" allUniqueName="[Facttable].[Order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Postal Code]" caption="Postal Code" attribute="1" defaultMemberUniqueName="[Facttable].[Postal Code].[All]" allUniqueName="[Facttable].[Postal Code].[All]" dimensionUniqueName="[Facttable]"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Sales]" caption="Sales" attribute="1" defaultMemberUniqueName="[Facttable].[Sales].[All]" allUniqueName="[Facttable].[Sales].[All]" dimensionUniqueName="[Facttable]" displayFolder="" count="0" memberValueDatatype="5" unbalanced="0"/>
    <cacheHierarchy uniqueName="[Facttable].[Quantity]" caption="Quantity" attribute="1" defaultMemberUniqueName="[Facttable].[Quantity].[All]" allUniqueName="[Facttable].[Quantity].[All]" dimensionUniqueName="[Facttable]" displayFolder="" count="0" memberValueDatatype="20" unbalanced="0"/>
    <cacheHierarchy uniqueName="[Facttable].[Discount]" caption="Discount" attribute="1" defaultMemberUniqueName="[Facttable].[Discount].[All]" allUniqueName="[Facttable].[Discount].[All]" dimensionUniqueName="[Facttable]" displayFolder="" count="0" memberValueDatatype="5" unbalanced="0"/>
    <cacheHierarchy uniqueName="[Facttable].[Profit]" caption="Profit" attribute="1" defaultMemberUniqueName="[Facttable].[Profit].[All]" allUniqueName="[Facttable].[Profit].[All]" dimensionUniqueName="[Facttable]" displayFolder="" count="0" memberValueDatatype="5" unbalanced="0"/>
    <cacheHierarchy uniqueName="[Facttable].[State_id]" caption="State_id" attribute="1" defaultMemberUniqueName="[Facttable].[State_id].[All]" allUniqueName="[Facttable].[State_id].[All]" dimensionUniqueName="[Facttable]" displayFolder="" count="0" memberValueDatatype="130" unbalanced="0"/>
    <cacheHierarchy uniqueName="[Facttable].[Categoris_id]" caption="Categoris_id" attribute="1" defaultMemberUniqueName="[Facttable].[Categoris_id].[All]" allUniqueName="[Facttable].[Categoris_id].[All]" dimensionUniqueName="[Facttable]" displayFolder="" count="0" memberValueDatatype="130" unbalanced="0"/>
    <cacheHierarchy uniqueName="[Facttable].[Region_id]" caption="Region_id" attribute="1" defaultMemberUniqueName="[Facttable].[Region_id].[All]" allUniqueName="[Facttable].[Region_id].[All]" dimensionUniqueName="[Facttable]" displayFolder="" count="0" memberValueDatatype="130" unbalanced="0"/>
    <cacheHierarchy uniqueName="[Facttable].[Ship_id]" caption="Ship_id" attribute="1" defaultMemberUniqueName="[Facttable].[Ship_id].[All]" allUniqueName="[Facttable].[Ship_id].[All]" dimensionUniqueName="[Facttable]" displayFolder="" count="0" memberValueDatatype="130" unbalanced="0"/>
    <cacheHierarchy uniqueName="[MEASUR].[MEASUR]" caption="MEASUR" attribute="1" defaultMemberUniqueName="[MEASUR].[MEASUR].[All]" allUniqueName="[MEASUR].[MEASUR].[All]" dimensionUniqueName="[MEASUR]"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Y DAYS]" caption="DELIVERY DAYS" attribute="1" defaultMemberUniqueName="[orderDim].[DELIVERY DAYS].[All]" allUniqueName="[orderDim].[DELIVERY DAYS].[All]" dimensionUniqueName="[orderDim]" displayFolder="" count="0" memberValueDatatype="20" unbalanced="0"/>
    <cacheHierarchy uniqueName="[PostalDim].[Postal Code]" caption="Postal Code" attribute="1" defaultMemberUniqueName="[PostalDim].[Postal Code].[All]" allUniqueName="[PostalDim].[Postal Code].[All]" dimensionUniqueName="[PostalDim]" displayFolder="" count="0" memberValueDatatype="20" unbalanced="0"/>
    <cacheHierarchy uniqueName="[PostalDim].[City]" caption="City" attribute="1" defaultMemberUniqueName="[PostalDim].[City].[All]" allUniqueName="[PostalDim].[City].[All]" dimensionUniqueName="[Postal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regionDim].[Region]" caption="Region" attribute="1" defaultMemberUniqueName="[regionDim].[Region].[All]" allUniqueName="[regionDim].[Region].[All]" dimensionUniqueName="[regionDim]" displayFolder="" count="2" memberValueDatatype="130" unbalanced="0"/>
    <cacheHierarchy uniqueName="[regionDim].[Region_id]" caption="Region_id" attribute="1" defaultMemberUniqueName="[regionDim].[Region_id].[All]" allUniqueName="[regionDim].[Region_id].[All]" dimensionUniqueName="[regionDim]" displayFolder="" count="0" memberValueDatatype="130" unbalanced="0"/>
    <cacheHierarchy uniqueName="[shipment_mode].[Ship Mode]" caption="Ship Mode" attribute="1" defaultMemberUniqueName="[shipment_mode].[Ship Mode].[All]" allUniqueName="[shipment_mode].[Ship Mode].[All]" dimensionUniqueName="[shipment_mode]" displayFolder="" count="0" memberValueDatatype="130" unbalanced="0"/>
    <cacheHierarchy uniqueName="[shipment_mode].[Ship_id]" caption="Ship_id" attribute="1" defaultMemberUniqueName="[shipment_mode].[Ship_id].[All]" allUniqueName="[shipment_mode].[Ship_id].[All]" dimensionUniqueName="[shipment_mode]" displayFolder="" count="0" memberValueDatatype="130" unbalanced="0"/>
    <cacheHierarchy uniqueName="[StateDim].[State]" caption="State" attribute="1" defaultMemberUniqueName="[StateDim].[State].[All]" allUniqueName="[StateDim].[State].[All]" dimensionUniqueName="[StateDim]" displayFolder="" count="0" memberValueDatatype="130" unbalanced="0"/>
    <cacheHierarchy uniqueName="[StateDim].[Country]" caption="Country" attribute="1" defaultMemberUniqueName="[StateDim].[Country].[All]" allUniqueName="[StateDim].[Country].[All]" dimensionUniqueName="[StateDim]" displayFolder="" count="0" memberValueDatatype="130" unbalanced="0"/>
    <cacheHierarchy uniqueName="[StateDim].[State_id]" caption="State_id" attribute="1" defaultMemberUniqueName="[StateDim].[State_id].[All]" allUniqueName="[StateDim].[State_id].[All]" dimensionUniqueName="[StateDim]" displayFolder="" count="0" memberValueDatatype="130" unbalanced="0"/>
    <cacheHierarchy uniqueName="[Measures].[Sum of Profit]" caption="Sum of Profit" measure="1" displayFolder="" measureGroup="Facttable"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table" count="0">
      <extLst>
        <ext xmlns:x15="http://schemas.microsoft.com/office/spreadsheetml/2010/11/main" uri="{B97F6D7D-B522-45F9-BDA1-12C45D357490}">
          <x15:cacheHierarchy aggregatedColumn="19"/>
        </ext>
      </extLst>
    </cacheHierarchy>
    <cacheHierarchy uniqueName="[Measures].[Count of MEASUR]" caption="Count of MEASUR" measure="1" displayFolder="" measureGroup="MEASUR" count="0">
      <extLst>
        <ext xmlns:x15="http://schemas.microsoft.com/office/spreadsheetml/2010/11/main" uri="{B97F6D7D-B522-45F9-BDA1-12C45D357490}">
          <x15:cacheHierarchy aggregatedColumn="27"/>
        </ext>
      </extLst>
    </cacheHierarchy>
    <cacheHierarchy uniqueName="[Measures].[TOTAL SALES]" caption="TOTAL SALES" measure="1" displayFolder="" measureGroup="MEASUR" count="0"/>
    <cacheHierarchy uniqueName="[Measures].[TOTAL QUANTITY]" caption="TOTAL QUANTITY" measure="1" displayFolder="" measureGroup="MEASUR" count="0"/>
    <cacheHierarchy uniqueName="[Measures].[TOTAL PROFIT]" caption="TOTAL PROFIT" measure="1" displayFolder="" measureGroup="MEASUR" count="0"/>
    <cacheHierarchy uniqueName="[Measures].[TOTAL CUSTOMERS]" caption="TOTAL CUSTOMERS" measure="1" displayFolder="" measureGroup="MEASUR" count="0"/>
    <cacheHierarchy uniqueName="[Measures].[PY SALES]" caption="PY SALES" measure="1" displayFolder="" measureGroup="MEASUR" count="0"/>
    <cacheHierarchy uniqueName="[Measures].[PY QUANTITY]" caption="PY QUANTITY" measure="1" displayFolder="" measureGroup="MEASUR" count="0"/>
    <cacheHierarchy uniqueName="[Measures].[PY PROFIT]" caption="PY PROFIT" measure="1" displayFolder="" measureGroup="MEASUR" count="0"/>
    <cacheHierarchy uniqueName="[Measures].[PY CUSTOMER]" caption="PY CUSTOMER" measure="1" displayFolder="" measureGroup="MEASUR" count="0"/>
    <cacheHierarchy uniqueName="[Measures].[YOY SALES]" caption="YOY SALES" measure="1" displayFolder="" measureGroup="MEASUR" count="0"/>
    <cacheHierarchy uniqueName="[Measures].[YOY QUANTITY]" caption="YOY QUANTITY" measure="1" displayFolder="" measureGroup="MEASUR" count="0"/>
    <cacheHierarchy uniqueName="[Measures].[YOY PROFIT]" caption="YOY PROFIT" measure="1" displayFolder="" measureGroup="MEASUR" count="0"/>
    <cacheHierarchy uniqueName="[Measures].[YOY CUSTOMER]" caption="YOY CUSTOMER" measure="1" displayFolder="" measureGroup="MEASUR" count="0"/>
    <cacheHierarchy uniqueName="[Measures].[PROFIT MARGIN %]" caption="PROFIT MARGIN %" measure="1" displayFolder="" measureGroup="MEASUR" count="0"/>
    <cacheHierarchy uniqueName="[Measures].[AVG DISCOUNT]" caption="AVG DISCOUNT" measure="1" displayFolder="" measureGroup="MEASUR" count="0"/>
    <cacheHierarchy uniqueName="[Measures].[SALES PER CUSTOMER]" caption="SALES PER CUSTOMER" measure="1" displayFolder="" measureGroup="MEASUR" count="0"/>
    <cacheHierarchy uniqueName="[Measures].[TOP PROFIT PRODUCT]" caption="TOP PROFIT PRODUCT" measure="1" displayFolder="" measureGroup="MEASUR" count="0"/>
    <cacheHierarchy uniqueName="[Measures].[AVERAGE DELIVERY DAYS]" caption="AVERAGE DELIVERY DAYS" measure="1" displayFolder="" measureGroup="MEASUR" count="0"/>
    <cacheHierarchy uniqueName="[Measures].[TOTAL LOSS]" caption="TOTAL LOSS" measure="1" displayFolder="" measureGroup="MEASUR" count="0"/>
    <cacheHierarchy uniqueName="[Measures].[PY LOSS]" caption="PY LOSS" measure="1" displayFolder="" measureGroup="MEASUR" count="0"/>
    <cacheHierarchy uniqueName="[Measures].[YOY LOSS]" caption="YOY LOSS" measure="1" displayFolder="" measureGroup="MEASUR" count="0"/>
    <cacheHierarchy uniqueName="[Measures].[total order]" caption="total order" measure="1" displayFolder="" measureGroup="ProductDim" count="0"/>
    <cacheHierarchy uniqueName="[Measures].[PY ORDER]" caption="PY ORDER" measure="1" displayFolder="" measureGroup="MEASUR" count="0"/>
    <cacheHierarchy uniqueName="[Measures].[YOY ORDER]" caption="YOY ORDER" measure="1" displayFolder="" measureGroup="MEASUR" count="0"/>
    <cacheHierarchy uniqueName="[Measures].[__XL_Count ProductDim]" caption="__XL_Count ProductDim" measure="1" displayFolder="" measureGroup="ProductDim" count="0" hidden="1"/>
    <cacheHierarchy uniqueName="[Measures].[__XL_Count customeDim]" caption="__XL_Count customeDim" measure="1" displayFolder="" measureGroup="customeDim" count="0" hidden="1"/>
    <cacheHierarchy uniqueName="[Measures].[__XL_Count shipment_mode]" caption="__XL_Count shipment_mode" measure="1" displayFolder="" measureGroup="shipment_mode" count="0" hidden="1"/>
    <cacheHierarchy uniqueName="[Measures].[__XL_Count regionDim]" caption="__XL_Count regionDim" measure="1" displayFolder="" measureGroup="regionDim" count="0" hidden="1"/>
    <cacheHierarchy uniqueName="[Measures].[__XL_Count PostalDim]" caption="__XL_Count PostalDim" measure="1" displayFolder="" measureGroup="PostalDim" count="0" hidden="1"/>
    <cacheHierarchy uniqueName="[Measures].[__XL_Count StateDim]" caption="__XL_Count StateDim" measure="1" displayFolder="" measureGroup="StateDim" count="0" hidden="1"/>
    <cacheHierarchy uniqueName="[Measures].[__XL_Count categoriesDIM]" caption="__XL_Count categoriesDIM" measure="1" displayFolder="" measureGroup="categoriesDIM" count="0" hidden="1"/>
    <cacheHierarchy uniqueName="[Measures].[__XL_Count orderDim]" caption="__XL_Count orderDim" measure="1" displayFolder="" measureGroup="orderDim" count="0" hidden="1"/>
    <cacheHierarchy uniqueName="[Measures].[__XL_Count Facttable]" caption="__XL_Count Facttable" measure="1" displayFolder="" measureGroup="Facttable" count="0" hidden="1"/>
    <cacheHierarchy uniqueName="[Measures].[__XL_Count MEASUR]" caption="__XL_Count MEASUR" measure="1" displayFolder="" measureGroup="MEAS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90677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D89A1-9DA4-4D54-AC40-3E6586597EA4}" name="PivotTable18" cacheId="978" applyNumberFormats="0" applyBorderFormats="0" applyFontFormats="0" applyPatternFormats="0" applyAlignmentFormats="0" applyWidthHeightFormats="1" dataCaption="Values" tag="f422b5ef-c32e-4cdb-b8f6-b84331889848" updatedVersion="7" minRefreshableVersion="3" useAutoFormatting="1" subtotalHiddenItems="1" itemPrintTitles="1" createdVersion="5" indent="0" outline="1" outlineData="1" multipleFieldFilters="0" chartFormat="6">
  <location ref="X27:Y31"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numFmtId="170"/>
  </dataFields>
  <formats count="1">
    <format dxfId="34">
      <pivotArea outline="0" collapsedLevelsAreSubtotals="1" fieldPosition="0"/>
    </format>
  </formats>
  <chartFormats count="4">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1" count="1" selected="0">
            <x v="0"/>
          </reference>
        </references>
      </pivotArea>
    </chartFormat>
    <chartFormat chart="5" format="30">
      <pivotArea type="data" outline="0" fieldPosition="0">
        <references count="2">
          <reference field="4294967294" count="1" selected="0">
            <x v="0"/>
          </reference>
          <reference field="1" count="1" selected="0">
            <x v="1"/>
          </reference>
        </references>
      </pivotArea>
    </chartFormat>
    <chartFormat chart="5" format="31">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custom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D7C36-0574-404B-A32B-D05993C6329D}" name="PivotTable16" cacheId="975" applyNumberFormats="0" applyBorderFormats="0" applyFontFormats="0" applyPatternFormats="0" applyAlignmentFormats="0" applyWidthHeightFormats="1" dataCaption="Values" tag="ab891609-7c17-47f9-815a-84fe2d78c940" updatedVersion="7" minRefreshableVersion="3" useAutoFormatting="1" subtotalHiddenItems="1" itemPrintTitles="1" createdVersion="5" indent="0" outline="1" outlineData="1" multipleFieldFilters="0" chartFormat="2">
  <location ref="U33:V44" firstHeaderRow="1" firstDataRow="1" firstDataCol="1"/>
  <pivotFields count="5">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v="8"/>
    </i>
    <i>
      <x v="3"/>
    </i>
    <i>
      <x v="5"/>
    </i>
    <i>
      <x v="2"/>
    </i>
    <i>
      <x v="1"/>
    </i>
    <i>
      <x v="6"/>
    </i>
    <i>
      <x v="9"/>
    </i>
    <i>
      <x v="7"/>
    </i>
    <i>
      <x v="4"/>
    </i>
    <i>
      <x/>
    </i>
    <i t="grand">
      <x/>
    </i>
  </rowItems>
  <colItems count="1">
    <i/>
  </colItems>
  <dataFields count="1">
    <dataField fld="0" subtotal="count" baseField="0" baseItem="0" numFmtId="170"/>
  </dataFields>
  <formats count="3">
    <format dxfId="35">
      <pivotArea outline="0" collapsedLevelsAreSubtotals="1" fieldPosition="0"/>
    </format>
    <format dxfId="36">
      <pivotArea dataOnly="0" labelOnly="1" fieldPosition="0">
        <references count="1">
          <reference field="1" count="0"/>
        </references>
      </pivotArea>
    </format>
    <format dxfId="37">
      <pivotArea dataOnly="0" labelOnly="1" grandRow="1" outline="0"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9" iMeasureHier="46">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BA35C-E037-4831-B0FE-4CF43F7FC7CE}" name="PivotTable7" cacheId="1005" applyNumberFormats="0" applyBorderFormats="0" applyFontFormats="0" applyPatternFormats="0" applyAlignmentFormats="0" applyWidthHeightFormats="1" dataCaption="Values" tag="7c740b22-9be1-4ecc-bd4e-7500886cbe1e" updatedVersion="7" minRefreshableVersion="3" useAutoFormatting="1" subtotalHiddenItems="1" itemPrintTitles="1" createdVersion="5" indent="0" outline="1" outlineData="1" multipleFieldFilters="0" chartFormat="16">
  <location ref="X44:Z57" firstHeaderRow="0" firstDataRow="1" firstDataCol="1"/>
  <pivotFields count="7">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numFmtId="170"/>
    <dataField name=" SALES2" fld="6" subtotal="count" baseField="0" baseItem="0">
      <extLst>
        <ext xmlns:x14="http://schemas.microsoft.com/office/spreadsheetml/2009/9/main" uri="{E15A36E0-9728-4e99-A89B-3F7291B0FE68}">
          <x14:dataField sourceField="0" uniqueName="[__Xl2].[Measures].[TOTAL SALES]"/>
        </ext>
      </extLst>
    </dataField>
  </dataFields>
  <formats count="3">
    <format dxfId="6">
      <pivotArea outline="0" collapsedLevelsAreSubtotals="1" fieldPosition="0"/>
    </format>
    <format dxfId="7">
      <pivotArea dataOnly="0" labelOnly="1" fieldPosition="0">
        <references count="1">
          <reference field="1" count="0"/>
        </references>
      </pivotArea>
    </format>
    <format dxfId="8">
      <pivotArea dataOnly="0" labelOnly="1" grandRow="1" outline="0" fieldPosition="0"/>
    </format>
  </formats>
  <chartFormats count="11">
    <chartFormat chart="5" format="5"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1"/>
          </reference>
        </references>
      </pivotArea>
    </chartFormat>
    <chartFormat chart="13" format="18"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members count="4" level="1">
        <member name="[Calendar].[Year].&amp;[2011]"/>
        <member name="[Calendar].[Year].&amp;[2012]"/>
        <member name="[Calendar].[Year].&amp;[2013]"/>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EF84E0-E98A-4BD7-8D41-D7707644149B}" name="PivotTable11" cacheId="927" applyNumberFormats="0" applyBorderFormats="0" applyFontFormats="0" applyPatternFormats="0" applyAlignmentFormats="0" applyWidthHeightFormats="1" dataCaption="Values" tag="b2ba619a-3790-4d91-a70b-f0afcb4faa10" updatedVersion="7" minRefreshableVersion="3" useAutoFormatting="1" subtotalHiddenItems="1" itemPrintTitles="1" createdVersion="5" indent="0" outline="1" outlineData="1" multipleFieldFilters="0" chartFormat="6">
  <location ref="U16:V29" firstHeaderRow="1" firstDataRow="1" firstDataCol="1"/>
  <pivotFields count="6">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70"/>
  </dataFields>
  <formats count="3">
    <format dxfId="59">
      <pivotArea outline="0" collapsedLevelsAreSubtotals="1" fieldPosition="0"/>
    </format>
    <format dxfId="60">
      <pivotArea dataOnly="0" labelOnly="1" fieldPosition="0">
        <references count="1">
          <reference field="1" count="0"/>
        </references>
      </pivotArea>
    </format>
    <format dxfId="61">
      <pivotArea dataOnly="0" labelOnly="1" grandRow="1" outline="0" fieldPosition="0"/>
    </format>
  </formats>
  <chartFormats count="1">
    <chartFormat chart="5" format="5"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members count="4" level="1">
        <member name="[Calendar].[Year].&amp;[2011]"/>
        <member name="[Calendar].[Year].&amp;[2012]"/>
        <member name="[Calendar].[Year].&amp;[2013]"/>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E4A372-029C-48DD-96BD-8A46193C8746}" name="PivotTable1" cacheId="966" applyNumberFormats="0" applyBorderFormats="0" applyFontFormats="0" applyPatternFormats="0" applyAlignmentFormats="0" applyWidthHeightFormats="1" dataCaption="Values" tag="517c4553-70d2-4627-b952-bbb89b9f83c5" updatedVersion="7" minRefreshableVersion="5" useAutoFormatting="1" subtotalHiddenItems="1" itemPrintTitles="1" createdVersion="5" indent="0" outline="1" outlineData="1" multipleFieldFilters="0">
  <location ref="C5:H6"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6">
    <i>
      <x/>
    </i>
    <i i="1">
      <x v="1"/>
    </i>
    <i i="2">
      <x v="2"/>
    </i>
    <i i="3">
      <x v="3"/>
    </i>
    <i i="4">
      <x v="4"/>
    </i>
    <i i="5">
      <x v="5"/>
    </i>
  </colItems>
  <dataFields count="6">
    <dataField name=" TOTAL SALES" fld="0" subtotal="count" baseField="0" baseItem="1" numFmtId="172"/>
    <dataField fld="1" subtotal="count" baseField="0" baseItem="0" numFmtId="166"/>
    <dataField fld="2" subtotal="count" baseField="0" baseItem="0" numFmtId="170"/>
    <dataField fld="3" subtotal="count" baseField="0" baseItem="0"/>
    <dataField fld="5" subtotal="count" baseField="0" baseItem="0" numFmtId="170"/>
    <dataField fld="6" subtotal="count" baseField="0" baseItem="0" numFmtId="166"/>
  </dataFields>
  <formats count="5">
    <format dxfId="40">
      <pivotArea outline="0" collapsedLevelsAreSubtotals="1" fieldPosition="0">
        <references count="1">
          <reference field="4294967294" count="1" selected="0">
            <x v="1"/>
          </reference>
        </references>
      </pivotArea>
    </format>
    <format dxfId="41">
      <pivotArea outline="0" collapsedLevelsAreSubtotals="1" fieldPosition="0">
        <references count="1">
          <reference field="4294967294" count="1" selected="0">
            <x v="5"/>
          </reference>
        </references>
      </pivotArea>
    </format>
    <format dxfId="42">
      <pivotArea outline="0" collapsedLevelsAreSubtotals="1" fieldPosition="0">
        <references count="1">
          <reference field="4294967294" count="1" selected="0">
            <x v="2"/>
          </reference>
        </references>
      </pivotArea>
    </format>
    <format dxfId="43">
      <pivotArea outline="0" collapsedLevelsAreSubtotals="1" fieldPosition="0">
        <references count="1">
          <reference field="4294967294" count="1" selected="0">
            <x v="4"/>
          </reference>
        </references>
      </pivotArea>
    </format>
    <format dxfId="44">
      <pivotArea outline="0" collapsedLevelsAreSubtotals="1" fieldPosition="0">
        <references count="1">
          <reference field="4294967294" count="1" selected="0">
            <x v="0"/>
          </reference>
        </references>
      </pivotArea>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63" name="[Calendar].[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table]"/>
        <x15:activeTabTopLevelEntity name="[MEASUR]"/>
        <x15:activeTabTopLevelEntity name="[Calendar]"/>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1FEB35-DFD1-4F70-A53E-BD734461705E}" name="PivotTable5" cacheId="996" applyNumberFormats="0" applyBorderFormats="0" applyFontFormats="0" applyPatternFormats="0" applyAlignmentFormats="0" applyWidthHeightFormats="1" dataCaption="Values" tag="850d8249-0512-46ce-8292-b70e4ee417c7" updatedVersion="7" minRefreshableVersion="3" useAutoFormatting="1" subtotalHiddenItems="1" itemPrintTitles="1" createdVersion="5" indent="0" outline="1" outlineData="1" multipleFieldFilters="0" chartFormat="9">
  <location ref="L27:M39" firstHeaderRow="1" firstDataRow="1" firstDataCol="1"/>
  <pivotFields count="6">
    <pivotField dataField="1" subtotalTop="0" showAll="0" defaultSubtotal="0"/>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v="10"/>
    </i>
    <i>
      <x v="3"/>
    </i>
    <i>
      <x v="6"/>
    </i>
    <i>
      <x v="4"/>
    </i>
    <i>
      <x v="8"/>
    </i>
    <i>
      <x v="5"/>
    </i>
    <i>
      <x v="7"/>
    </i>
    <i>
      <x v="2"/>
    </i>
    <i>
      <x/>
    </i>
    <i>
      <x v="9"/>
    </i>
    <i>
      <x v="1"/>
    </i>
    <i t="grand">
      <x/>
    </i>
  </rowItems>
  <colItems count="1">
    <i/>
  </colItems>
  <dataFields count="1">
    <dataField fld="0" subtotal="count" baseField="0" baseItem="0" numFmtId="170"/>
  </dataFields>
  <formats count="3">
    <format dxfId="14">
      <pivotArea outline="0" collapsedLevelsAreSubtotals="1" fieldPosition="0"/>
    </format>
    <format dxfId="15">
      <pivotArea dataOnly="0" labelOnly="1" fieldPosition="0">
        <references count="1">
          <reference field="1" count="0"/>
        </references>
      </pivotArea>
    </format>
    <format dxfId="16">
      <pivotArea dataOnly="0" labelOnly="1" grandRow="1" outline="0" fieldPosition="0"/>
    </format>
  </formats>
  <chartFormats count="1">
    <chartFormat chart="8" format="3"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Dim].[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region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6A8DCD-49B8-442D-A3F7-4E5F8F090ACB}" name="PivotTable4" cacheId="993" applyNumberFormats="0" applyBorderFormats="0" applyFontFormats="0" applyPatternFormats="0" applyAlignmentFormats="0" applyWidthHeightFormats="1" dataCaption="Values" tag="5155ce42-5273-4ebd-84ba-bbe2fef816f9" updatedVersion="7" minRefreshableVersion="3" useAutoFormatting="1" subtotalHiddenItems="1" itemPrintTitles="1" createdVersion="5" indent="0" outline="1" outlineData="1" multipleFieldFilters="0" chartFormat="6">
  <location ref="R16:S20"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numFmtId="170"/>
  </dataFields>
  <formats count="1">
    <format dxfId="17">
      <pivotArea outline="0" collapsedLevelsAreSubtotals="1" fieldPosition="0"/>
    </format>
  </formats>
  <chartFormats count="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1"/>
          </reference>
        </references>
      </pivotArea>
    </chartFormat>
    <chartFormat chart="5" format="19">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BD546D-8E42-421E-B7BC-6EB493236255}" name="PivotTable12" cacheId="972" applyNumberFormats="0" applyBorderFormats="0" applyFontFormats="0" applyPatternFormats="0" applyAlignmentFormats="0" applyWidthHeightFormats="1" dataCaption="Values" tag="e72d2a6e-9c2d-434c-a04d-1bfeced13398" updatedVersion="7" minRefreshableVersion="3" useAutoFormatting="1" subtotalHiddenItems="1" itemPrintTitles="1" createdVersion="5" indent="0" outline="1" outlineData="1" multipleFieldFilters="0" chartFormat="2">
  <location ref="X16:Y21"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0" subtotal="count" baseField="0" baseItem="0" numFmtId="170"/>
  </dataFields>
  <formats count="1">
    <format dxfId="38">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4E718E-EC38-432D-9B1B-DC93EBAB024D}" name="PivotTable33" cacheId="990" applyNumberFormats="0" applyBorderFormats="0" applyFontFormats="0" applyPatternFormats="0" applyAlignmentFormats="0" applyWidthHeightFormats="1" dataCaption="Values" tag="d411096f-87cd-474f-bb83-e2cd36ad5a5f" updatedVersion="7" minRefreshableVersion="3" useAutoFormatting="1" subtotalHiddenItems="1" itemPrintTitles="1" createdVersion="5" indent="0" outline="1" outlineData="1" multipleFieldFilters="0" chartFormat="2">
  <location ref="Q39:R45" firstHeaderRow="1" firstDataRow="1" firstDataCol="1"/>
  <pivotFields count="7">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i>
    <i>
      <x v="4"/>
    </i>
    <i>
      <x v="3"/>
    </i>
    <i>
      <x v="1"/>
    </i>
    <i>
      <x v="2"/>
    </i>
    <i t="grand">
      <x/>
    </i>
  </rowItems>
  <colItems count="1">
    <i/>
  </colItems>
  <dataFields count="1">
    <dataField fld="0" subtotal="count" baseField="0" baseItem="0" numFmtId="170"/>
  </dataFields>
  <formats count="1">
    <format dxfId="18">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9" iMeasureHier="46">
      <autoFilter ref="A1">
        <filterColumn colId="0">
          <top10 val="5" filterVal="5"/>
        </filterColumn>
      </autoFilter>
    </filter>
    <filter fld="3" type="count" id="40" iMeasureHier="4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customeDim]"/>
        <x15:activeTabTopLevelEntity name="[regionDim]"/>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B974A6-8B4D-4520-8FE1-36F65642FE34}" name="PivotTable10" cacheId="969" applyNumberFormats="0" applyBorderFormats="0" applyFontFormats="0" applyPatternFormats="0" applyAlignmentFormats="0" applyWidthHeightFormats="1" dataCaption="Values" tag="670f9662-dd7a-49f1-8541-3a4cdfecec05" updatedVersion="7" minRefreshableVersion="3" useAutoFormatting="1" subtotalHiddenItems="1" itemPrintTitles="1" createdVersion="5" indent="0" outline="1" outlineData="1" multipleFieldFilters="0" chartFormat="6">
  <location ref="R23:S34" firstHeaderRow="1" firstDataRow="1" firstDataCol="1"/>
  <pivotFields count="5">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v="1"/>
    </i>
    <i>
      <x v="3"/>
    </i>
    <i>
      <x v="5"/>
    </i>
    <i>
      <x/>
    </i>
    <i>
      <x v="6"/>
    </i>
    <i>
      <x v="2"/>
    </i>
    <i>
      <x v="9"/>
    </i>
    <i>
      <x v="8"/>
    </i>
    <i>
      <x v="4"/>
    </i>
    <i>
      <x v="7"/>
    </i>
    <i t="grand">
      <x/>
    </i>
  </rowItems>
  <colItems count="1">
    <i/>
  </colItems>
  <dataFields count="1">
    <dataField fld="0" subtotal="count" baseField="0" baseItem="0" numFmtId="170"/>
  </dataFields>
  <formats count="1">
    <format dxfId="39">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9" iMeasureHier="46">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D9C2C6-F488-4073-BB02-8ABA247264F3}" name="PivotTable32" cacheId="987" applyNumberFormats="0" applyBorderFormats="0" applyFontFormats="0" applyPatternFormats="0" applyAlignmentFormats="0" applyWidthHeightFormats="1" dataCaption="Values" tag="bab96c3e-eded-4d0b-a713-cf3ea71596ed" updatedVersion="7" minRefreshableVersion="3" useAutoFormatting="1" subtotalHiddenItems="1" itemPrintTitles="1" createdVersion="5" indent="0" outline="1" outlineData="1" multipleFieldFilters="0" chartFormat="6">
  <location ref="X35:Y40" firstHeaderRow="1" firstDataRow="1" firstDataCol="1"/>
  <pivotFields count="5">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v="2"/>
    </i>
    <i>
      <x/>
    </i>
    <i>
      <x v="1"/>
    </i>
    <i>
      <x v="3"/>
    </i>
    <i t="grand">
      <x/>
    </i>
  </rowItems>
  <colItems count="1">
    <i/>
  </colItems>
  <dataFields count="1">
    <dataField fld="0" subtotal="count" baseField="0" baseItem="0" numFmtId="170"/>
  </dataFields>
  <formats count="1">
    <format dxfId="19">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customeDim]"/>
        <x15:activeTabTopLevelEntity name="[region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1F7784-9614-4C65-AFED-98A6BF3C4617}" name="PivotTable2" cacheId="981" applyNumberFormats="0" applyBorderFormats="0" applyFontFormats="0" applyPatternFormats="0" applyAlignmentFormats="0" applyWidthHeightFormats="1" dataCaption="Values" tag="dd543e8d-b62f-406b-840e-3260659c780e" updatedVersion="7" minRefreshableVersion="5" useAutoFormatting="1" subtotalHiddenItems="1" itemPrintTitles="1" createdVersion="5" indent="0" outline="1" outlineData="1" multipleFieldFilters="0">
  <location ref="C9:H10"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9"/>
    <dataField fld="1" subtotal="count" baseField="0" baseItem="0" numFmtId="166"/>
    <dataField fld="2" subtotal="count" baseField="0" baseItem="0" numFmtId="170"/>
    <dataField fld="9" subtotal="count" baseField="0" baseItem="0" numFmtId="166"/>
    <dataField fld="3" subtotal="count" baseField="0" baseItem="0"/>
    <dataField fld="5" subtotal="count" baseField="0" baseItem="0" numFmtId="170"/>
  </dataFields>
  <formats count="5">
    <format dxfId="29">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5"/>
          </reference>
        </references>
      </pivotArea>
    </format>
    <format dxfId="33">
      <pivotArea outline="0" collapsedLevelsAreSubtotals="1" fieldPosition="0">
        <references count="1">
          <reference field="4294967294" count="1" selected="0">
            <x v="3"/>
          </reference>
        </references>
      </pivotArea>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68" name="[Calendar].[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538615-FC6A-4B37-9775-6133240894C2}" name="PivotTable3" cacheId="984" applyNumberFormats="0" applyBorderFormats="0" applyFontFormats="0" applyPatternFormats="0" applyAlignmentFormats="0" applyWidthHeightFormats="1" dataCaption="Values" tag="46ccf980-81cc-41a8-b4b2-089145b854ff" updatedVersion="7" minRefreshableVersion="5" useAutoFormatting="1" subtotalHiddenItems="1" itemPrintTitles="1" createdVersion="5" indent="0" outline="1" outlineData="1" multipleFieldFilters="0">
  <location ref="C13:J1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0" numFmtId="164"/>
    <dataField fld="1" subtotal="count" baseField="0" baseItem="0"/>
    <dataField fld="2" subtotal="count" baseField="0" baseItem="0"/>
    <dataField fld="10" subtotal="count" baseField="0" baseItem="0"/>
    <dataField fld="3" subtotal="count" baseField="0" baseItem="0"/>
    <dataField fld="9" subtotal="count" baseField="0" baseItem="0"/>
    <dataField fld="5" subtotal="count" baseField="0" baseItem="0" numFmtId="171"/>
    <dataField fld="11" subtotal="count" baseField="0" baseItem="0"/>
  </dataFields>
  <formats count="9">
    <format dxfId="20">
      <pivotArea outline="0" fieldPosition="0">
        <references count="1">
          <reference field="4294967294" count="1">
            <x v="0"/>
          </reference>
        </references>
      </pivotArea>
    </format>
    <format dxfId="21">
      <pivotArea outline="0" collapsedLevelsAreSubtotals="1" fieldPosition="0"/>
    </format>
    <format dxfId="22">
      <pivotArea outline="0" collapsedLevelsAreSubtotals="1" fieldPosition="0">
        <references count="1">
          <reference field="4294967294" count="1" selected="0">
            <x v="6"/>
          </reference>
        </references>
      </pivotArea>
    </format>
    <format dxfId="23">
      <pivotArea type="all" dataOnly="0" outline="0" fieldPosition="0"/>
    </format>
    <format dxfId="24">
      <pivotArea outline="0" collapsedLevelsAreSubtotals="1" fieldPosition="0"/>
    </format>
    <format dxfId="25">
      <pivotArea dataOnly="0" labelOnly="1" outline="0" fieldPosition="0">
        <references count="1">
          <reference field="4294967294" count="8">
            <x v="0"/>
            <x v="1"/>
            <x v="2"/>
            <x v="3"/>
            <x v="4"/>
            <x v="5"/>
            <x v="6"/>
            <x v="7"/>
          </reference>
        </references>
      </pivotArea>
    </format>
    <format dxfId="26">
      <pivotArea type="all" dataOnly="0" outline="0" fieldPosition="0"/>
    </format>
    <format dxfId="27">
      <pivotArea outline="0" collapsedLevelsAreSubtotals="1" fieldPosition="0"/>
    </format>
    <format dxfId="28">
      <pivotArea dataOnly="0" labelOnly="1" outline="0" fieldPosition="0">
        <references count="1">
          <reference field="4294967294" count="8">
            <x v="0"/>
            <x v="1"/>
            <x v="2"/>
            <x v="3"/>
            <x v="4"/>
            <x v="5"/>
            <x v="6"/>
            <x v="7"/>
          </reference>
        </references>
      </pivotArea>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0" showColHeaders="0" showRowStripes="0" showColStripes="0" showLastColumn="1"/>
  <filters count="1">
    <filter fld="4" type="dateBetween" evalOrder="-1" id="68" name="[Calendar].[Date]">
      <autoFilter ref="A1">
        <filterColumn colId="0">
          <customFilters and="1">
            <customFilter operator="greaterThanOrEqual" val="40909"/>
            <customFilter operator="lessThanOrEqual" val="4127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419CAB-6A82-49FA-AF4A-134DC7C51C98}" name="PivotTable9" cacheId="999" applyNumberFormats="0" applyBorderFormats="0" applyFontFormats="0" applyPatternFormats="0" applyAlignmentFormats="0" applyWidthHeightFormats="1" dataCaption="Values" tag="4490f219-c722-4d41-b5c6-1a06aa3dd9f6" updatedVersion="7" minRefreshableVersion="3" useAutoFormatting="1" subtotalHiddenItems="1" itemPrintTitles="1" createdVersion="5" indent="0" outline="1" outlineData="1" multipleFieldFilters="0" chartFormat="2">
  <location ref="C17:F18"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numFmtId="167"/>
    <dataField fld="1" subtotal="count" baseField="0" baseItem="0" numFmtId="169"/>
    <dataField fld="2" subtotal="count" baseField="0" baseItem="0" numFmtId="9"/>
    <dataField fld="3" subtotal="count" baseField="0" baseItem="0" numFmtId="9"/>
  </dataFields>
  <formats count="4">
    <format dxfId="10">
      <pivotArea outline="0" collapsedLevelsAreSubtotals="1" fieldPosition="0"/>
    </format>
    <format dxfId="11">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1"/>
          </reference>
        </references>
      </pivotArea>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ACE9A2-5D23-484D-B634-CEC6C35693A3}" name="PivotTable22" cacheId="957" applyNumberFormats="0" applyBorderFormats="0" applyFontFormats="0" applyPatternFormats="0" applyAlignmentFormats="0" applyWidthHeightFormats="1" dataCaption="Values" tag="12e8304d-1bad-4bcd-a06e-b7e48f5d32c8" updatedVersion="7" minRefreshableVersion="3" useAutoFormatting="1" subtotalHiddenItems="1" itemPrintTitles="1" createdVersion="5" indent="0" outline="1" outlineData="1" multipleFieldFilters="0" chartFormat="2">
  <location ref="J4:K17" firstHeaderRow="1" firstDataRow="1" firstDataCol="1"/>
  <pivotFields count="5">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v="3"/>
    </i>
    <i>
      <x v="4"/>
    </i>
    <i>
      <x/>
    </i>
    <i>
      <x v="7"/>
    </i>
    <i>
      <x v="6"/>
    </i>
    <i>
      <x v="5"/>
    </i>
    <i>
      <x v="1"/>
    </i>
    <i>
      <x v="8"/>
    </i>
    <i>
      <x v="10"/>
    </i>
    <i>
      <x v="11"/>
    </i>
    <i>
      <x v="2"/>
    </i>
    <i>
      <x v="9"/>
    </i>
    <i t="grand">
      <x/>
    </i>
  </rowItems>
  <colItems count="1">
    <i/>
  </colItems>
  <dataFields count="1">
    <dataField fld="1" subtotal="count" baseField="0" baseItem="0" numFmtId="168"/>
  </dataFields>
  <formats count="1">
    <format dxfId="48">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1F4336-87EB-41BC-9645-D87CFF61896F}" name="PivotTable24" cacheId="963" applyNumberFormats="0" applyBorderFormats="0" applyFontFormats="0" applyPatternFormats="0" applyAlignmentFormats="0" applyWidthHeightFormats="1" dataCaption="Values" tag="6388a186-eaf4-4c34-8866-f85f50825902" updatedVersion="7" minRefreshableVersion="3" useAutoFormatting="1" subtotalHiddenItems="1" itemPrintTitles="1" createdVersion="5" indent="0" outline="1" outlineData="1" multipleFieldFilters="0" chartFormat="6">
  <location ref="G4:H8" firstHeaderRow="1" firstDataRow="1" firstDataCol="1"/>
  <pivotFields count="5">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v="2"/>
    </i>
    <i>
      <x/>
    </i>
    <i>
      <x v="1"/>
    </i>
    <i t="grand">
      <x/>
    </i>
  </rowItems>
  <colItems count="1">
    <i/>
  </colItems>
  <dataFields count="1">
    <dataField fld="1" subtotal="count" baseField="0" baseItem="0" numFmtId="168"/>
  </dataFields>
  <formats count="1">
    <format dxfId="45">
      <pivotArea outline="0" collapsedLevelsAreSubtotals="1" fieldPosition="0"/>
    </format>
  </formats>
  <chartFormats count="2">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81AC6D-DAB7-4E50-8CA0-9851CD7F95B5}" name="PivotTable11" cacheId="1017" applyNumberFormats="0" applyBorderFormats="0" applyFontFormats="0" applyPatternFormats="0" applyAlignmentFormats="0" applyWidthHeightFormats="1" dataCaption="Values" tag="41643a05-5527-41d8-938e-7016fbfee843" updatedVersion="7" minRefreshableVersion="3" useAutoFormatting="1" subtotalHiddenItems="1" itemPrintTitles="1" createdVersion="5" indent="0" outline="1" outlineData="1" multipleFieldFilters="0" chartFormat="15">
  <location ref="Q19:S30" firstHeaderRow="0" firstDataRow="1" firstDataCol="1"/>
  <pivotFields count="6">
    <pivotField axis="axisRow"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name="total order2" fld="5" subtotal="count" baseField="0" baseItem="0">
      <extLst>
        <ext xmlns:x14="http://schemas.microsoft.com/office/spreadsheetml/2009/9/main" uri="{E15A36E0-9728-4e99-A89B-3F7291B0FE68}">
          <x14:dataField sourceField="1" uniqueName="[__Xl2].[Measures].[total order]"/>
        </ext>
      </extLst>
    </dataField>
  </dataFields>
  <formats count="2">
    <format dxfId="0">
      <pivotArea collapsedLevelsAreSubtotals="1" fieldPosition="0">
        <references count="1">
          <reference field="0" count="1">
            <x v="10"/>
          </reference>
        </references>
      </pivotArea>
    </format>
    <format dxfId="1">
      <pivotArea outline="0" collapsedLevelsAreSubtotals="1" fieldPosition="0"/>
    </format>
  </formats>
  <chartFormats count="4">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40" iMeasureHier="47">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EFBDD4-B7E0-4C05-8E08-BC93FD5FBA55}" name="PivotTable21" cacheId="954" applyNumberFormats="0" applyBorderFormats="0" applyFontFormats="0" applyPatternFormats="0" applyAlignmentFormats="0" applyWidthHeightFormats="1" dataCaption="Values" tag="3cbf1c3a-9d40-45a4-9cd0-501e4be352d6" updatedVersion="7" minRefreshableVersion="3" useAutoFormatting="1" subtotalHiddenItems="1" itemPrintTitles="1" createdVersion="5" indent="0" outline="1" outlineData="1" multipleFieldFilters="0" chartFormat="6">
  <location ref="M4:N9"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numFmtId="168"/>
  </dataFields>
  <formats count="1">
    <format dxfId="49">
      <pivotArea outline="0" collapsedLevelsAreSubtotals="1" fieldPosition="0"/>
    </format>
  </formats>
  <chartFormats count="5">
    <chartFormat chart="5" format="29" series="1">
      <pivotArea type="data" outline="0" fieldPosition="0">
        <references count="1">
          <reference field="4294967294" count="1" selected="0">
            <x v="0"/>
          </reference>
        </references>
      </pivotArea>
    </chartFormat>
    <chartFormat chart="5" format="30">
      <pivotArea type="data" outline="0" fieldPosition="0">
        <references count="2">
          <reference field="4294967294" count="1" selected="0">
            <x v="0"/>
          </reference>
          <reference field="0" count="1" selected="0">
            <x v="0"/>
          </reference>
        </references>
      </pivotArea>
    </chartFormat>
    <chartFormat chart="5" format="31">
      <pivotArea type="data" outline="0" fieldPosition="0">
        <references count="2">
          <reference field="4294967294" count="1" selected="0">
            <x v="0"/>
          </reference>
          <reference field="0" count="1" selected="0">
            <x v="1"/>
          </reference>
        </references>
      </pivotArea>
    </chartFormat>
    <chartFormat chart="5" format="32">
      <pivotArea type="data" outline="0" fieldPosition="0">
        <references count="2">
          <reference field="4294967294" count="1" selected="0">
            <x v="0"/>
          </reference>
          <reference field="0" count="1" selected="0">
            <x v="2"/>
          </reference>
        </references>
      </pivotArea>
    </chartFormat>
    <chartFormat chart="5" format="33">
      <pivotArea type="data" outline="0" fieldPosition="0">
        <references count="2">
          <reference field="4294967294" count="1" selected="0">
            <x v="0"/>
          </reference>
          <reference field="0" count="1" selected="0">
            <x v="3"/>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C3D9A94-62AA-48A6-8847-72129DE87A4D}" name="PivotTable9" cacheId="1011" applyNumberFormats="0" applyBorderFormats="0" applyFontFormats="0" applyPatternFormats="0" applyAlignmentFormats="0" applyWidthHeightFormats="1" dataCaption="Values" tag="b84e3f09-1d95-4db9-9937-014ce2d482e2" updatedVersion="7" minRefreshableVersion="3" useAutoFormatting="1" subtotalHiddenItems="1" itemPrintTitles="1" createdVersion="5" indent="0" outline="1" outlineData="1" multipleFieldFilters="0" chartFormat="11">
  <location ref="P4:R15" firstHeaderRow="0" firstDataRow="1" firstDataCol="1"/>
  <pivotFields count="6">
    <pivotField axis="axisRow" allDrilled="1" subtotalTop="0" showAll="0" measureFilter="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numFmtId="168"/>
    <dataField name="TOTAL QUANTITY2" fld="5" subtotal="count" baseField="0" baseItem="0">
      <extLst>
        <ext xmlns:x14="http://schemas.microsoft.com/office/spreadsheetml/2009/9/main" uri="{E15A36E0-9728-4e99-A89B-3F7291B0FE68}">
          <x14:dataField sourceField="1" uniqueName="[__Xl2].[Measures].[TOTAL QUANTITY]"/>
        </ext>
      </extLst>
    </dataField>
  </dataFields>
  <formats count="2">
    <format dxfId="3">
      <pivotArea collapsedLevelsAreSubtotals="1" fieldPosition="0">
        <references count="1">
          <reference field="0" count="1">
            <x v="10"/>
          </reference>
        </references>
      </pivotArea>
    </format>
    <format dxfId="4">
      <pivotArea outline="0" collapsedLevelsAreSubtotals="1" fieldPosition="0"/>
    </format>
  </formats>
  <chartFormats count="5">
    <chartFormat chart="5" format="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40" iMeasureHier="47">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87DB0D3-AAB3-457A-A85B-57B7550FD2C7}" name="PivotTable20" cacheId="951" applyNumberFormats="0" applyBorderFormats="0" applyFontFormats="0" applyPatternFormats="0" applyAlignmentFormats="0" applyWidthHeightFormats="1" dataCaption="Values" tag="f07a0491-128c-4e1a-b297-444381b68431" updatedVersion="7" minRefreshableVersion="3" useAutoFormatting="1" subtotalHiddenItems="1" itemPrintTitles="1" createdVersion="5" indent="0" outline="1" outlineData="1" multipleFieldFilters="0" chartFormat="2">
  <location ref="J21:K32" firstHeaderRow="1" firstDataRow="1" firstDataCol="1"/>
  <pivotFields count="5">
    <pivotField axis="axisRow" allDrilled="1" subtotalTop="0" showAll="0" measureFilter="1" defaultSubtotal="0" defaultAttributeDrillState="1">
      <items count="10">
        <item x="0"/>
        <item x="2"/>
        <item x="4"/>
        <item x="5"/>
        <item x="6"/>
        <item x="7"/>
        <item x="9"/>
        <item x="3"/>
        <item x="1"/>
        <item x="8"/>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8"/>
  </dataFields>
  <formats count="1">
    <format dxfId="50">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9" iMeasureHier="46">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A922DF-D516-4B42-9F53-A93A3BAFE1DB}" name="PivotTable19" cacheId="948" applyNumberFormats="0" applyBorderFormats="0" applyFontFormats="0" applyPatternFormats="0" applyAlignmentFormats="0" applyWidthHeightFormats="1" dataCaption="Values" tag="f09a7cc0-7b05-420a-be6a-f81f31502b19" updatedVersion="7" minRefreshableVersion="3" useAutoFormatting="1" subtotalHiddenItems="1" itemPrintTitles="1" createdVersion="5" indent="0" outline="1" outlineData="1" multipleFieldFilters="0" chartFormat="2">
  <location ref="M15:N19"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numFmtId="168"/>
  </dataFields>
  <formats count="1">
    <format dxfId="51">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custom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EC1EA7A-A59C-4461-9F25-B5FEBE9622BD}" name="PivotTable23" cacheId="960" applyNumberFormats="0" applyBorderFormats="0" applyFontFormats="0" applyPatternFormats="0" applyAlignmentFormats="0" applyWidthHeightFormats="1" dataCaption="Values" tag="8adc2eb4-1868-4732-98e5-03f4c5da7293" updatedVersion="7" minRefreshableVersion="3" useAutoFormatting="1" subtotalHiddenItems="1" itemPrintTitles="1" createdVersion="5" indent="0" outline="1" outlineData="1" multipleFieldFilters="0" chartFormat="6">
  <location ref="G11:H22" firstHeaderRow="1" firstDataRow="1" firstDataCol="1"/>
  <pivotFields count="5">
    <pivotField axis="axisRow" allDrilled="1"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v="6"/>
    </i>
    <i>
      <x v="1"/>
    </i>
    <i>
      <x v="4"/>
    </i>
    <i>
      <x/>
    </i>
    <i>
      <x v="2"/>
    </i>
    <i>
      <x v="9"/>
    </i>
    <i>
      <x v="8"/>
    </i>
    <i>
      <x v="5"/>
    </i>
    <i>
      <x v="7"/>
    </i>
    <i>
      <x v="3"/>
    </i>
    <i t="grand">
      <x/>
    </i>
  </rowItems>
  <colItems count="1">
    <i/>
  </colItems>
  <dataFields count="1">
    <dataField fld="1" subtotal="count" baseField="0" baseItem="0" numFmtId="168"/>
  </dataFields>
  <formats count="2">
    <format dxfId="46">
      <pivotArea collapsedLevelsAreSubtotals="1" fieldPosition="0">
        <references count="1">
          <reference field="0" count="1">
            <x v="10"/>
          </reference>
        </references>
      </pivotArea>
    </format>
    <format dxfId="47">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0" iMeasureHier="47">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969C511-7EB0-419F-B10B-9B5840BDA804}" name="PivotTable8" cacheId="1008" applyNumberFormats="0" applyBorderFormats="0" applyFontFormats="0" applyPatternFormats="0" applyAlignmentFormats="0" applyWidthHeightFormats="1" dataCaption="Values" tag="758bc7de-605d-4784-9d7b-651cb9f231d5" updatedVersion="7" minRefreshableVersion="3" useAutoFormatting="1" subtotalHiddenItems="1" itemPrintTitles="1" createdVersion="5" indent="0" outline="1" outlineData="1" multipleFieldFilters="0" chartFormat="6">
  <location ref="F26:H39" firstHeaderRow="0" firstDataRow="1" firstDataCol="1"/>
  <pivotFields count="6">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168"/>
    <dataField name="TOTAL QUANTITY2" fld="5" subtotal="count" baseField="0" baseItem="0">
      <extLst>
        <ext xmlns:x14="http://schemas.microsoft.com/office/spreadsheetml/2009/9/main" uri="{E15A36E0-9728-4e99-A89B-3F7291B0FE68}">
          <x14:dataField sourceField="1" uniqueName="[__Xl2].[Measures].[TOTAL QUANTITY]"/>
        </ext>
      </extLst>
    </dataField>
  </dataFields>
  <formats count="1">
    <format dxfId="5">
      <pivotArea outline="0" collapsedLevelsAreSubtotals="1" fieldPosition="0"/>
    </format>
  </formats>
  <chartFormats count="2">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7C59B26-1DCB-4C93-9BDD-075EE34D5931}" name="PivotTable29" cacheId="942" applyNumberFormats="0" applyBorderFormats="0" applyFontFormats="0" applyPatternFormats="0" applyAlignmentFormats="0" applyWidthHeightFormats="1" dataCaption="Values" tag="118e93d1-2451-463a-9d6f-2e0193743392" updatedVersion="7" minRefreshableVersion="3" useAutoFormatting="1" subtotalHiddenItems="1" itemPrintTitles="1" createdVersion="5" indent="0" outline="1" outlineData="1" multipleFieldFilters="0" chartFormat="2">
  <location ref="I26:K37" firstHeaderRow="0" firstDataRow="1"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v="5"/>
    </i>
    <i>
      <x v="1"/>
    </i>
    <i>
      <x v="6"/>
    </i>
    <i>
      <x v="2"/>
    </i>
    <i>
      <x v="7"/>
    </i>
    <i>
      <x v="8"/>
    </i>
    <i>
      <x v="3"/>
    </i>
    <i>
      <x v="9"/>
    </i>
    <i>
      <x v="4"/>
    </i>
    <i>
      <x/>
    </i>
    <i t="grand">
      <x/>
    </i>
  </rowItems>
  <colFields count="1">
    <field x="-2"/>
  </colFields>
  <colItems count="2">
    <i>
      <x/>
    </i>
    <i i="1">
      <x v="1"/>
    </i>
  </colItems>
  <dataFields count="2">
    <dataField fld="1" subtotal="count" baseField="0" baseItem="0"/>
    <dataField fld="2" subtotal="count" baseField="0" baseItem="0"/>
  </dataFields>
  <formats count="1">
    <format dxfId="53">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9" iMeasureHier="46">
      <autoFilter ref="A1">
        <filterColumn colId="0">
          <top10 val="10" filterVal="10"/>
        </filterColumn>
      </autoFilter>
    </filter>
  </filters>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0B111CD-B925-490E-B0F5-6BB6E19E9021}" name="PivotTable30" cacheId="945" applyNumberFormats="0" applyBorderFormats="0" applyFontFormats="0" applyPatternFormats="0" applyAlignmentFormats="0" applyWidthHeightFormats="1" dataCaption="Values" tag="9eb946ec-6829-4134-8493-adca56e069c0" updatedVersion="7" minRefreshableVersion="3" useAutoFormatting="1" subtotalHiddenItems="1" itemPrintTitles="1" createdVersion="5" indent="0" outline="1" outlineData="1" multipleFieldFilters="0" chartFormat="6">
  <location ref="M20:O24" firstHeaderRow="0" firstDataRow="1" firstDataCol="1"/>
  <pivotFields count="6">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v="2"/>
    </i>
    <i>
      <x v="1"/>
    </i>
    <i>
      <x/>
    </i>
    <i t="grand">
      <x/>
    </i>
  </rowItems>
  <colFields count="1">
    <field x="-2"/>
  </colFields>
  <colItems count="2">
    <i>
      <x/>
    </i>
    <i i="1">
      <x v="1"/>
    </i>
  </colItems>
  <dataFields count="2">
    <dataField fld="1" subtotal="count" baseField="0" baseItem="0"/>
    <dataField fld="2" subtotal="count" baseField="0" baseItem="0"/>
  </dataFields>
  <formats count="1">
    <format dxfId="52">
      <pivotArea outline="0" collapsedLevelsAreSubtotals="1" fieldPosition="0"/>
    </format>
  </formats>
  <chartFormats count="2">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activeTabTopLevelEntity name="[custom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7CAB872-432C-4224-9CF8-B53B5F2096ED}" name="PivotTable27" cacheId="936" applyNumberFormats="0" applyBorderFormats="0" applyFontFormats="0" applyPatternFormats="0" applyAlignmentFormats="0" applyWidthHeightFormats="1" dataCaption="Values" tag="4fdb6675-6082-4423-8d24-15fe2a08d637" updatedVersion="7" minRefreshableVersion="3" useAutoFormatting="1" subtotalHiddenItems="1" itemPrintTitles="1" createdVersion="5" indent="0" outline="1" outlineData="1" multipleFieldFilters="0" chartFormat="6">
  <location ref="I9:K22" firstHeaderRow="0"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1" subtotal="count" baseField="0" baseItem="0"/>
  </dataFields>
  <formats count="1">
    <format dxfId="55">
      <pivotArea outline="0" collapsedLevelsAreSubtotals="1" fieldPosition="0"/>
    </format>
  </format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6717FA1-3947-4507-BF80-E381C79C9A88}" name="PivotTable10" cacheId="1014" applyNumberFormats="0" applyBorderFormats="0" applyFontFormats="0" applyPatternFormats="0" applyAlignmentFormats="0" applyWidthHeightFormats="1" dataCaption="Values" tag="bea516fb-9a9c-4f69-bbee-5323941eea68" updatedVersion="7" minRefreshableVersion="3" useAutoFormatting="1" subtotalHiddenItems="1" itemPrintTitles="1" createdVersion="5" indent="0" outline="1" outlineData="1" multipleFieldFilters="0" chartFormat="11">
  <location ref="Q9:S22" firstHeaderRow="0"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 LOSS2" fld="5" subtotal="count" baseField="0" baseItem="0">
      <extLst>
        <ext xmlns:x14="http://schemas.microsoft.com/office/spreadsheetml/2009/9/main" uri="{E15A36E0-9728-4e99-A89B-3F7291B0FE68}">
          <x14:dataField sourceField="1" uniqueName="[__Xl2].[Measures].[TOTAL LOSS]"/>
        </ext>
      </extLst>
    </dataField>
  </dataFields>
  <formats count="1">
    <format dxfId="2">
      <pivotArea outline="0" collapsedLevelsAreSubtotals="1" fieldPosition="0"/>
    </format>
  </formats>
  <chartFormats count="5">
    <chartFormat chart="5" format="5"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133AD4A-54BB-4A0D-8B98-77FEF436C741}" name="PivotTable28" cacheId="939" applyNumberFormats="0" applyBorderFormats="0" applyFontFormats="0" applyPatternFormats="0" applyAlignmentFormats="0" applyWidthHeightFormats="1" dataCaption="Values" tag="8ea635a4-b047-4939-bed2-9191f371f884" updatedVersion="7" minRefreshableVersion="3" useAutoFormatting="1" subtotalHiddenItems="1" itemPrintTitles="1" createdVersion="5" indent="0" outline="1" outlineData="1" multipleFieldFilters="0" chartFormat="2">
  <location ref="M9:O14" firstHeaderRow="0" firstDataRow="1" firstDataCol="1"/>
  <pivotFields count="6">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v="1"/>
    </i>
    <i>
      <x/>
    </i>
    <i>
      <x v="2"/>
    </i>
    <i>
      <x v="3"/>
    </i>
    <i t="grand">
      <x/>
    </i>
  </rowItems>
  <colFields count="1">
    <field x="-2"/>
  </colFields>
  <colItems count="2">
    <i>
      <x/>
    </i>
    <i i="1">
      <x v="1"/>
    </i>
  </colItems>
  <dataFields count="2">
    <dataField fld="1" subtotal="count" baseField="0" baseItem="0"/>
    <dataField fld="2" subtotal="count" baseField="0" baseItem="0"/>
  </dataFields>
  <formats count="1">
    <format dxfId="54">
      <pivotArea outline="0" collapsedLevelsAreSubtotals="1" fieldPosition="0"/>
    </format>
  </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activeTabTopLevelEntity name="[StateDim]"/>
        <x15:activeTabTopLevelEntity name="[shipment_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6B5D0BB-AF4F-4CC9-9E5F-B3924A6BA7A3}" name="PivotTable26" cacheId="933" applyNumberFormats="0" applyBorderFormats="0" applyFontFormats="0" applyPatternFormats="0" applyAlignmentFormats="0" applyWidthHeightFormats="1" dataCaption="Values" tag="371b6e78-3258-4d5a-8713-35c70b2a6d60" updatedVersion="7" minRefreshableVersion="3" useAutoFormatting="1" subtotalHiddenItems="1" itemPrintTitles="1" createdVersion="5" indent="0" outline="1" outlineData="1" multipleFieldFilters="0" chartFormat="6">
  <location ref="E16:G24" firstHeaderRow="0" firstDataRow="1" firstDataCol="1"/>
  <pivotFields count="6">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v="2"/>
    </i>
    <i>
      <x v="6"/>
    </i>
    <i>
      <x/>
    </i>
    <i>
      <x v="4"/>
    </i>
    <i>
      <x v="3"/>
    </i>
    <i>
      <x v="5"/>
    </i>
    <i>
      <x v="1"/>
    </i>
    <i t="grand">
      <x/>
    </i>
  </rowItems>
  <colFields count="1">
    <field x="-2"/>
  </colFields>
  <colItems count="2">
    <i>
      <x/>
    </i>
    <i i="1">
      <x v="1"/>
    </i>
  </colItems>
  <dataFields count="2">
    <dataField fld="1" subtotal="count" baseField="0" baseItem="0"/>
    <dataField fld="2" subtotal="count" baseField="0" baseItem="0"/>
  </dataFields>
  <formats count="2">
    <format dxfId="56">
      <pivotArea collapsedLevelsAreSubtotals="1" fieldPosition="0">
        <references count="1">
          <reference field="0" count="1">
            <x v="2"/>
          </reference>
        </references>
      </pivotArea>
    </format>
    <format dxfId="57">
      <pivotArea outline="0" collapsedLevelsAreSubtotals="1" fieldPosition="0"/>
    </format>
  </formats>
  <chartFormats count="2">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2" iMeasureHier="63">
      <autoFilter ref="A1">
        <filterColumn colId="0">
          <top10 val="7" filterVal="7"/>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6BA8D6C-032A-4C2B-A64C-8281757C0803}" name="PivotTable25" cacheId="930" applyNumberFormats="0" applyBorderFormats="0" applyFontFormats="0" applyPatternFormats="0" applyAlignmentFormats="0" applyWidthHeightFormats="1" dataCaption="Values" tag="f63e149e-d294-4f2b-95c8-aefbbbd5e428" updatedVersion="7" minRefreshableVersion="3" useAutoFormatting="1" subtotalHiddenItems="1" itemPrintTitles="1" createdVersion="5" indent="0" outline="1" outlineData="1" multipleFieldFilters="0" chartFormat="6">
  <location ref="E9:F13"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formats count="1">
    <format dxfId="58">
      <pivotArea outline="0" collapsedLevelsAreSubtotals="1" fieldPosition="0"/>
    </format>
  </formats>
  <chartFormats count="4">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0" count="1" selected="0">
            <x v="0"/>
          </reference>
        </references>
      </pivotArea>
    </chartFormat>
    <chartFormat chart="5" format="22">
      <pivotArea type="data" outline="0" fieldPosition="0">
        <references count="2">
          <reference field="4294967294" count="1" selected="0">
            <x v="0"/>
          </reference>
          <reference field="0" count="1" selected="0">
            <x v="1"/>
          </reference>
        </references>
      </pivotArea>
    </chartFormat>
    <chartFormat chart="5" format="23">
      <pivotArea type="data" outline="0" fieldPosition="0">
        <references count="2">
          <reference field="4294967294" count="1" selected="0">
            <x v="0"/>
          </reference>
          <reference field="0" count="1" selected="0">
            <x v="2"/>
          </reference>
        </references>
      </pivotArea>
    </chartFormat>
  </chartFormats>
  <pivotHierarchies count="81">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70DA334-AA74-4CBC-899E-7672A6069FAC}" name="PivotTable6" cacheId="1002" applyNumberFormats="0" applyBorderFormats="0" applyFontFormats="0" applyPatternFormats="0" applyAlignmentFormats="0" applyWidthHeightFormats="1" dataCaption="Values" tag="c652a215-5b91-44a4-89f9-b0dcee18dc03" updatedVersion="7" minRefreshableVersion="3" useAutoFormatting="1" subtotalHiddenItems="1" itemPrintTitles="1" createdVersion="5" indent="0" outline="1" outlineData="1" multipleFieldFilters="0" chartFormat="22">
  <location ref="M28:O41" firstHeaderRow="0"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 PROFIT2" fld="5" subtotal="count" baseField="0" baseItem="0">
      <extLst>
        <ext xmlns:x14="http://schemas.microsoft.com/office/spreadsheetml/2009/9/main" uri="{E15A36E0-9728-4e99-A89B-3F7291B0FE68}">
          <x14:dataField sourceField="1" uniqueName="[__Xl2].[Measures].[TOTAL PROFIT]"/>
        </ext>
      </extLst>
    </dataField>
  </dataFields>
  <formats count="1">
    <format dxfId="9">
      <pivotArea outline="0" collapsedLevelsAreSubtotals="1" fieldPosition="0"/>
    </format>
  </formats>
  <chartFormats count="11">
    <chartFormat chart="5"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Hierarchies count="82">
    <pivotHierarchy dragToData="1"/>
    <pivotHierarchy multipleItemSelectionAllowed="1">
      <members count="4" level="1">
        <member name="[Calendar].[Date Hierarchy].[Year].&amp;[2011]"/>
        <member name="[Calendar].[Date Hierarchy].[Year].&amp;[2012]"/>
        <member name="[Calendar].[Date Hierarchy].[Year].&amp;[2013]"/>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table]"/>
        <x15:activeTabTopLevelEntity name="[MEASUR]"/>
        <x15:activeTabTopLevelEntity name="[categories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A05ADF-5AF1-4D09-A576-816CDA5261E7}" sourceName="[regionDim].[Region]">
  <pivotTables>
    <pivotTable tabId="1" name="PivotTable5"/>
  </pivotTables>
  <data>
    <olap pivotCacheId="309067750">
      <levels count="2">
        <level uniqueName="[regionDim].[Region].[(All)]" sourceCaption="(All)" count="0"/>
        <level uniqueName="[regionDim].[Region].[Region]" sourceCaption="Region" count="4">
          <ranges>
            <range startItem="0">
              <i n="[regionDim].[Region].&amp;[Central]" c="Central"/>
              <i n="[regionDim].[Region].&amp;[East]" c="East"/>
              <i n="[regionDim].[Region].&amp;[South]" c="South"/>
              <i n="[regionDim].[Region].&amp;[West]" c="West"/>
            </range>
          </ranges>
        </level>
      </levels>
      <selections count="1">
        <selection n="[regionDim].[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107D2A8C-52D8-4C85-8CC5-C3FB2F83D772}" sourceName="[Calendar].[Date Hierarchy]">
  <pivotTables>
    <pivotTable tabId="1" name="PivotTable11"/>
    <pivotTable tabId="3" name="PivotTable25"/>
    <pivotTable tabId="3" name="PivotTable26"/>
    <pivotTable tabId="3" name="PivotTable27"/>
    <pivotTable tabId="3" name="PivotTable28"/>
    <pivotTable tabId="3" name="PivotTable29"/>
    <pivotTable tabId="3" name="PivotTable30"/>
    <pivotTable tabId="2" name="PivotTable19"/>
    <pivotTable tabId="2" name="PivotTable20"/>
    <pivotTable tabId="2" name="PivotTable21"/>
    <pivotTable tabId="2" name="PivotTable22"/>
    <pivotTable tabId="2" name="PivotTable23"/>
    <pivotTable tabId="2" name="PivotTable24"/>
    <pivotTable tabId="1" name="PivotTable1"/>
    <pivotTable tabId="1" name="PivotTable10"/>
    <pivotTable tabId="1" name="PivotTable12"/>
    <pivotTable tabId="1" name="PivotTable16"/>
    <pivotTable tabId="1" name="PivotTable18"/>
    <pivotTable tabId="1" name="PivotTable2"/>
    <pivotTable tabId="1" name="PivotTable3"/>
    <pivotTable tabId="1" name="PivotTable32"/>
    <pivotTable tabId="1" name="PivotTable33"/>
    <pivotTable tabId="1" name="PivotTable4"/>
    <pivotTable tabId="1" name="PivotTable5"/>
    <pivotTable tabId="1" name="PivotTable9"/>
    <pivotTable tabId="3" name="PivotTable6"/>
    <pivotTable tabId="1" name="PivotTable7"/>
    <pivotTable tabId="2" name="PivotTable8"/>
    <pivotTable tabId="2" name="PivotTable9"/>
    <pivotTable tabId="3" name="PivotTable10"/>
    <pivotTable tabId="2" name="PivotTable11"/>
  </pivotTables>
  <data>
    <olap pivotCacheId="309067750">
      <levels count="4">
        <level uniqueName="[Calendar].[Date Hierarchy].[(All)]" sourceCaption="(All)" count="0"/>
        <level uniqueName="[Calendar].[Date Hierarchy].[Year]" sourceCaption="Year" count="5">
          <ranges>
            <range startItem="0">
              <i n="[Calendar].[Date Hierarchy].[Year].&amp;[2011]" c="2011"/>
              <i n="[Calendar].[Date Hierarchy].[Year].&amp;[2012]" c="2012"/>
              <i n="[Calendar].[Date Hierarchy].[Year].&amp;[2013]" c="2013"/>
              <i n="[Calendar].[Date Hierarchy].[Year].&amp;[2014]" c="2014"/>
              <i n="[Calendar].[Date Hierarchy].[Year].&amp;" c="(blank)"/>
            </range>
          </ranges>
        </level>
        <level uniqueName="[Calendar].[Date Hierarchy].[Month]" sourceCaption="Month" count="0"/>
        <level uniqueName="[Calendar].[Date Hierarchy].[DateColumn]" sourceCaption="DateColumn" count="0"/>
      </levels>
      <selections count="4">
        <selection n="[Calendar].[Date Hierarchy].[Year].&amp;[2011]"/>
        <selection n="[Calendar].[Date Hierarchy].[Year].&amp;[2012]"/>
        <selection n="[Calendar].[Date Hierarchy].[Year].&amp;[2013]"/>
        <selection n="[Calendar].[Date Hierarchy].[Year].&amp;[2014]"/>
      </selections>
    </olap>
  </data>
  <extLst>
    <x:ext xmlns:x15="http://schemas.microsoft.com/office/spreadsheetml/2010/11/main" uri="{470722E0-AACD-4C17-9CDC-17EF765DBC7E}">
      <x15:slicerCacheHideItemsWithNoData count="1">
        <x15:slicerCacheOlapLevelName uniqueName="[Calendar].[Date Hierarchy].[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A80B18E-0F1C-4386-AB44-B793D8B2BD3E}" cache="Slicer_Date_Hierarchy" caption="Year" columnCount="4" showCaption="0"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FA9ADB-97D6-40D0-B2D7-A89DAA3611AA}" cache="Slicer_Region" caption="Region" columnCount="4" showCaption="0" level="1" style="SlicerStyleLight1 2" rowHeight="241300"/>
  <slicer name="Year 2" xr10:uid="{E290F952-1493-4C18-BE40-BAB7B882DA94}" cache="Slicer_Date_Hierarchy" caption="Year" columnCount="4" showCaption="0" level="1" style="SlicerStyleLight1 2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A8726BEB-7599-48A0-ABDD-693711A294AA}" cache="Slicer_Date_Hierarchy" caption="Year" columnCount="4" showCaption="0" level="1" style="SlicerStyleLight1 2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B63822-26DB-44C8-93B3-C81EBB52A94E}" cache="Slicer_Date_Hierarchy" caption="Year" columnCount="4" showCaption="0" level="1" style="SlicerStyleLight1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10" Type="http://schemas.openxmlformats.org/officeDocument/2006/relationships/printerSettings" Target="../printerSettings/printerSettings2.bin"/><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DE54-90B7-4D96-8E7C-029FF7F10617}">
  <dimension ref="C5:Z76"/>
  <sheetViews>
    <sheetView showGridLines="0" workbookViewId="0"/>
  </sheetViews>
  <sheetFormatPr defaultRowHeight="15" x14ac:dyDescent="0.25"/>
  <cols>
    <col min="2" max="2" width="13.140625" bestFit="1" customWidth="1"/>
    <col min="3" max="3" width="23.7109375" bestFit="1" customWidth="1"/>
    <col min="4" max="4" width="20.5703125" bestFit="1" customWidth="1"/>
    <col min="5" max="5" width="14.85546875" bestFit="1" customWidth="1"/>
    <col min="6" max="6" width="17.7109375" bestFit="1" customWidth="1"/>
    <col min="7" max="7" width="14.7109375" bestFit="1" customWidth="1"/>
    <col min="8" max="8" width="14.5703125" bestFit="1" customWidth="1"/>
    <col min="9" max="9" width="9.140625" bestFit="1" customWidth="1"/>
    <col min="10" max="10" width="10.85546875" bestFit="1" customWidth="1"/>
    <col min="11" max="11" width="7.7109375" bestFit="1" customWidth="1"/>
    <col min="12" max="12" width="13.140625" bestFit="1" customWidth="1"/>
    <col min="13" max="13" width="7.7109375" bestFit="1" customWidth="1"/>
    <col min="14" max="16" width="18.28515625" bestFit="1" customWidth="1"/>
    <col min="17" max="17" width="13.140625" bestFit="1" customWidth="1"/>
    <col min="18" max="18" width="14.5703125" bestFit="1" customWidth="1"/>
    <col min="19" max="19" width="7.7109375" bestFit="1" customWidth="1"/>
    <col min="20" max="20" width="18.28515625" bestFit="1" customWidth="1"/>
    <col min="21" max="21" width="13.140625" bestFit="1" customWidth="1"/>
    <col min="22" max="22" width="7.7109375" bestFit="1" customWidth="1"/>
    <col min="23" max="23" width="17.7109375" bestFit="1" customWidth="1"/>
    <col min="24" max="24" width="13.140625" bestFit="1" customWidth="1"/>
    <col min="25" max="26" width="7.7109375" bestFit="1" customWidth="1"/>
  </cols>
  <sheetData>
    <row r="5" spans="3:25" x14ac:dyDescent="0.25">
      <c r="C5" t="s">
        <v>3</v>
      </c>
      <c r="D5" t="s">
        <v>0</v>
      </c>
      <c r="E5" t="s">
        <v>1</v>
      </c>
      <c r="F5" t="s">
        <v>2</v>
      </c>
      <c r="G5" t="s">
        <v>73</v>
      </c>
      <c r="H5" t="s">
        <v>120</v>
      </c>
    </row>
    <row r="6" spans="3:25" x14ac:dyDescent="0.25">
      <c r="C6" s="17">
        <v>2297200.8602999998</v>
      </c>
      <c r="D6" s="6">
        <v>37873</v>
      </c>
      <c r="E6" s="10">
        <v>442528.30739999999</v>
      </c>
      <c r="F6" s="1">
        <v>793</v>
      </c>
      <c r="G6" s="10">
        <v>156131.28570000001</v>
      </c>
      <c r="H6" s="6">
        <v>9994</v>
      </c>
    </row>
    <row r="7" spans="3:25" x14ac:dyDescent="0.25">
      <c r="D7" s="8"/>
    </row>
    <row r="8" spans="3:25" x14ac:dyDescent="0.25">
      <c r="D8" s="8"/>
    </row>
    <row r="9" spans="3:25" x14ac:dyDescent="0.25">
      <c r="C9" t="s">
        <v>4</v>
      </c>
      <c r="D9" t="s">
        <v>6</v>
      </c>
      <c r="E9" t="s">
        <v>7</v>
      </c>
      <c r="F9" t="s">
        <v>126</v>
      </c>
      <c r="G9" t="s">
        <v>8</v>
      </c>
      <c r="H9" t="s">
        <v>74</v>
      </c>
    </row>
    <row r="10" spans="3:25" x14ac:dyDescent="0.25">
      <c r="C10" s="9">
        <v>1563253.8370999999</v>
      </c>
      <c r="D10" s="6">
        <v>25370</v>
      </c>
      <c r="E10" s="10">
        <v>295149.38569999998</v>
      </c>
      <c r="F10" s="6">
        <v>6675</v>
      </c>
      <c r="G10" s="1">
        <v>793</v>
      </c>
      <c r="H10" s="10">
        <v>102259.8771</v>
      </c>
    </row>
    <row r="13" spans="3:25" x14ac:dyDescent="0.25">
      <c r="C13" s="14" t="s">
        <v>9</v>
      </c>
      <c r="D13" s="14" t="s">
        <v>10</v>
      </c>
      <c r="E13" s="14" t="s">
        <v>11</v>
      </c>
      <c r="F13" s="14" t="s">
        <v>25</v>
      </c>
      <c r="G13" s="14" t="s">
        <v>12</v>
      </c>
      <c r="H13" s="14" t="s">
        <v>26</v>
      </c>
      <c r="I13" s="14" t="s">
        <v>75</v>
      </c>
      <c r="J13" s="14" t="s">
        <v>127</v>
      </c>
    </row>
    <row r="14" spans="3:25" x14ac:dyDescent="0.25">
      <c r="C14" s="15">
        <v>0.46949958207782094</v>
      </c>
      <c r="D14" s="15">
        <v>0.49282617264485612</v>
      </c>
      <c r="E14" s="15">
        <v>0.499336704870533</v>
      </c>
      <c r="F14" s="15">
        <v>0.19263805575199403</v>
      </c>
      <c r="G14" s="15">
        <v>0</v>
      </c>
      <c r="H14" s="15">
        <v>0.15620272163297971</v>
      </c>
      <c r="I14" s="16">
        <v>0.52680885336209748</v>
      </c>
      <c r="J14" s="15">
        <v>0.49722846441947566</v>
      </c>
    </row>
    <row r="15" spans="3:25" x14ac:dyDescent="0.25">
      <c r="R15" t="s">
        <v>32</v>
      </c>
      <c r="U15" t="s">
        <v>46</v>
      </c>
      <c r="X15" t="s">
        <v>61</v>
      </c>
    </row>
    <row r="16" spans="3:25" x14ac:dyDescent="0.25">
      <c r="R16" s="2" t="s">
        <v>13</v>
      </c>
      <c r="S16" t="s">
        <v>24</v>
      </c>
      <c r="U16" s="2" t="s">
        <v>13</v>
      </c>
      <c r="V16" t="s">
        <v>24</v>
      </c>
      <c r="X16" s="2" t="s">
        <v>13</v>
      </c>
      <c r="Y16" t="s">
        <v>24</v>
      </c>
    </row>
    <row r="17" spans="3:25" x14ac:dyDescent="0.25">
      <c r="C17" t="s">
        <v>28</v>
      </c>
      <c r="D17" t="s">
        <v>27</v>
      </c>
      <c r="E17" t="s">
        <v>26</v>
      </c>
      <c r="F17" t="s">
        <v>25</v>
      </c>
      <c r="R17" s="3" t="s">
        <v>29</v>
      </c>
      <c r="S17" s="10">
        <v>741999.7953</v>
      </c>
      <c r="U17" s="11" t="s">
        <v>39</v>
      </c>
      <c r="V17" s="11">
        <v>95365.937600000005</v>
      </c>
      <c r="X17" s="3" t="s">
        <v>57</v>
      </c>
      <c r="Y17" s="10">
        <v>351428.42290000001</v>
      </c>
    </row>
    <row r="18" spans="3:25" x14ac:dyDescent="0.25">
      <c r="C18" s="7">
        <v>3.9582751048113396</v>
      </c>
      <c r="D18" s="9">
        <v>2896.8484997477931</v>
      </c>
      <c r="E18" s="4">
        <v>0.15620272163297971</v>
      </c>
      <c r="F18" s="4">
        <v>0.19263805575199403</v>
      </c>
      <c r="R18" s="3" t="s">
        <v>30</v>
      </c>
      <c r="S18" s="10">
        <v>719047.03200000001</v>
      </c>
      <c r="U18" s="11" t="s">
        <v>38</v>
      </c>
      <c r="V18" s="11">
        <v>60172.649400000002</v>
      </c>
      <c r="X18" s="3" t="s">
        <v>58</v>
      </c>
      <c r="Y18" s="10">
        <v>128363.125</v>
      </c>
    </row>
    <row r="19" spans="3:25" x14ac:dyDescent="0.25">
      <c r="R19" s="3" t="s">
        <v>31</v>
      </c>
      <c r="S19" s="10">
        <v>836154.03300000005</v>
      </c>
      <c r="U19" s="11" t="s">
        <v>42</v>
      </c>
      <c r="V19" s="11">
        <v>199252.984</v>
      </c>
      <c r="X19" s="3" t="s">
        <v>59</v>
      </c>
      <c r="Y19" s="10">
        <v>459193.56939999998</v>
      </c>
    </row>
    <row r="20" spans="3:25" x14ac:dyDescent="0.25">
      <c r="R20" s="3" t="s">
        <v>5</v>
      </c>
      <c r="S20" s="10">
        <v>2297200.8602999998</v>
      </c>
      <c r="U20" s="11" t="s">
        <v>35</v>
      </c>
      <c r="V20" s="11">
        <v>141851.5674</v>
      </c>
      <c r="X20" s="3" t="s">
        <v>60</v>
      </c>
      <c r="Y20" s="10">
        <v>1358215.743</v>
      </c>
    </row>
    <row r="21" spans="3:25" x14ac:dyDescent="0.25">
      <c r="U21" s="11" t="s">
        <v>34</v>
      </c>
      <c r="V21" s="11">
        <v>156122.2867</v>
      </c>
      <c r="X21" s="3" t="s">
        <v>5</v>
      </c>
      <c r="Y21" s="10">
        <v>2297200.8602999998</v>
      </c>
    </row>
    <row r="22" spans="3:25" x14ac:dyDescent="0.25">
      <c r="R22" s="3" t="s">
        <v>33</v>
      </c>
      <c r="U22" s="11" t="s">
        <v>41</v>
      </c>
      <c r="V22" s="11">
        <v>147082.61129999999</v>
      </c>
    </row>
    <row r="23" spans="3:25" x14ac:dyDescent="0.25">
      <c r="R23" s="2" t="s">
        <v>13</v>
      </c>
      <c r="S23" t="s">
        <v>24</v>
      </c>
      <c r="U23" s="11" t="s">
        <v>40</v>
      </c>
      <c r="V23" s="11">
        <v>149580.83799999999</v>
      </c>
    </row>
    <row r="24" spans="3:25" x14ac:dyDescent="0.25">
      <c r="R24" s="3" t="s">
        <v>15</v>
      </c>
      <c r="S24" s="10">
        <v>107532.16099999999</v>
      </c>
      <c r="U24" s="11" t="s">
        <v>36</v>
      </c>
      <c r="V24" s="11">
        <v>159589.451</v>
      </c>
    </row>
    <row r="25" spans="3:25" x14ac:dyDescent="0.25">
      <c r="R25" s="3" t="s">
        <v>17</v>
      </c>
      <c r="S25" s="10">
        <v>114879.9963</v>
      </c>
      <c r="U25" s="11" t="s">
        <v>45</v>
      </c>
      <c r="V25" s="11">
        <v>309770.09970000002</v>
      </c>
    </row>
    <row r="26" spans="3:25" x14ac:dyDescent="0.25">
      <c r="R26" s="3" t="s">
        <v>19</v>
      </c>
      <c r="S26" s="10">
        <v>149528.03</v>
      </c>
      <c r="U26" s="11" t="s">
        <v>44</v>
      </c>
      <c r="V26" s="11">
        <v>197115.20170000001</v>
      </c>
      <c r="X26" t="s">
        <v>68</v>
      </c>
    </row>
    <row r="27" spans="3:25" x14ac:dyDescent="0.25">
      <c r="L27" s="2" t="s">
        <v>13</v>
      </c>
      <c r="M27" t="s">
        <v>24</v>
      </c>
      <c r="R27" s="3" t="s">
        <v>14</v>
      </c>
      <c r="S27" s="10">
        <v>167380.318</v>
      </c>
      <c r="U27" s="11" t="s">
        <v>43</v>
      </c>
      <c r="V27" s="11">
        <v>349120.07400000002</v>
      </c>
      <c r="X27" s="2" t="s">
        <v>13</v>
      </c>
      <c r="Y27" t="s">
        <v>24</v>
      </c>
    </row>
    <row r="28" spans="3:25" x14ac:dyDescent="0.25">
      <c r="L28" s="11" t="s">
        <v>85</v>
      </c>
      <c r="M28" s="11">
        <v>1603.136</v>
      </c>
      <c r="N28" s="10" t="s">
        <v>81</v>
      </c>
      <c r="O28" s="11">
        <v>919.91</v>
      </c>
      <c r="R28" s="3" t="s">
        <v>20</v>
      </c>
      <c r="S28" s="10">
        <v>189238.63099999999</v>
      </c>
      <c r="U28" s="11" t="s">
        <v>37</v>
      </c>
      <c r="V28" s="11">
        <v>332177.15950000001</v>
      </c>
      <c r="X28" s="3" t="s">
        <v>69</v>
      </c>
      <c r="Y28" s="10">
        <v>1161401.345</v>
      </c>
    </row>
    <row r="29" spans="3:25" x14ac:dyDescent="0.25">
      <c r="L29" s="11" t="s">
        <v>88</v>
      </c>
      <c r="M29" s="11">
        <v>4382.4859999999999</v>
      </c>
      <c r="N29" s="10" t="s">
        <v>82</v>
      </c>
      <c r="O29" s="11">
        <v>1209.8240000000001</v>
      </c>
      <c r="R29" s="3" t="s">
        <v>16</v>
      </c>
      <c r="S29" s="10">
        <v>203412.73300000001</v>
      </c>
      <c r="U29" s="11" t="s">
        <v>5</v>
      </c>
      <c r="V29" s="11">
        <v>2297200.8602999998</v>
      </c>
      <c r="X29" s="3" t="s">
        <v>70</v>
      </c>
      <c r="Y29" s="10">
        <v>706146.36679999996</v>
      </c>
    </row>
    <row r="30" spans="3:25" x14ac:dyDescent="0.25">
      <c r="L30" s="11" t="s">
        <v>90</v>
      </c>
      <c r="M30" s="11">
        <v>4783.5219999999999</v>
      </c>
      <c r="N30" s="10" t="s">
        <v>83</v>
      </c>
      <c r="O30" s="11">
        <v>1270.53</v>
      </c>
      <c r="R30" s="3" t="s">
        <v>23</v>
      </c>
      <c r="S30" s="10">
        <v>206965.53200000001</v>
      </c>
      <c r="T30" s="5"/>
      <c r="X30" s="3" t="s">
        <v>71</v>
      </c>
      <c r="Y30" s="10">
        <v>429653.14850000001</v>
      </c>
    </row>
    <row r="31" spans="3:25" x14ac:dyDescent="0.25">
      <c r="L31" s="11" t="s">
        <v>91</v>
      </c>
      <c r="M31" s="11">
        <v>5589.3519999999999</v>
      </c>
      <c r="N31" s="10" t="s">
        <v>84</v>
      </c>
      <c r="O31" s="11">
        <v>1315.56</v>
      </c>
      <c r="R31" s="3" t="s">
        <v>22</v>
      </c>
      <c r="S31" s="10">
        <v>223843.60800000001</v>
      </c>
      <c r="X31" s="3" t="s">
        <v>5</v>
      </c>
      <c r="Y31" s="10">
        <v>2297200.8602999998</v>
      </c>
    </row>
    <row r="32" spans="3:25" x14ac:dyDescent="0.25">
      <c r="L32" s="11" t="s">
        <v>98</v>
      </c>
      <c r="M32" s="11">
        <v>11220.056</v>
      </c>
      <c r="N32" s="10" t="s">
        <v>85</v>
      </c>
      <c r="O32" s="11">
        <v>1603.136</v>
      </c>
      <c r="R32" s="3" t="s">
        <v>18</v>
      </c>
      <c r="S32" s="10">
        <v>328449.103</v>
      </c>
      <c r="U32" s="3" t="s">
        <v>62</v>
      </c>
    </row>
    <row r="33" spans="12:26" x14ac:dyDescent="0.25">
      <c r="L33" s="11" t="s">
        <v>101</v>
      </c>
      <c r="M33" s="11">
        <v>16729.101999999999</v>
      </c>
      <c r="N33" s="10" t="s">
        <v>86</v>
      </c>
      <c r="O33" s="11">
        <v>2865.02</v>
      </c>
      <c r="R33" s="3" t="s">
        <v>21</v>
      </c>
      <c r="S33" s="10">
        <v>330007.054</v>
      </c>
      <c r="U33" s="2" t="s">
        <v>13</v>
      </c>
      <c r="V33" t="s">
        <v>24</v>
      </c>
    </row>
    <row r="34" spans="12:26" x14ac:dyDescent="0.25">
      <c r="L34" s="11" t="s">
        <v>102</v>
      </c>
      <c r="M34" s="11">
        <v>17431.150000000001</v>
      </c>
      <c r="N34" s="10" t="s">
        <v>87</v>
      </c>
      <c r="O34" s="11">
        <v>2914.31</v>
      </c>
      <c r="R34" s="3" t="s">
        <v>5</v>
      </c>
      <c r="S34" s="10">
        <v>2021237.1662999999</v>
      </c>
      <c r="U34" s="11" t="s">
        <v>55</v>
      </c>
      <c r="V34" s="11">
        <v>70636.72</v>
      </c>
      <c r="X34" s="3" t="s">
        <v>76</v>
      </c>
    </row>
    <row r="35" spans="12:26" x14ac:dyDescent="0.25">
      <c r="L35" s="11" t="s">
        <v>112</v>
      </c>
      <c r="M35" s="11">
        <v>32108.117999999999</v>
      </c>
      <c r="N35" s="10" t="s">
        <v>88</v>
      </c>
      <c r="O35" s="11">
        <v>4382.4859999999999</v>
      </c>
      <c r="U35" s="11" t="s">
        <v>50</v>
      </c>
      <c r="V35" s="11">
        <v>76269.614000000001</v>
      </c>
      <c r="X35" s="2" t="s">
        <v>13</v>
      </c>
      <c r="Y35" t="s">
        <v>24</v>
      </c>
    </row>
    <row r="36" spans="12:26" x14ac:dyDescent="0.25">
      <c r="L36" s="11" t="s">
        <v>114</v>
      </c>
      <c r="M36" s="11">
        <v>35282.000999999997</v>
      </c>
      <c r="N36" s="10" t="s">
        <v>89</v>
      </c>
      <c r="O36" s="11">
        <v>4579.76</v>
      </c>
      <c r="U36" s="11" t="s">
        <v>52</v>
      </c>
      <c r="V36" s="11">
        <v>78258.135999999999</v>
      </c>
      <c r="X36" s="3" t="s">
        <v>65</v>
      </c>
      <c r="Y36" s="10">
        <v>391721.90500000003</v>
      </c>
      <c r="Z36" s="10">
        <f>GETPIVOTDATA("[Measures].[TOTAL SALES]",$X$35)</f>
        <v>2297200.8602999998</v>
      </c>
    </row>
    <row r="37" spans="12:26" x14ac:dyDescent="0.25">
      <c r="L37" s="11" t="s">
        <v>56</v>
      </c>
      <c r="M37" s="11">
        <v>138641.26999999999</v>
      </c>
      <c r="N37" s="10" t="s">
        <v>90</v>
      </c>
      <c r="O37" s="11">
        <v>4783.5219999999999</v>
      </c>
      <c r="U37" s="11" t="s">
        <v>49</v>
      </c>
      <c r="V37" s="11">
        <v>80166.100999999995</v>
      </c>
      <c r="X37" s="3" t="s">
        <v>63</v>
      </c>
      <c r="Y37" s="10">
        <v>501239.89079999999</v>
      </c>
      <c r="Z37" s="10">
        <f>GETPIVOTDATA("[Measures].[TOTAL SALES]",$X$35)</f>
        <v>2297200.8602999998</v>
      </c>
    </row>
    <row r="38" spans="12:26" x14ac:dyDescent="0.25">
      <c r="L38" s="11" t="s">
        <v>47</v>
      </c>
      <c r="M38" s="11">
        <v>457687.63150000002</v>
      </c>
      <c r="N38" s="10" t="s">
        <v>91</v>
      </c>
      <c r="O38" s="11">
        <v>5589.3519999999999</v>
      </c>
      <c r="R38" t="s">
        <v>67</v>
      </c>
      <c r="U38" s="11" t="s">
        <v>48</v>
      </c>
      <c r="V38" s="11">
        <v>89473.707999999999</v>
      </c>
      <c r="X38" s="3" t="s">
        <v>64</v>
      </c>
      <c r="Y38" s="10">
        <v>678781.24</v>
      </c>
      <c r="Z38" s="10">
        <f>GETPIVOTDATA("[Measures].[TOTAL SALES]",$X$35)</f>
        <v>2297200.8602999998</v>
      </c>
    </row>
    <row r="39" spans="12:26" x14ac:dyDescent="0.25">
      <c r="L39" s="11" t="s">
        <v>5</v>
      </c>
      <c r="M39" s="11">
        <v>725457.82449999999</v>
      </c>
      <c r="N39" s="10" t="s">
        <v>92</v>
      </c>
      <c r="O39" s="11">
        <v>7292.5240000000003</v>
      </c>
      <c r="Q39" s="2" t="s">
        <v>13</v>
      </c>
      <c r="R39" t="s">
        <v>24</v>
      </c>
      <c r="U39" s="11" t="s">
        <v>53</v>
      </c>
      <c r="V39" s="11">
        <v>116511.914</v>
      </c>
      <c r="X39" s="3" t="s">
        <v>66</v>
      </c>
      <c r="Y39" s="10">
        <v>725457.82449999999</v>
      </c>
      <c r="Z39" s="10">
        <f>GETPIVOTDATA("[Measures].[TOTAL SALES]",$X$35)</f>
        <v>2297200.8602999998</v>
      </c>
    </row>
    <row r="40" spans="12:26" x14ac:dyDescent="0.25">
      <c r="N40" s="10" t="s">
        <v>93</v>
      </c>
      <c r="O40" s="11">
        <v>7464.93</v>
      </c>
      <c r="Q40" s="3" t="s">
        <v>16</v>
      </c>
      <c r="R40" s="10">
        <v>203412.73300000001</v>
      </c>
      <c r="U40" s="11" t="s">
        <v>56</v>
      </c>
      <c r="V40" s="11">
        <v>138641.26999999999</v>
      </c>
      <c r="X40" s="3" t="s">
        <v>5</v>
      </c>
      <c r="Y40" s="10">
        <v>2297200.8602999998</v>
      </c>
    </row>
    <row r="41" spans="12:26" x14ac:dyDescent="0.25">
      <c r="N41" s="10" t="s">
        <v>94</v>
      </c>
      <c r="O41" s="11">
        <v>8481.7099999999991</v>
      </c>
      <c r="Q41" s="3" t="s">
        <v>23</v>
      </c>
      <c r="R41" s="10">
        <v>206965.53200000001</v>
      </c>
      <c r="U41" s="11" t="s">
        <v>54</v>
      </c>
      <c r="V41" s="11">
        <v>170188.04579999999</v>
      </c>
    </row>
    <row r="42" spans="12:26" x14ac:dyDescent="0.25">
      <c r="N42" s="10" t="s">
        <v>95</v>
      </c>
      <c r="O42" s="11">
        <v>8929.3700000000008</v>
      </c>
      <c r="Q42" s="3" t="s">
        <v>22</v>
      </c>
      <c r="R42" s="10">
        <v>223843.60800000001</v>
      </c>
      <c r="U42" s="11" t="s">
        <v>51</v>
      </c>
      <c r="V42" s="11">
        <v>310876.27100000001</v>
      </c>
    </row>
    <row r="43" spans="12:26" x14ac:dyDescent="0.25">
      <c r="N43" s="10" t="s">
        <v>96</v>
      </c>
      <c r="O43" s="11">
        <v>9217.0300000000007</v>
      </c>
      <c r="Q43" s="3" t="s">
        <v>18</v>
      </c>
      <c r="R43" s="10">
        <v>328449.103</v>
      </c>
      <c r="U43" s="11" t="s">
        <v>47</v>
      </c>
      <c r="V43" s="11">
        <v>457687.63150000002</v>
      </c>
    </row>
    <row r="44" spans="12:26" x14ac:dyDescent="0.25">
      <c r="N44" s="10" t="s">
        <v>97</v>
      </c>
      <c r="O44" s="11">
        <v>10771.34</v>
      </c>
      <c r="Q44" s="3" t="s">
        <v>21</v>
      </c>
      <c r="R44" s="10">
        <v>330007.054</v>
      </c>
      <c r="U44" s="11" t="s">
        <v>5</v>
      </c>
      <c r="V44" s="11">
        <v>1588709.4113</v>
      </c>
      <c r="X44" s="2" t="s">
        <v>13</v>
      </c>
      <c r="Y44" t="s">
        <v>24</v>
      </c>
      <c r="Z44" t="s">
        <v>122</v>
      </c>
    </row>
    <row r="45" spans="12:26" x14ac:dyDescent="0.25">
      <c r="N45" s="10" t="s">
        <v>98</v>
      </c>
      <c r="O45" s="11">
        <v>11220.056</v>
      </c>
      <c r="Q45" s="3" t="s">
        <v>5</v>
      </c>
      <c r="R45" s="10">
        <v>1292678.03</v>
      </c>
      <c r="X45" s="11" t="s">
        <v>39</v>
      </c>
      <c r="Y45" s="11">
        <v>95365.937600000005</v>
      </c>
      <c r="Z45" s="11">
        <v>95365.937600000005</v>
      </c>
    </row>
    <row r="46" spans="12:26" x14ac:dyDescent="0.25">
      <c r="N46" s="10" t="s">
        <v>99</v>
      </c>
      <c r="O46" s="11">
        <v>11678.13</v>
      </c>
      <c r="X46" s="11" t="s">
        <v>38</v>
      </c>
      <c r="Y46" s="11">
        <v>60172.649400000002</v>
      </c>
      <c r="Z46" s="11">
        <v>60172.649400000002</v>
      </c>
    </row>
    <row r="47" spans="12:26" x14ac:dyDescent="0.25">
      <c r="N47" s="10" t="s">
        <v>100</v>
      </c>
      <c r="O47" s="11">
        <v>13384.357</v>
      </c>
      <c r="X47" s="11" t="s">
        <v>42</v>
      </c>
      <c r="Y47" s="11">
        <v>199252.984</v>
      </c>
      <c r="Z47" s="11">
        <v>199252.984</v>
      </c>
    </row>
    <row r="48" spans="12:26" x14ac:dyDescent="0.25">
      <c r="N48" s="10" t="s">
        <v>101</v>
      </c>
      <c r="O48" s="11">
        <v>16729.101999999999</v>
      </c>
      <c r="X48" s="11" t="s">
        <v>35</v>
      </c>
      <c r="Y48" s="11">
        <v>141851.5674</v>
      </c>
      <c r="Z48" s="11">
        <v>141851.5674</v>
      </c>
    </row>
    <row r="49" spans="14:26" x14ac:dyDescent="0.25">
      <c r="N49" s="10" t="s">
        <v>102</v>
      </c>
      <c r="O49" s="11">
        <v>17431.150000000001</v>
      </c>
      <c r="X49" s="11" t="s">
        <v>34</v>
      </c>
      <c r="Y49" s="11">
        <v>156122.2867</v>
      </c>
      <c r="Z49" s="11">
        <v>156122.2867</v>
      </c>
    </row>
    <row r="50" spans="14:26" x14ac:dyDescent="0.25">
      <c r="N50" s="10" t="s">
        <v>103</v>
      </c>
      <c r="O50" s="11">
        <v>19510.64</v>
      </c>
      <c r="X50" s="11" t="s">
        <v>41</v>
      </c>
      <c r="Y50" s="11">
        <v>147082.61129999999</v>
      </c>
      <c r="Z50" s="11">
        <v>147082.61129999999</v>
      </c>
    </row>
    <row r="51" spans="14:26" x14ac:dyDescent="0.25">
      <c r="N51" s="10" t="s">
        <v>104</v>
      </c>
      <c r="O51" s="11">
        <v>19683.39</v>
      </c>
      <c r="X51" s="11" t="s">
        <v>40</v>
      </c>
      <c r="Y51" s="11">
        <v>149580.83799999999</v>
      </c>
      <c r="Z51" s="11">
        <v>149580.83799999999</v>
      </c>
    </row>
    <row r="52" spans="14:26" x14ac:dyDescent="0.25">
      <c r="N52" s="10" t="s">
        <v>105</v>
      </c>
      <c r="O52" s="11">
        <v>22205.15</v>
      </c>
      <c r="X52" s="11" t="s">
        <v>36</v>
      </c>
      <c r="Y52" s="11">
        <v>159589.451</v>
      </c>
      <c r="Z52" s="11">
        <v>159589.451</v>
      </c>
    </row>
    <row r="53" spans="14:26" x14ac:dyDescent="0.25">
      <c r="N53" s="10" t="s">
        <v>106</v>
      </c>
      <c r="O53" s="11">
        <v>22627.955999999998</v>
      </c>
      <c r="X53" s="11" t="s">
        <v>45</v>
      </c>
      <c r="Y53" s="11">
        <v>309770.09970000002</v>
      </c>
      <c r="Z53" s="11">
        <v>309770.09970000002</v>
      </c>
    </row>
    <row r="54" spans="14:26" x14ac:dyDescent="0.25">
      <c r="N54" s="10" t="s">
        <v>107</v>
      </c>
      <c r="O54" s="11">
        <v>23705.523000000001</v>
      </c>
      <c r="X54" s="11" t="s">
        <v>44</v>
      </c>
      <c r="Y54" s="11">
        <v>197115.20170000001</v>
      </c>
      <c r="Z54" s="11">
        <v>197115.20170000001</v>
      </c>
    </row>
    <row r="55" spans="14:26" x14ac:dyDescent="0.25">
      <c r="N55" s="10" t="s">
        <v>108</v>
      </c>
      <c r="O55" s="11">
        <v>27451.069</v>
      </c>
      <c r="X55" s="11" t="s">
        <v>43</v>
      </c>
      <c r="Y55" s="11">
        <v>349120.07400000002</v>
      </c>
      <c r="Z55" s="11">
        <v>349120.07400000002</v>
      </c>
    </row>
    <row r="56" spans="14:26" x14ac:dyDescent="0.25">
      <c r="N56" s="10" t="s">
        <v>109</v>
      </c>
      <c r="O56" s="11">
        <v>28634.434000000001</v>
      </c>
      <c r="X56" s="11" t="s">
        <v>37</v>
      </c>
      <c r="Y56" s="11">
        <v>332177.15950000001</v>
      </c>
      <c r="Z56" s="11">
        <v>332177.15950000001</v>
      </c>
    </row>
    <row r="57" spans="14:26" x14ac:dyDescent="0.25">
      <c r="N57" s="10" t="s">
        <v>110</v>
      </c>
      <c r="O57" s="11">
        <v>29863.15</v>
      </c>
      <c r="X57" s="11" t="s">
        <v>5</v>
      </c>
      <c r="Y57" s="11">
        <v>2297200.8602999998</v>
      </c>
      <c r="Z57" s="11">
        <v>2297200.8602999998</v>
      </c>
    </row>
    <row r="58" spans="14:26" x14ac:dyDescent="0.25">
      <c r="N58" s="10" t="s">
        <v>111</v>
      </c>
      <c r="O58" s="11">
        <v>30661.873</v>
      </c>
    </row>
    <row r="59" spans="14:26" x14ac:dyDescent="0.25">
      <c r="N59" s="10" t="s">
        <v>112</v>
      </c>
      <c r="O59" s="11">
        <v>32108.117999999999</v>
      </c>
    </row>
    <row r="60" spans="14:26" x14ac:dyDescent="0.25">
      <c r="N60" s="10" t="s">
        <v>113</v>
      </c>
      <c r="O60" s="11">
        <v>32114.61</v>
      </c>
    </row>
    <row r="61" spans="14:26" x14ac:dyDescent="0.25">
      <c r="N61" s="10" t="s">
        <v>114</v>
      </c>
      <c r="O61" s="11">
        <v>35282.000999999997</v>
      </c>
    </row>
    <row r="62" spans="14:26" x14ac:dyDescent="0.25">
      <c r="N62" s="10" t="s">
        <v>115</v>
      </c>
      <c r="O62" s="11">
        <v>35764.311999999998</v>
      </c>
    </row>
    <row r="63" spans="14:26" x14ac:dyDescent="0.25">
      <c r="N63" s="10" t="s">
        <v>116</v>
      </c>
      <c r="O63" s="11">
        <v>36591.75</v>
      </c>
    </row>
    <row r="64" spans="14:26" x14ac:dyDescent="0.25">
      <c r="N64" s="10" t="s">
        <v>117</v>
      </c>
      <c r="O64" s="11">
        <v>49095.839999999997</v>
      </c>
    </row>
    <row r="65" spans="14:15" x14ac:dyDescent="0.25">
      <c r="N65" s="10" t="s">
        <v>118</v>
      </c>
      <c r="O65" s="11">
        <v>53555.360000000001</v>
      </c>
    </row>
    <row r="66" spans="14:15" x14ac:dyDescent="0.25">
      <c r="N66" s="10" t="s">
        <v>119</v>
      </c>
      <c r="O66" s="11">
        <v>55603.163999999997</v>
      </c>
    </row>
    <row r="67" spans="14:15" x14ac:dyDescent="0.25">
      <c r="N67" s="10" t="s">
        <v>55</v>
      </c>
      <c r="O67" s="11">
        <v>70636.72</v>
      </c>
    </row>
    <row r="68" spans="14:15" x14ac:dyDescent="0.25">
      <c r="N68" s="10" t="s">
        <v>50</v>
      </c>
      <c r="O68" s="11">
        <v>76269.614000000001</v>
      </c>
    </row>
    <row r="69" spans="14:15" x14ac:dyDescent="0.25">
      <c r="N69" s="10" t="s">
        <v>52</v>
      </c>
      <c r="O69" s="11">
        <v>78258.135999999999</v>
      </c>
    </row>
    <row r="70" spans="14:15" x14ac:dyDescent="0.25">
      <c r="N70" s="10" t="s">
        <v>49</v>
      </c>
      <c r="O70" s="11">
        <v>80166.100999999995</v>
      </c>
    </row>
    <row r="71" spans="14:15" x14ac:dyDescent="0.25">
      <c r="N71" s="10" t="s">
        <v>48</v>
      </c>
      <c r="O71" s="11">
        <v>89473.707999999999</v>
      </c>
    </row>
    <row r="72" spans="14:15" x14ac:dyDescent="0.25">
      <c r="N72" s="10" t="s">
        <v>53</v>
      </c>
      <c r="O72" s="11">
        <v>116511.914</v>
      </c>
    </row>
    <row r="73" spans="14:15" x14ac:dyDescent="0.25">
      <c r="N73" s="10" t="s">
        <v>56</v>
      </c>
      <c r="O73" s="11">
        <v>138641.26999999999</v>
      </c>
    </row>
    <row r="74" spans="14:15" x14ac:dyDescent="0.25">
      <c r="N74" s="10" t="s">
        <v>54</v>
      </c>
      <c r="O74" s="11">
        <v>170188.04579999999</v>
      </c>
    </row>
    <row r="75" spans="14:15" x14ac:dyDescent="0.25">
      <c r="N75" s="10" t="s">
        <v>51</v>
      </c>
      <c r="O75" s="11">
        <v>310876.27100000001</v>
      </c>
    </row>
    <row r="76" spans="14:15" x14ac:dyDescent="0.25">
      <c r="N76" s="10" t="s">
        <v>47</v>
      </c>
      <c r="O76" s="11">
        <v>457687.63150000002</v>
      </c>
    </row>
  </sheetData>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0388-2115-4130-A9EA-D853CAC247D7}">
  <dimension ref="F3:S39"/>
  <sheetViews>
    <sheetView topLeftCell="J7" workbookViewId="0">
      <selection activeCell="Q19" sqref="Q19:S30"/>
    </sheetView>
  </sheetViews>
  <sheetFormatPr defaultRowHeight="15" x14ac:dyDescent="0.25"/>
  <cols>
    <col min="5" max="6" width="13.140625" bestFit="1" customWidth="1"/>
    <col min="7" max="7" width="16.42578125" bestFit="1" customWidth="1"/>
    <col min="8" max="8" width="17.5703125" bestFit="1" customWidth="1"/>
    <col min="9" max="9" width="16.42578125" bestFit="1" customWidth="1"/>
    <col min="10" max="10" width="13.140625" bestFit="1" customWidth="1"/>
    <col min="11" max="12" width="16.42578125" bestFit="1" customWidth="1"/>
    <col min="13" max="13" width="13.85546875" bestFit="1" customWidth="1"/>
    <col min="14" max="14" width="16.42578125" bestFit="1" customWidth="1"/>
    <col min="16" max="17" width="13.140625" bestFit="1" customWidth="1"/>
    <col min="18" max="18" width="10.42578125" bestFit="1" customWidth="1"/>
    <col min="19" max="19" width="11.42578125" bestFit="1" customWidth="1"/>
  </cols>
  <sheetData>
    <row r="3" spans="7:18" x14ac:dyDescent="0.25">
      <c r="G3" t="s">
        <v>32</v>
      </c>
      <c r="J3" t="s">
        <v>72</v>
      </c>
      <c r="M3" t="s">
        <v>61</v>
      </c>
    </row>
    <row r="4" spans="7:18" x14ac:dyDescent="0.25">
      <c r="G4" s="2" t="s">
        <v>13</v>
      </c>
      <c r="H4" t="s">
        <v>0</v>
      </c>
      <c r="J4" s="2" t="s">
        <v>13</v>
      </c>
      <c r="K4" t="s">
        <v>0</v>
      </c>
      <c r="M4" s="2" t="s">
        <v>13</v>
      </c>
      <c r="N4" t="s">
        <v>0</v>
      </c>
      <c r="P4" s="2" t="s">
        <v>13</v>
      </c>
      <c r="Q4" t="s">
        <v>0</v>
      </c>
      <c r="R4" t="s">
        <v>123</v>
      </c>
    </row>
    <row r="5" spans="7:18" x14ac:dyDescent="0.25">
      <c r="G5" s="3" t="s">
        <v>31</v>
      </c>
      <c r="H5" s="8">
        <v>6939</v>
      </c>
      <c r="J5" s="3" t="s">
        <v>38</v>
      </c>
      <c r="K5" s="8">
        <v>1068</v>
      </c>
      <c r="M5" s="3" t="s">
        <v>57</v>
      </c>
      <c r="N5" s="8">
        <v>5693</v>
      </c>
      <c r="P5" s="3" t="s">
        <v>14</v>
      </c>
      <c r="Q5" s="8">
        <v>2976</v>
      </c>
      <c r="R5" s="8">
        <v>2976</v>
      </c>
    </row>
    <row r="6" spans="7:18" x14ac:dyDescent="0.25">
      <c r="G6" s="3" t="s">
        <v>29</v>
      </c>
      <c r="H6" s="8">
        <v>8028</v>
      </c>
      <c r="J6" s="3" t="s">
        <v>39</v>
      </c>
      <c r="K6" s="8">
        <v>1500</v>
      </c>
      <c r="M6" s="3" t="s">
        <v>58</v>
      </c>
      <c r="N6" s="8">
        <v>1960</v>
      </c>
      <c r="P6" s="3" t="s">
        <v>15</v>
      </c>
      <c r="Q6" s="8">
        <v>1729</v>
      </c>
      <c r="R6" s="8">
        <v>1729</v>
      </c>
    </row>
    <row r="7" spans="7:18" x14ac:dyDescent="0.25">
      <c r="G7" s="3" t="s">
        <v>30</v>
      </c>
      <c r="H7" s="8">
        <v>22906</v>
      </c>
      <c r="J7" s="3" t="s">
        <v>35</v>
      </c>
      <c r="K7" s="8">
        <v>2441</v>
      </c>
      <c r="M7" s="3" t="s">
        <v>59</v>
      </c>
      <c r="N7" s="8">
        <v>7423</v>
      </c>
      <c r="P7" s="3" t="s">
        <v>77</v>
      </c>
      <c r="Q7" s="8">
        <v>3000</v>
      </c>
      <c r="R7" s="8">
        <v>3000</v>
      </c>
    </row>
    <row r="8" spans="7:18" x14ac:dyDescent="0.25">
      <c r="G8" s="3" t="s">
        <v>5</v>
      </c>
      <c r="H8" s="8">
        <v>37873</v>
      </c>
      <c r="J8" s="3" t="s">
        <v>42</v>
      </c>
      <c r="K8" s="8">
        <v>2491</v>
      </c>
      <c r="M8" s="3" t="s">
        <v>60</v>
      </c>
      <c r="N8" s="8">
        <v>22797</v>
      </c>
      <c r="P8" s="3" t="s">
        <v>16</v>
      </c>
      <c r="Q8" s="8">
        <v>5974</v>
      </c>
      <c r="R8" s="8">
        <v>5974</v>
      </c>
    </row>
    <row r="9" spans="7:18" x14ac:dyDescent="0.25">
      <c r="H9" s="8"/>
      <c r="J9" s="3" t="s">
        <v>41</v>
      </c>
      <c r="K9" s="8">
        <v>2644</v>
      </c>
      <c r="M9" s="3" t="s">
        <v>5</v>
      </c>
      <c r="N9" s="8">
        <v>37873</v>
      </c>
      <c r="P9" s="3" t="s">
        <v>18</v>
      </c>
      <c r="Q9" s="8">
        <v>2356</v>
      </c>
      <c r="R9" s="8">
        <v>2356</v>
      </c>
    </row>
    <row r="10" spans="7:18" x14ac:dyDescent="0.25">
      <c r="G10" s="3" t="s">
        <v>33</v>
      </c>
      <c r="J10" s="3" t="s">
        <v>40</v>
      </c>
      <c r="K10" s="8">
        <v>2705</v>
      </c>
      <c r="P10" s="3" t="s">
        <v>78</v>
      </c>
      <c r="Q10" s="8">
        <v>3563</v>
      </c>
      <c r="R10" s="8">
        <v>3563</v>
      </c>
    </row>
    <row r="11" spans="7:18" x14ac:dyDescent="0.25">
      <c r="G11" s="2" t="s">
        <v>13</v>
      </c>
      <c r="H11" t="s">
        <v>0</v>
      </c>
      <c r="J11" s="3" t="s">
        <v>36</v>
      </c>
      <c r="K11" s="8">
        <v>2796</v>
      </c>
      <c r="P11" s="3" t="s">
        <v>79</v>
      </c>
      <c r="Q11" s="8">
        <v>1400</v>
      </c>
      <c r="R11" s="8">
        <v>1400</v>
      </c>
    </row>
    <row r="12" spans="7:18" x14ac:dyDescent="0.25">
      <c r="G12" s="3" t="s">
        <v>79</v>
      </c>
      <c r="H12" s="8">
        <v>1400</v>
      </c>
      <c r="J12" s="3" t="s">
        <v>34</v>
      </c>
      <c r="K12" s="8">
        <v>2850</v>
      </c>
      <c r="P12" s="3" t="s">
        <v>80</v>
      </c>
      <c r="Q12" s="8">
        <v>5178</v>
      </c>
      <c r="R12" s="8">
        <v>5178</v>
      </c>
    </row>
    <row r="13" spans="7:18" x14ac:dyDescent="0.25">
      <c r="G13" s="3" t="s">
        <v>15</v>
      </c>
      <c r="H13" s="8">
        <v>1729</v>
      </c>
      <c r="J13" s="3" t="s">
        <v>44</v>
      </c>
      <c r="K13" s="8">
        <v>3095</v>
      </c>
      <c r="P13" s="3" t="s">
        <v>21</v>
      </c>
      <c r="Q13" s="8">
        <v>3289</v>
      </c>
      <c r="R13" s="8">
        <v>3289</v>
      </c>
    </row>
    <row r="14" spans="7:18" x14ac:dyDescent="0.25">
      <c r="G14" s="3" t="s">
        <v>18</v>
      </c>
      <c r="H14" s="8">
        <v>2356</v>
      </c>
      <c r="J14" s="3" t="s">
        <v>45</v>
      </c>
      <c r="K14" s="8">
        <v>5073</v>
      </c>
      <c r="M14" t="s">
        <v>68</v>
      </c>
      <c r="P14" s="3" t="s">
        <v>22</v>
      </c>
      <c r="Q14" s="8">
        <v>3158</v>
      </c>
      <c r="R14" s="8">
        <v>3158</v>
      </c>
    </row>
    <row r="15" spans="7:18" x14ac:dyDescent="0.25">
      <c r="G15" s="3" t="s">
        <v>14</v>
      </c>
      <c r="H15" s="8">
        <v>2976</v>
      </c>
      <c r="J15" s="3" t="s">
        <v>37</v>
      </c>
      <c r="K15" s="8">
        <v>5469</v>
      </c>
      <c r="M15" s="2" t="s">
        <v>13</v>
      </c>
      <c r="N15" t="s">
        <v>0</v>
      </c>
      <c r="P15" s="3" t="s">
        <v>5</v>
      </c>
      <c r="Q15" s="8">
        <v>32623</v>
      </c>
      <c r="R15" s="8">
        <v>32623</v>
      </c>
    </row>
    <row r="16" spans="7:18" x14ac:dyDescent="0.25">
      <c r="G16" s="3" t="s">
        <v>77</v>
      </c>
      <c r="H16" s="8">
        <v>3000</v>
      </c>
      <c r="J16" s="3" t="s">
        <v>43</v>
      </c>
      <c r="K16" s="8">
        <v>5741</v>
      </c>
      <c r="M16" s="3" t="s">
        <v>69</v>
      </c>
      <c r="N16" s="8">
        <v>19521</v>
      </c>
    </row>
    <row r="17" spans="6:19" x14ac:dyDescent="0.25">
      <c r="G17" s="3" t="s">
        <v>22</v>
      </c>
      <c r="H17" s="8">
        <v>3158</v>
      </c>
      <c r="J17" s="3" t="s">
        <v>5</v>
      </c>
      <c r="K17" s="8">
        <v>37873</v>
      </c>
      <c r="M17" s="3" t="s">
        <v>70</v>
      </c>
      <c r="N17" s="8">
        <v>11608</v>
      </c>
    </row>
    <row r="18" spans="6:19" x14ac:dyDescent="0.25">
      <c r="G18" s="3" t="s">
        <v>21</v>
      </c>
      <c r="H18" s="8">
        <v>3289</v>
      </c>
      <c r="I18" s="5"/>
      <c r="M18" s="3" t="s">
        <v>71</v>
      </c>
      <c r="N18" s="8">
        <v>6744</v>
      </c>
    </row>
    <row r="19" spans="6:19" x14ac:dyDescent="0.25">
      <c r="G19" s="3" t="s">
        <v>78</v>
      </c>
      <c r="H19" s="8">
        <v>3563</v>
      </c>
      <c r="M19" s="3" t="s">
        <v>5</v>
      </c>
      <c r="N19" s="8">
        <v>37873</v>
      </c>
      <c r="Q19" s="2" t="s">
        <v>13</v>
      </c>
      <c r="R19" t="s">
        <v>120</v>
      </c>
      <c r="S19" t="s">
        <v>125</v>
      </c>
    </row>
    <row r="20" spans="6:19" x14ac:dyDescent="0.25">
      <c r="G20" s="3" t="s">
        <v>80</v>
      </c>
      <c r="H20" s="8">
        <v>5178</v>
      </c>
      <c r="J20" s="3" t="s">
        <v>62</v>
      </c>
      <c r="Q20" s="3" t="s">
        <v>14</v>
      </c>
      <c r="R20" s="8">
        <v>775</v>
      </c>
      <c r="S20" s="8">
        <v>775</v>
      </c>
    </row>
    <row r="21" spans="6:19" x14ac:dyDescent="0.25">
      <c r="G21" s="3" t="s">
        <v>16</v>
      </c>
      <c r="H21" s="8">
        <v>5974</v>
      </c>
      <c r="J21" s="2" t="s">
        <v>13</v>
      </c>
      <c r="K21" t="s">
        <v>0</v>
      </c>
      <c r="Q21" s="3" t="s">
        <v>15</v>
      </c>
      <c r="R21" s="8">
        <v>466</v>
      </c>
      <c r="S21" s="8">
        <v>466</v>
      </c>
    </row>
    <row r="22" spans="6:19" x14ac:dyDescent="0.25">
      <c r="G22" s="3" t="s">
        <v>5</v>
      </c>
      <c r="H22" s="8">
        <v>32623</v>
      </c>
      <c r="J22" s="3" t="s">
        <v>47</v>
      </c>
      <c r="K22" s="8">
        <v>7667</v>
      </c>
      <c r="Q22" s="3" t="s">
        <v>77</v>
      </c>
      <c r="R22" s="8">
        <v>796</v>
      </c>
      <c r="S22" s="8">
        <v>796</v>
      </c>
    </row>
    <row r="23" spans="6:19" x14ac:dyDescent="0.25">
      <c r="J23" s="3" t="s">
        <v>49</v>
      </c>
      <c r="K23" s="8">
        <v>1845</v>
      </c>
      <c r="Q23" s="3" t="s">
        <v>16</v>
      </c>
      <c r="R23" s="8">
        <v>1523</v>
      </c>
      <c r="S23" s="8">
        <v>1523</v>
      </c>
    </row>
    <row r="24" spans="6:19" x14ac:dyDescent="0.25">
      <c r="J24" s="3" t="s">
        <v>51</v>
      </c>
      <c r="K24" s="8">
        <v>4224</v>
      </c>
      <c r="Q24" s="3" t="s">
        <v>18</v>
      </c>
      <c r="R24" s="8">
        <v>617</v>
      </c>
      <c r="S24" s="8">
        <v>617</v>
      </c>
    </row>
    <row r="25" spans="6:19" x14ac:dyDescent="0.25">
      <c r="J25" s="3" t="s">
        <v>52</v>
      </c>
      <c r="K25" s="8">
        <v>1759</v>
      </c>
      <c r="Q25" s="3" t="s">
        <v>78</v>
      </c>
      <c r="R25" s="8">
        <v>957</v>
      </c>
      <c r="S25" s="8">
        <v>957</v>
      </c>
    </row>
    <row r="26" spans="6:19" x14ac:dyDescent="0.25">
      <c r="F26" s="2" t="s">
        <v>13</v>
      </c>
      <c r="G26" t="s">
        <v>0</v>
      </c>
      <c r="H26" t="s">
        <v>123</v>
      </c>
      <c r="J26" s="3" t="s">
        <v>53</v>
      </c>
      <c r="K26" s="8">
        <v>2153</v>
      </c>
      <c r="Q26" s="3" t="s">
        <v>79</v>
      </c>
      <c r="R26" s="8">
        <v>364</v>
      </c>
      <c r="S26" s="8">
        <v>364</v>
      </c>
    </row>
    <row r="27" spans="6:19" x14ac:dyDescent="0.25">
      <c r="F27" s="3" t="s">
        <v>35</v>
      </c>
      <c r="G27" s="8">
        <v>2441</v>
      </c>
      <c r="H27" s="8">
        <v>2441</v>
      </c>
      <c r="J27" s="3" t="s">
        <v>54</v>
      </c>
      <c r="K27" s="8">
        <v>3724</v>
      </c>
      <c r="Q27" s="3" t="s">
        <v>80</v>
      </c>
      <c r="R27" s="8">
        <v>1370</v>
      </c>
      <c r="S27" s="8">
        <v>1370</v>
      </c>
    </row>
    <row r="28" spans="6:19" x14ac:dyDescent="0.25">
      <c r="F28" s="3" t="s">
        <v>36</v>
      </c>
      <c r="G28" s="8">
        <v>2796</v>
      </c>
      <c r="H28" s="8">
        <v>2796</v>
      </c>
      <c r="J28" s="3" t="s">
        <v>56</v>
      </c>
      <c r="K28" s="8">
        <v>1883</v>
      </c>
      <c r="Q28" s="3" t="s">
        <v>21</v>
      </c>
      <c r="R28" s="8">
        <v>889</v>
      </c>
      <c r="S28" s="8">
        <v>889</v>
      </c>
    </row>
    <row r="29" spans="6:19" x14ac:dyDescent="0.25">
      <c r="F29" s="3" t="s">
        <v>37</v>
      </c>
      <c r="G29" s="8">
        <v>5469</v>
      </c>
      <c r="H29" s="8">
        <v>5469</v>
      </c>
      <c r="J29" s="3" t="s">
        <v>50</v>
      </c>
      <c r="K29" s="8">
        <v>946</v>
      </c>
      <c r="Q29" s="3" t="s">
        <v>22</v>
      </c>
      <c r="R29" s="8">
        <v>846</v>
      </c>
      <c r="S29" s="8">
        <v>846</v>
      </c>
    </row>
    <row r="30" spans="6:19" x14ac:dyDescent="0.25">
      <c r="F30" s="3" t="s">
        <v>38</v>
      </c>
      <c r="G30" s="8">
        <v>1068</v>
      </c>
      <c r="H30" s="8">
        <v>1068</v>
      </c>
      <c r="J30" s="3" t="s">
        <v>48</v>
      </c>
      <c r="K30" s="8">
        <v>1379</v>
      </c>
      <c r="Q30" s="3" t="s">
        <v>5</v>
      </c>
      <c r="R30" s="8">
        <v>8603</v>
      </c>
      <c r="S30" s="8">
        <v>8603</v>
      </c>
    </row>
    <row r="31" spans="6:19" x14ac:dyDescent="0.25">
      <c r="F31" s="3" t="s">
        <v>39</v>
      </c>
      <c r="G31" s="8">
        <v>1500</v>
      </c>
      <c r="H31" s="8">
        <v>1500</v>
      </c>
      <c r="J31" s="3" t="s">
        <v>55</v>
      </c>
      <c r="K31" s="8">
        <v>893</v>
      </c>
    </row>
    <row r="32" spans="6:19" x14ac:dyDescent="0.25">
      <c r="F32" s="3" t="s">
        <v>40</v>
      </c>
      <c r="G32" s="8">
        <v>2705</v>
      </c>
      <c r="H32" s="8">
        <v>2705</v>
      </c>
      <c r="J32" s="3" t="s">
        <v>5</v>
      </c>
      <c r="K32" s="8">
        <v>26473</v>
      </c>
    </row>
    <row r="33" spans="6:8" x14ac:dyDescent="0.25">
      <c r="F33" s="3" t="s">
        <v>41</v>
      </c>
      <c r="G33" s="8">
        <v>2644</v>
      </c>
      <c r="H33" s="8">
        <v>2644</v>
      </c>
    </row>
    <row r="34" spans="6:8" x14ac:dyDescent="0.25">
      <c r="F34" s="3" t="s">
        <v>42</v>
      </c>
      <c r="G34" s="8">
        <v>2491</v>
      </c>
      <c r="H34" s="8">
        <v>2491</v>
      </c>
    </row>
    <row r="35" spans="6:8" x14ac:dyDescent="0.25">
      <c r="F35" s="3" t="s">
        <v>34</v>
      </c>
      <c r="G35" s="8">
        <v>2850</v>
      </c>
      <c r="H35" s="8">
        <v>2850</v>
      </c>
    </row>
    <row r="36" spans="6:8" x14ac:dyDescent="0.25">
      <c r="F36" s="3" t="s">
        <v>43</v>
      </c>
      <c r="G36" s="8">
        <v>5741</v>
      </c>
      <c r="H36" s="8">
        <v>5741</v>
      </c>
    </row>
    <row r="37" spans="6:8" x14ac:dyDescent="0.25">
      <c r="F37" s="3" t="s">
        <v>44</v>
      </c>
      <c r="G37" s="8">
        <v>3095</v>
      </c>
      <c r="H37" s="8">
        <v>3095</v>
      </c>
    </row>
    <row r="38" spans="6:8" x14ac:dyDescent="0.25">
      <c r="F38" s="3" t="s">
        <v>45</v>
      </c>
      <c r="G38" s="8">
        <v>5073</v>
      </c>
      <c r="H38" s="8">
        <v>5073</v>
      </c>
    </row>
    <row r="39" spans="6:8" x14ac:dyDescent="0.25">
      <c r="F39" s="3" t="s">
        <v>5</v>
      </c>
      <c r="G39" s="8">
        <v>37873</v>
      </c>
      <c r="H39" s="8">
        <v>37873</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5F9D0-4A7E-4104-AA10-E23399C8A3DB}">
  <dimension ref="E8:S41"/>
  <sheetViews>
    <sheetView topLeftCell="I6" workbookViewId="0">
      <selection activeCell="Q9" sqref="Q9:S22"/>
    </sheetView>
  </sheetViews>
  <sheetFormatPr defaultRowHeight="15" x14ac:dyDescent="0.25"/>
  <cols>
    <col min="5" max="5" width="13.140625" bestFit="1" customWidth="1"/>
    <col min="6" max="6" width="13.42578125" bestFit="1" customWidth="1"/>
    <col min="7" max="7" width="11.28515625" bestFit="1" customWidth="1"/>
    <col min="8" max="9" width="13.140625" bestFit="1" customWidth="1"/>
    <col min="10" max="10" width="13.42578125" bestFit="1" customWidth="1"/>
    <col min="11" max="11" width="11.28515625" bestFit="1" customWidth="1"/>
    <col min="12" max="12" width="13.42578125" bestFit="1" customWidth="1"/>
    <col min="13" max="13" width="13.140625" bestFit="1" customWidth="1"/>
    <col min="14" max="14" width="13.42578125" bestFit="1" customWidth="1"/>
    <col min="15" max="15" width="14.42578125" bestFit="1" customWidth="1"/>
    <col min="17" max="17" width="13.140625" bestFit="1" customWidth="1"/>
    <col min="18" max="18" width="11.28515625" bestFit="1" customWidth="1"/>
    <col min="19" max="19" width="12.28515625" bestFit="1" customWidth="1"/>
  </cols>
  <sheetData>
    <row r="8" spans="5:19" x14ac:dyDescent="0.25">
      <c r="E8" t="s">
        <v>32</v>
      </c>
      <c r="I8" t="s">
        <v>72</v>
      </c>
      <c r="M8" t="s">
        <v>61</v>
      </c>
    </row>
    <row r="9" spans="5:19" x14ac:dyDescent="0.25">
      <c r="E9" s="2" t="s">
        <v>13</v>
      </c>
      <c r="F9" t="s">
        <v>1</v>
      </c>
      <c r="I9" s="2" t="s">
        <v>13</v>
      </c>
      <c r="J9" t="s">
        <v>73</v>
      </c>
      <c r="K9" t="s">
        <v>1</v>
      </c>
      <c r="M9" s="2" t="s">
        <v>13</v>
      </c>
      <c r="N9" t="s">
        <v>1</v>
      </c>
      <c r="O9" t="s">
        <v>73</v>
      </c>
      <c r="Q9" s="2" t="s">
        <v>13</v>
      </c>
      <c r="R9" t="s">
        <v>73</v>
      </c>
      <c r="S9" t="s">
        <v>124</v>
      </c>
    </row>
    <row r="10" spans="5:19" x14ac:dyDescent="0.25">
      <c r="E10" s="3" t="s">
        <v>29</v>
      </c>
      <c r="F10" s="8">
        <v>79387.381800000003</v>
      </c>
      <c r="I10" s="3" t="s">
        <v>39</v>
      </c>
      <c r="J10" s="8">
        <v>8597.4883000000009</v>
      </c>
      <c r="K10" s="8">
        <v>17796.758300000001</v>
      </c>
      <c r="M10" s="3" t="s">
        <v>58</v>
      </c>
      <c r="N10" s="8">
        <v>24789.864300000001</v>
      </c>
      <c r="O10" s="8">
        <v>8898.1054000000004</v>
      </c>
      <c r="Q10" s="3" t="s">
        <v>39</v>
      </c>
      <c r="R10" s="8">
        <v>8597.4883000000009</v>
      </c>
      <c r="S10" s="8">
        <v>8597.4883000000009</v>
      </c>
    </row>
    <row r="11" spans="5:19" x14ac:dyDescent="0.25">
      <c r="E11" s="3" t="s">
        <v>30</v>
      </c>
      <c r="F11" s="8">
        <v>179106.05929999999</v>
      </c>
      <c r="I11" s="3" t="s">
        <v>38</v>
      </c>
      <c r="J11" s="8">
        <v>2587.1968000000002</v>
      </c>
      <c r="K11" s="8">
        <v>12876.095499999999</v>
      </c>
      <c r="M11" s="3" t="s">
        <v>57</v>
      </c>
      <c r="N11" s="8">
        <v>71630.110799999995</v>
      </c>
      <c r="O11" s="8">
        <v>22660.2709</v>
      </c>
      <c r="Q11" s="3" t="s">
        <v>38</v>
      </c>
      <c r="R11" s="8">
        <v>2587.1968000000002</v>
      </c>
      <c r="S11" s="8">
        <v>2587.1968000000002</v>
      </c>
    </row>
    <row r="12" spans="5:19" x14ac:dyDescent="0.25">
      <c r="E12" s="3" t="s">
        <v>31</v>
      </c>
      <c r="F12" s="8">
        <v>184034.86629999999</v>
      </c>
      <c r="I12" s="3" t="s">
        <v>42</v>
      </c>
      <c r="J12" s="8">
        <v>11113.632299999999</v>
      </c>
      <c r="K12" s="8">
        <v>37920.205999999998</v>
      </c>
      <c r="M12" s="3" t="s">
        <v>59</v>
      </c>
      <c r="N12" s="8">
        <v>81671.008300000001</v>
      </c>
      <c r="O12" s="8">
        <v>24224.372899999998</v>
      </c>
      <c r="Q12" s="3" t="s">
        <v>42</v>
      </c>
      <c r="R12" s="8">
        <v>11113.632299999999</v>
      </c>
      <c r="S12" s="8">
        <v>11113.632299999999</v>
      </c>
    </row>
    <row r="13" spans="5:19" x14ac:dyDescent="0.25">
      <c r="E13" s="3" t="s">
        <v>5</v>
      </c>
      <c r="F13" s="8">
        <v>442528.30739999999</v>
      </c>
      <c r="I13" s="3" t="s">
        <v>35</v>
      </c>
      <c r="J13" s="8">
        <v>13022.7361</v>
      </c>
      <c r="K13" s="8">
        <v>26460.5429</v>
      </c>
      <c r="M13" s="3" t="s">
        <v>60</v>
      </c>
      <c r="N13" s="8">
        <v>264437.32400000002</v>
      </c>
      <c r="O13" s="8">
        <v>100348.5365</v>
      </c>
      <c r="Q13" s="3" t="s">
        <v>35</v>
      </c>
      <c r="R13" s="8">
        <v>13022.7361</v>
      </c>
      <c r="S13" s="8">
        <v>13022.7361</v>
      </c>
    </row>
    <row r="14" spans="5:19" x14ac:dyDescent="0.25">
      <c r="F14" s="8"/>
      <c r="I14" s="3" t="s">
        <v>34</v>
      </c>
      <c r="J14" s="8">
        <v>6639.0956999999999</v>
      </c>
      <c r="K14" s="8">
        <v>28947.608499999998</v>
      </c>
      <c r="M14" s="3" t="s">
        <v>5</v>
      </c>
      <c r="N14" s="8">
        <v>442528.30739999999</v>
      </c>
      <c r="O14" s="8">
        <v>156131.28570000001</v>
      </c>
      <c r="Q14" s="3" t="s">
        <v>34</v>
      </c>
      <c r="R14" s="8">
        <v>6639.0956999999999</v>
      </c>
      <c r="S14" s="8">
        <v>6639.0956999999999</v>
      </c>
    </row>
    <row r="15" spans="5:19" x14ac:dyDescent="0.25">
      <c r="E15" s="3" t="s">
        <v>33</v>
      </c>
      <c r="I15" s="3" t="s">
        <v>41</v>
      </c>
      <c r="J15" s="8">
        <v>6408.9063999999998</v>
      </c>
      <c r="K15" s="8">
        <v>27308.240900000001</v>
      </c>
      <c r="Q15" s="3" t="s">
        <v>41</v>
      </c>
      <c r="R15" s="8">
        <v>6408.9063999999998</v>
      </c>
      <c r="S15" s="8">
        <v>6408.9063999999998</v>
      </c>
    </row>
    <row r="16" spans="5:19" x14ac:dyDescent="0.25">
      <c r="E16" s="2" t="s">
        <v>13</v>
      </c>
      <c r="F16" t="s">
        <v>1</v>
      </c>
      <c r="G16" t="s">
        <v>73</v>
      </c>
      <c r="I16" s="3" t="s">
        <v>40</v>
      </c>
      <c r="J16" s="8">
        <v>11318.0303</v>
      </c>
      <c r="K16" s="8">
        <v>24853.4133</v>
      </c>
      <c r="Q16" s="3" t="s">
        <v>40</v>
      </c>
      <c r="R16" s="8">
        <v>11318.0303</v>
      </c>
      <c r="S16" s="8">
        <v>11318.0303</v>
      </c>
    </row>
    <row r="17" spans="5:19" x14ac:dyDescent="0.25">
      <c r="E17" s="3" t="s">
        <v>17</v>
      </c>
      <c r="F17" s="8">
        <v>8679.65</v>
      </c>
      <c r="G17" s="8">
        <v>12152.206</v>
      </c>
      <c r="I17" s="3" t="s">
        <v>36</v>
      </c>
      <c r="J17" s="8">
        <v>8234.5126999999993</v>
      </c>
      <c r="K17" s="8">
        <v>30131.2281</v>
      </c>
      <c r="Q17" s="3" t="s">
        <v>36</v>
      </c>
      <c r="R17" s="8">
        <v>8234.5126999999993</v>
      </c>
      <c r="S17" s="8">
        <v>8234.5126999999993</v>
      </c>
    </row>
    <row r="18" spans="5:19" x14ac:dyDescent="0.25">
      <c r="E18" s="3" t="s">
        <v>23</v>
      </c>
      <c r="F18" s="8">
        <v>14686.6672</v>
      </c>
      <c r="G18" s="8">
        <v>32412.148300000001</v>
      </c>
      <c r="I18" s="3" t="s">
        <v>45</v>
      </c>
      <c r="J18" s="8">
        <v>22343.121299999999</v>
      </c>
      <c r="K18" s="8">
        <v>59636.313800000004</v>
      </c>
      <c r="Q18" s="3" t="s">
        <v>45</v>
      </c>
      <c r="R18" s="8">
        <v>22343.121299999999</v>
      </c>
      <c r="S18" s="8">
        <v>22343.121299999999</v>
      </c>
    </row>
    <row r="19" spans="5:19" x14ac:dyDescent="0.25">
      <c r="E19" s="3" t="s">
        <v>15</v>
      </c>
      <c r="F19" s="8">
        <v>26767.6466</v>
      </c>
      <c r="G19" s="8">
        <v>8629.6412</v>
      </c>
      <c r="I19" s="3" t="s">
        <v>44</v>
      </c>
      <c r="J19" s="8">
        <v>13046.6183</v>
      </c>
      <c r="K19" s="8">
        <v>44516.282099999997</v>
      </c>
      <c r="M19" t="s">
        <v>68</v>
      </c>
      <c r="Q19" s="3" t="s">
        <v>44</v>
      </c>
      <c r="R19" s="8">
        <v>13046.6183</v>
      </c>
      <c r="S19" s="8">
        <v>13046.6183</v>
      </c>
    </row>
    <row r="20" spans="5:19" x14ac:dyDescent="0.25">
      <c r="E20" s="3" t="s">
        <v>20</v>
      </c>
      <c r="F20" s="8">
        <v>33503.4251</v>
      </c>
      <c r="G20" s="8">
        <v>30118.6682</v>
      </c>
      <c r="I20" s="3" t="s">
        <v>43</v>
      </c>
      <c r="J20" s="8">
        <v>29877.256300000001</v>
      </c>
      <c r="K20" s="8">
        <v>65702.7929</v>
      </c>
      <c r="M20" s="2" t="s">
        <v>13</v>
      </c>
      <c r="N20" t="s">
        <v>1</v>
      </c>
      <c r="O20" t="s">
        <v>73</v>
      </c>
      <c r="Q20" s="3" t="s">
        <v>43</v>
      </c>
      <c r="R20" s="8">
        <v>29877.256300000001</v>
      </c>
      <c r="S20" s="8">
        <v>29877.256300000001</v>
      </c>
    </row>
    <row r="21" spans="5:19" x14ac:dyDescent="0.25">
      <c r="E21" s="3" t="s">
        <v>18</v>
      </c>
      <c r="F21" s="8">
        <v>36471.007599999997</v>
      </c>
      <c r="G21" s="8">
        <v>9880.8413</v>
      </c>
      <c r="I21" s="3" t="s">
        <v>37</v>
      </c>
      <c r="J21" s="8">
        <v>22942.691200000001</v>
      </c>
      <c r="K21" s="8">
        <v>66378.825100000002</v>
      </c>
      <c r="M21" s="3" t="s">
        <v>71</v>
      </c>
      <c r="N21" s="8">
        <v>86697.045400000003</v>
      </c>
      <c r="O21" s="8">
        <v>26398.366900000001</v>
      </c>
      <c r="Q21" s="3" t="s">
        <v>37</v>
      </c>
      <c r="R21" s="8">
        <v>22942.691200000001</v>
      </c>
      <c r="S21" s="8">
        <v>22942.691200000001</v>
      </c>
    </row>
    <row r="22" spans="5:19" x14ac:dyDescent="0.25">
      <c r="E22" s="3" t="s">
        <v>21</v>
      </c>
      <c r="F22" s="8">
        <v>52046.354099999997</v>
      </c>
      <c r="G22" s="8">
        <v>7530.6234999999997</v>
      </c>
      <c r="I22" s="3" t="s">
        <v>5</v>
      </c>
      <c r="J22" s="8">
        <v>156131.28570000001</v>
      </c>
      <c r="K22" s="8">
        <v>442528.30739999999</v>
      </c>
      <c r="M22" s="3" t="s">
        <v>70</v>
      </c>
      <c r="N22" s="8">
        <v>136766.34160000001</v>
      </c>
      <c r="O22" s="8">
        <v>44787.207600000002</v>
      </c>
      <c r="Q22" s="3" t="s">
        <v>5</v>
      </c>
      <c r="R22" s="8">
        <v>156131.28570000001</v>
      </c>
      <c r="S22" s="8">
        <v>156131.28570000001</v>
      </c>
    </row>
    <row r="23" spans="5:19" x14ac:dyDescent="0.25">
      <c r="E23" s="3" t="s">
        <v>16</v>
      </c>
      <c r="F23" s="8">
        <v>68732.259699999995</v>
      </c>
      <c r="G23" s="8">
        <v>38510.496400000004</v>
      </c>
      <c r="M23" s="3" t="s">
        <v>69</v>
      </c>
      <c r="N23" s="8">
        <v>219064.9204</v>
      </c>
      <c r="O23" s="8">
        <v>84945.711200000005</v>
      </c>
    </row>
    <row r="24" spans="5:19" x14ac:dyDescent="0.25">
      <c r="E24" s="3" t="s">
        <v>5</v>
      </c>
      <c r="F24" s="8">
        <v>240887.01029999999</v>
      </c>
      <c r="G24" s="8">
        <v>139234.6249</v>
      </c>
      <c r="M24" s="3" t="s">
        <v>5</v>
      </c>
      <c r="N24" s="8">
        <v>442528.30739999999</v>
      </c>
      <c r="O24" s="8">
        <v>156131.28570000001</v>
      </c>
    </row>
    <row r="25" spans="5:19" x14ac:dyDescent="0.25">
      <c r="I25" s="3" t="s">
        <v>62</v>
      </c>
    </row>
    <row r="26" spans="5:19" x14ac:dyDescent="0.25">
      <c r="I26" s="2" t="s">
        <v>13</v>
      </c>
      <c r="J26" t="s">
        <v>1</v>
      </c>
      <c r="K26" t="s">
        <v>73</v>
      </c>
    </row>
    <row r="27" spans="5:19" x14ac:dyDescent="0.25">
      <c r="I27" s="3" t="s">
        <v>52</v>
      </c>
      <c r="J27" s="8">
        <v>4778.6235999999999</v>
      </c>
      <c r="K27" s="8">
        <v>21750.000199999999</v>
      </c>
    </row>
    <row r="28" spans="5:19" x14ac:dyDescent="0.25">
      <c r="I28" s="3" t="s">
        <v>48</v>
      </c>
      <c r="J28" s="8">
        <v>5290.5277999999998</v>
      </c>
      <c r="K28" s="8">
        <v>8689.8294999999998</v>
      </c>
      <c r="M28" s="2" t="s">
        <v>13</v>
      </c>
      <c r="N28" t="s">
        <v>1</v>
      </c>
      <c r="O28" t="s">
        <v>121</v>
      </c>
    </row>
    <row r="29" spans="5:19" x14ac:dyDescent="0.25">
      <c r="I29" s="3" t="s">
        <v>53</v>
      </c>
      <c r="J29" s="8">
        <v>6042.8912</v>
      </c>
      <c r="K29" s="8">
        <v>21602.851500000001</v>
      </c>
      <c r="M29" s="3" t="s">
        <v>39</v>
      </c>
      <c r="N29" s="8">
        <v>17796.758300000001</v>
      </c>
      <c r="O29" s="8">
        <v>17796.758300000001</v>
      </c>
    </row>
    <row r="30" spans="5:19" x14ac:dyDescent="0.25">
      <c r="I30" s="3" t="s">
        <v>49</v>
      </c>
      <c r="J30" s="8">
        <v>6893.8104999999996</v>
      </c>
      <c r="K30" s="8">
        <v>19501.697499999998</v>
      </c>
      <c r="M30" s="3" t="s">
        <v>38</v>
      </c>
      <c r="N30" s="8">
        <v>12876.095499999999</v>
      </c>
      <c r="O30" s="8">
        <v>12876.095499999999</v>
      </c>
    </row>
    <row r="31" spans="5:19" x14ac:dyDescent="0.25">
      <c r="E31" t="s">
        <v>67</v>
      </c>
      <c r="I31" s="3" t="s">
        <v>54</v>
      </c>
      <c r="J31" s="8">
        <v>11083.831200000001</v>
      </c>
      <c r="K31" s="8">
        <v>36813.1875</v>
      </c>
      <c r="M31" s="3" t="s">
        <v>42</v>
      </c>
      <c r="N31" s="8">
        <v>37920.205999999998</v>
      </c>
      <c r="O31" s="8">
        <v>37920.205999999998</v>
      </c>
    </row>
    <row r="32" spans="5:19" x14ac:dyDescent="0.25">
      <c r="I32" s="3" t="s">
        <v>55</v>
      </c>
      <c r="J32" s="8">
        <v>18597.950400000002</v>
      </c>
      <c r="K32" s="8"/>
      <c r="M32" s="3" t="s">
        <v>35</v>
      </c>
      <c r="N32" s="8">
        <v>26460.5429</v>
      </c>
      <c r="O32" s="8">
        <v>26460.5429</v>
      </c>
    </row>
    <row r="33" spans="9:15" x14ac:dyDescent="0.25">
      <c r="I33" s="3" t="s">
        <v>50</v>
      </c>
      <c r="J33" s="8">
        <v>24463.187600000001</v>
      </c>
      <c r="K33" s="8"/>
      <c r="L33" s="8"/>
      <c r="M33" s="3" t="s">
        <v>34</v>
      </c>
      <c r="N33" s="8">
        <v>28947.608499999998</v>
      </c>
      <c r="O33" s="8">
        <v>28947.608499999998</v>
      </c>
    </row>
    <row r="34" spans="9:15" x14ac:dyDescent="0.25">
      <c r="I34" s="3" t="s">
        <v>56</v>
      </c>
      <c r="J34" s="8">
        <v>33790.522299999997</v>
      </c>
      <c r="K34" s="8">
        <v>387.87060000000002</v>
      </c>
      <c r="M34" s="3" t="s">
        <v>41</v>
      </c>
      <c r="N34" s="8">
        <v>27308.240900000001</v>
      </c>
      <c r="O34" s="8">
        <v>27308.240900000001</v>
      </c>
    </row>
    <row r="35" spans="9:15" x14ac:dyDescent="0.25">
      <c r="I35" s="3" t="s">
        <v>51</v>
      </c>
      <c r="J35" s="8">
        <v>79069.686400000006</v>
      </c>
      <c r="K35" s="8">
        <v>5031.1378000000004</v>
      </c>
      <c r="M35" s="3" t="s">
        <v>40</v>
      </c>
      <c r="N35" s="8">
        <v>24853.4133</v>
      </c>
      <c r="O35" s="8">
        <v>24853.4133</v>
      </c>
    </row>
    <row r="36" spans="9:15" x14ac:dyDescent="0.25">
      <c r="I36" s="3" t="s">
        <v>47</v>
      </c>
      <c r="J36" s="8">
        <v>80151.052200000006</v>
      </c>
      <c r="K36" s="8">
        <v>3769.6651000000002</v>
      </c>
      <c r="M36" s="3" t="s">
        <v>36</v>
      </c>
      <c r="N36" s="8">
        <v>30131.2281</v>
      </c>
      <c r="O36" s="8">
        <v>30131.2281</v>
      </c>
    </row>
    <row r="37" spans="9:15" x14ac:dyDescent="0.25">
      <c r="I37" s="3" t="s">
        <v>5</v>
      </c>
      <c r="J37" s="8">
        <v>270162.08319999999</v>
      </c>
      <c r="K37" s="8">
        <v>117546.23970000001</v>
      </c>
      <c r="M37" s="3" t="s">
        <v>45</v>
      </c>
      <c r="N37" s="8">
        <v>59636.313800000004</v>
      </c>
      <c r="O37" s="8">
        <v>59636.313800000004</v>
      </c>
    </row>
    <row r="38" spans="9:15" x14ac:dyDescent="0.25">
      <c r="M38" s="3" t="s">
        <v>44</v>
      </c>
      <c r="N38" s="8">
        <v>44516.282099999997</v>
      </c>
      <c r="O38" s="8">
        <v>44516.282099999997</v>
      </c>
    </row>
    <row r="39" spans="9:15" x14ac:dyDescent="0.25">
      <c r="M39" s="3" t="s">
        <v>43</v>
      </c>
      <c r="N39" s="8">
        <v>65702.7929</v>
      </c>
      <c r="O39" s="8">
        <v>65702.7929</v>
      </c>
    </row>
    <row r="40" spans="9:15" x14ac:dyDescent="0.25">
      <c r="M40" s="3" t="s">
        <v>37</v>
      </c>
      <c r="N40" s="8">
        <v>66378.825100000002</v>
      </c>
      <c r="O40" s="8">
        <v>66378.825100000002</v>
      </c>
    </row>
    <row r="41" spans="9:15" x14ac:dyDescent="0.25">
      <c r="M41" s="3" t="s">
        <v>5</v>
      </c>
      <c r="N41" s="8">
        <v>442528.30739999999</v>
      </c>
      <c r="O41" s="8">
        <v>442528.30739999999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7AA8-893E-4C76-A348-68C92302B5D2}">
  <dimension ref="A17"/>
  <sheetViews>
    <sheetView showGridLines="0" tabSelected="1" workbookViewId="0"/>
  </sheetViews>
  <sheetFormatPr defaultRowHeight="15" x14ac:dyDescent="0.25"/>
  <cols>
    <col min="1" max="16384" width="9.140625" style="12"/>
  </cols>
  <sheetData>
    <row r="17" spans="1:1" x14ac:dyDescent="0.25">
      <c r="A17" s="1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E60B-F3FF-4F95-ABCD-C80C3658D9B5}">
  <dimension ref="A1"/>
  <sheetViews>
    <sheetView showGridLines="0" workbookViewId="0"/>
  </sheetViews>
  <sheetFormatPr defaultRowHeight="15" x14ac:dyDescent="0.25"/>
  <cols>
    <col min="1" max="16384" width="9.140625" style="1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D1EFB-43AA-4EA9-A96F-B99247D95400}">
  <dimension ref="A1"/>
  <sheetViews>
    <sheetView showGridLines="0" workbookViewId="0"/>
  </sheetViews>
  <sheetFormatPr defaultRowHeight="15" x14ac:dyDescent="0.25"/>
  <cols>
    <col min="1" max="16384" width="9.140625" style="1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5B59A-A5A5-4275-945B-487CCCDF9500}">
  <dimension ref="A1"/>
  <sheetViews>
    <sheetView showGridLines="0" workbookViewId="0"/>
  </sheetViews>
  <sheetFormatPr defaultRowHeight="15" x14ac:dyDescent="0.25"/>
  <cols>
    <col min="1" max="16384" width="9.140625" style="1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Props1.xml><?xml version="1.0" encoding="utf-8"?>
<ds:datastoreItem xmlns:ds="http://schemas.openxmlformats.org/officeDocument/2006/customXml" ds:itemID="{A921E13C-5CF9-4206-8816-5FE30B96B587}">
  <ds:schemaRefs/>
</ds:datastoreItem>
</file>

<file path=customXml/itemProps2.xml><?xml version="1.0" encoding="utf-8"?>
<ds:datastoreItem xmlns:ds="http://schemas.openxmlformats.org/officeDocument/2006/customXml" ds:itemID="{7C9A7B9C-09D8-4692-AB90-A9DA2F9ED8C8}">
  <ds:schemaRefs/>
</ds:datastoreItem>
</file>

<file path=customXml/itemProps3.xml><?xml version="1.0" encoding="utf-8"?>
<ds:datastoreItem xmlns:ds="http://schemas.openxmlformats.org/officeDocument/2006/customXml" ds:itemID="{93F00A33-60C6-4B83-9AB7-2054D77BB57D}">
  <ds:schemaRefs/>
</ds:datastoreItem>
</file>

<file path=customXml/itemProps4.xml><?xml version="1.0" encoding="utf-8"?>
<ds:datastoreItem xmlns:ds="http://schemas.openxmlformats.org/officeDocument/2006/customXml" ds:itemID="{3FA0861F-A2E4-4A0F-9EA3-8FA8B1AA7A98}">
  <ds:schemaRefs/>
</ds:datastoreItem>
</file>

<file path=customXml/itemProps5.xml><?xml version="1.0" encoding="utf-8"?>
<ds:datastoreItem xmlns:ds="http://schemas.openxmlformats.org/officeDocument/2006/customXml" ds:itemID="{0D9113A0-52AD-42E6-8544-F0AEB470EA76}">
  <ds:schemaRefs/>
</ds:datastoreItem>
</file>

<file path=customXml/itemProps6.xml><?xml version="1.0" encoding="utf-8"?>
<ds:datastoreItem xmlns:ds="http://schemas.openxmlformats.org/officeDocument/2006/customXml" ds:itemID="{6AC88C95-FC9F-4D19-892A-330F7D0824A7}">
  <ds:schemaRefs/>
</ds:datastoreItem>
</file>

<file path=customXml/itemProps7.xml><?xml version="1.0" encoding="utf-8"?>
<ds:datastoreItem xmlns:ds="http://schemas.openxmlformats.org/officeDocument/2006/customXml" ds:itemID="{9600804A-9DD3-4B41-8520-86EBE692197C}">
  <ds:schemaRefs/>
</ds:datastoreItem>
</file>

<file path=customXml/itemProps8.xml><?xml version="1.0" encoding="utf-8"?>
<ds:datastoreItem xmlns:ds="http://schemas.openxmlformats.org/officeDocument/2006/customXml" ds:itemID="{C8B46157-F5E4-4896-80FE-D1A957325297}">
  <ds:schemaRefs/>
</ds:datastoreItem>
</file>

<file path=customXml/itemProps9.xml><?xml version="1.0" encoding="utf-8"?>
<ds:datastoreItem xmlns:ds="http://schemas.openxmlformats.org/officeDocument/2006/customXml" ds:itemID="{60EDCDBB-1983-45BB-BB4C-89D3B89F6D8D}">
  <ds:schemaRefs/>
</ds:datastoreItem>
</file>

<file path=customXml/itemProps10.xml><?xml version="1.0" encoding="utf-8"?>
<ds:datastoreItem xmlns:ds="http://schemas.openxmlformats.org/officeDocument/2006/customXml" ds:itemID="{F59B5772-7BFB-46ED-818E-83C566E07A8D}">
  <ds:schemaRefs/>
</ds:datastoreItem>
</file>

<file path=customXml/itemProps11.xml><?xml version="1.0" encoding="utf-8"?>
<ds:datastoreItem xmlns:ds="http://schemas.openxmlformats.org/officeDocument/2006/customXml" ds:itemID="{A163E1BC-EB76-4AF0-A0C0-2F5ED1596690}">
  <ds:schemaRefs/>
</ds:datastoreItem>
</file>

<file path=customXml/itemProps12.xml><?xml version="1.0" encoding="utf-8"?>
<ds:datastoreItem xmlns:ds="http://schemas.openxmlformats.org/officeDocument/2006/customXml" ds:itemID="{1ECF1526-42AE-4C45-A2AF-D1AC8953A236}">
  <ds:schemaRefs/>
</ds:datastoreItem>
</file>

<file path=customXml/itemProps13.xml><?xml version="1.0" encoding="utf-8"?>
<ds:datastoreItem xmlns:ds="http://schemas.openxmlformats.org/officeDocument/2006/customXml" ds:itemID="{5829B386-5EAA-4DC8-9466-1E36DCD519A2}">
  <ds:schemaRefs/>
</ds:datastoreItem>
</file>

<file path=customXml/itemProps14.xml><?xml version="1.0" encoding="utf-8"?>
<ds:datastoreItem xmlns:ds="http://schemas.openxmlformats.org/officeDocument/2006/customXml" ds:itemID="{9A54525C-6CF4-4881-A06A-92144B283976}">
  <ds:schemaRefs/>
</ds:datastoreItem>
</file>

<file path=customXml/itemProps15.xml><?xml version="1.0" encoding="utf-8"?>
<ds:datastoreItem xmlns:ds="http://schemas.openxmlformats.org/officeDocument/2006/customXml" ds:itemID="{91AD3655-14B7-46C6-A595-BBBEE0DA59AF}">
  <ds:schemaRefs/>
</ds:datastoreItem>
</file>

<file path=customXml/itemProps16.xml><?xml version="1.0" encoding="utf-8"?>
<ds:datastoreItem xmlns:ds="http://schemas.openxmlformats.org/officeDocument/2006/customXml" ds:itemID="{F7A01FC5-D854-48A8-9E5C-98948469B25E}">
  <ds:schemaRefs>
    <ds:schemaRef ds:uri="http://schemas.microsoft.com/DataMashup"/>
  </ds:schemaRefs>
</ds:datastoreItem>
</file>

<file path=customXml/itemProps17.xml><?xml version="1.0" encoding="utf-8"?>
<ds:datastoreItem xmlns:ds="http://schemas.openxmlformats.org/officeDocument/2006/customXml" ds:itemID="{E24C2B27-BC7B-4AB5-A1B0-E3C0BC680295}">
  <ds:schemaRefs/>
</ds:datastoreItem>
</file>

<file path=customXml/itemProps18.xml><?xml version="1.0" encoding="utf-8"?>
<ds:datastoreItem xmlns:ds="http://schemas.openxmlformats.org/officeDocument/2006/customXml" ds:itemID="{17625CBD-43E9-4A99-986C-A4C0DAA06E79}">
  <ds:schemaRefs/>
</ds:datastoreItem>
</file>

<file path=customXml/itemProps19.xml><?xml version="1.0" encoding="utf-8"?>
<ds:datastoreItem xmlns:ds="http://schemas.openxmlformats.org/officeDocument/2006/customXml" ds:itemID="{6163592D-8426-46C2-8A4D-2CFFF82A1D9C}">
  <ds:schemaRefs/>
</ds:datastoreItem>
</file>

<file path=customXml/itemProps20.xml><?xml version="1.0" encoding="utf-8"?>
<ds:datastoreItem xmlns:ds="http://schemas.openxmlformats.org/officeDocument/2006/customXml" ds:itemID="{2D988D1F-189B-4455-A2BE-0B8BE731C952}">
  <ds:schemaRefs/>
</ds:datastoreItem>
</file>

<file path=customXml/itemProps21.xml><?xml version="1.0" encoding="utf-8"?>
<ds:datastoreItem xmlns:ds="http://schemas.openxmlformats.org/officeDocument/2006/customXml" ds:itemID="{C33EA220-F645-47E3-A67A-B8DF1E37A2A1}">
  <ds:schemaRefs/>
</ds:datastoreItem>
</file>

<file path=customXml/itemProps22.xml><?xml version="1.0" encoding="utf-8"?>
<ds:datastoreItem xmlns:ds="http://schemas.openxmlformats.org/officeDocument/2006/customXml" ds:itemID="{AD069C89-2155-47F3-A88E-8AF5F97C75AA}">
  <ds:schemaRefs/>
</ds:datastoreItem>
</file>

<file path=customXml/itemProps23.xml><?xml version="1.0" encoding="utf-8"?>
<ds:datastoreItem xmlns:ds="http://schemas.openxmlformats.org/officeDocument/2006/customXml" ds:itemID="{F76744AB-1B27-47F0-8A97-EDA1324B3763}">
  <ds:schemaRefs/>
</ds:datastoreItem>
</file>

<file path=customXml/itemProps24.xml><?xml version="1.0" encoding="utf-8"?>
<ds:datastoreItem xmlns:ds="http://schemas.openxmlformats.org/officeDocument/2006/customXml" ds:itemID="{051D2706-8107-4F7D-B8BF-980B021E54CE}">
  <ds:schemaRefs/>
</ds:datastoreItem>
</file>

<file path=customXml/itemProps25.xml><?xml version="1.0" encoding="utf-8"?>
<ds:datastoreItem xmlns:ds="http://schemas.openxmlformats.org/officeDocument/2006/customXml" ds:itemID="{DD256919-A590-4B7E-86C2-66D34B08437D}">
  <ds:schemaRefs/>
</ds:datastoreItem>
</file>

<file path=customXml/itemProps26.xml><?xml version="1.0" encoding="utf-8"?>
<ds:datastoreItem xmlns:ds="http://schemas.openxmlformats.org/officeDocument/2006/customXml" ds:itemID="{C42D8EE0-E3D1-48D0-86E7-A75D0B3F65E7}">
  <ds:schemaRefs/>
</ds:datastoreItem>
</file>

<file path=customXml/itemProps27.xml><?xml version="1.0" encoding="utf-8"?>
<ds:datastoreItem xmlns:ds="http://schemas.openxmlformats.org/officeDocument/2006/customXml" ds:itemID="{2F73AEB9-7EFA-4D1E-8B90-81916D8F8EF5}">
  <ds:schemaRefs/>
</ds:datastoreItem>
</file>

<file path=customXml/itemProps28.xml><?xml version="1.0" encoding="utf-8"?>
<ds:datastoreItem xmlns:ds="http://schemas.openxmlformats.org/officeDocument/2006/customXml" ds:itemID="{EF22AA4F-D4F8-4E7C-993A-FB69E6159B8C}">
  <ds:schemaRefs/>
</ds:datastoreItem>
</file>

<file path=customXml/itemProps29.xml><?xml version="1.0" encoding="utf-8"?>
<ds:datastoreItem xmlns:ds="http://schemas.openxmlformats.org/officeDocument/2006/customXml" ds:itemID="{092C04BB-C3D0-4F25-9E2F-55D6F972DEF1}">
  <ds:schemaRefs/>
</ds:datastoreItem>
</file>

<file path=customXml/itemProps30.xml><?xml version="1.0" encoding="utf-8"?>
<ds:datastoreItem xmlns:ds="http://schemas.openxmlformats.org/officeDocument/2006/customXml" ds:itemID="{CC453E5F-E5D6-498A-B14B-343B65EF5551}">
  <ds:schemaRefs/>
</ds:datastoreItem>
</file>

<file path=customXml/itemProps31.xml><?xml version="1.0" encoding="utf-8"?>
<ds:datastoreItem xmlns:ds="http://schemas.openxmlformats.org/officeDocument/2006/customXml" ds:itemID="{B706C31B-58AF-4838-ADDD-4B5A0C78FD75}">
  <ds:schemaRefs/>
</ds:datastoreItem>
</file>

<file path=customXml/itemProps32.xml><?xml version="1.0" encoding="utf-8"?>
<ds:datastoreItem xmlns:ds="http://schemas.openxmlformats.org/officeDocument/2006/customXml" ds:itemID="{341F823E-97DB-4F53-A932-C079BC0C984E}">
  <ds:schemaRefs/>
</ds:datastoreItem>
</file>

<file path=customXml/itemProps33.xml><?xml version="1.0" encoding="utf-8"?>
<ds:datastoreItem xmlns:ds="http://schemas.openxmlformats.org/officeDocument/2006/customXml" ds:itemID="{DA121F43-0509-4CC2-888F-B4D0860497A9}">
  <ds:schemaRefs/>
</ds:datastoreItem>
</file>

<file path=customXml/itemProps34.xml><?xml version="1.0" encoding="utf-8"?>
<ds:datastoreItem xmlns:ds="http://schemas.openxmlformats.org/officeDocument/2006/customXml" ds:itemID="{43350939-4862-4F66-A702-ADC3225A0A78}">
  <ds:schemaRefs/>
</ds:datastoreItem>
</file>

<file path=customXml/itemProps35.xml><?xml version="1.0" encoding="utf-8"?>
<ds:datastoreItem xmlns:ds="http://schemas.openxmlformats.org/officeDocument/2006/customXml" ds:itemID="{55A01B5E-4307-4D5B-8157-CAB2DAFEE667}">
  <ds:schemaRefs/>
</ds:datastoreItem>
</file>

<file path=customXml/itemProps36.xml><?xml version="1.0" encoding="utf-8"?>
<ds:datastoreItem xmlns:ds="http://schemas.openxmlformats.org/officeDocument/2006/customXml" ds:itemID="{D4773A8B-5DE2-44A3-BB33-9B38DB69F276}">
  <ds:schemaRefs/>
</ds:datastoreItem>
</file>

<file path=customXml/itemProps37.xml><?xml version="1.0" encoding="utf-8"?>
<ds:datastoreItem xmlns:ds="http://schemas.openxmlformats.org/officeDocument/2006/customXml" ds:itemID="{26F95BB4-070E-4BC0-9397-E21D8C9E5C02}">
  <ds:schemaRefs/>
</ds:datastoreItem>
</file>

<file path=customXml/itemProps38.xml><?xml version="1.0" encoding="utf-8"?>
<ds:datastoreItem xmlns:ds="http://schemas.openxmlformats.org/officeDocument/2006/customXml" ds:itemID="{F5867B58-33DB-41CF-9F02-229C1CD5A264}">
  <ds:schemaRefs/>
</ds:datastoreItem>
</file>

<file path=customXml/itemProps39.xml><?xml version="1.0" encoding="utf-8"?>
<ds:datastoreItem xmlns:ds="http://schemas.openxmlformats.org/officeDocument/2006/customXml" ds:itemID="{F759D9F6-8EA9-4DD1-A94C-1D7F8499C7AA}">
  <ds:schemaRefs/>
</ds:datastoreItem>
</file>

<file path=customXml/itemProps40.xml><?xml version="1.0" encoding="utf-8"?>
<ds:datastoreItem xmlns:ds="http://schemas.openxmlformats.org/officeDocument/2006/customXml" ds:itemID="{8D45BB46-BEAE-4ECB-BD22-A891FE0D4EBD}">
  <ds:schemaRefs/>
</ds:datastoreItem>
</file>

<file path=customXml/itemProps41.xml><?xml version="1.0" encoding="utf-8"?>
<ds:datastoreItem xmlns:ds="http://schemas.openxmlformats.org/officeDocument/2006/customXml" ds:itemID="{A0624753-BA09-4705-8A84-96F80C4FCCEA}">
  <ds:schemaRefs/>
</ds:datastoreItem>
</file>

<file path=customXml/itemProps42.xml><?xml version="1.0" encoding="utf-8"?>
<ds:datastoreItem xmlns:ds="http://schemas.openxmlformats.org/officeDocument/2006/customXml" ds:itemID="{5CDBC0AF-59E2-4E68-87F1-2259C022C938}">
  <ds:schemaRefs/>
</ds:datastoreItem>
</file>

<file path=customXml/itemProps43.xml><?xml version="1.0" encoding="utf-8"?>
<ds:datastoreItem xmlns:ds="http://schemas.openxmlformats.org/officeDocument/2006/customXml" ds:itemID="{4639923F-F43E-4B20-AE77-DBDA79B63AA9}">
  <ds:schemaRefs/>
</ds:datastoreItem>
</file>

<file path=customXml/itemProps44.xml><?xml version="1.0" encoding="utf-8"?>
<ds:datastoreItem xmlns:ds="http://schemas.openxmlformats.org/officeDocument/2006/customXml" ds:itemID="{7C32778A-80D4-408C-A9E5-500505689014}">
  <ds:schemaRefs/>
</ds:datastoreItem>
</file>

<file path=customXml/itemProps45.xml><?xml version="1.0" encoding="utf-8"?>
<ds:datastoreItem xmlns:ds="http://schemas.openxmlformats.org/officeDocument/2006/customXml" ds:itemID="{2CF1F327-C027-491D-AF0E-A2824768A29E}">
  <ds:schemaRefs/>
</ds:datastoreItem>
</file>

<file path=customXml/itemProps46.xml><?xml version="1.0" encoding="utf-8"?>
<ds:datastoreItem xmlns:ds="http://schemas.openxmlformats.org/officeDocument/2006/customXml" ds:itemID="{FC738935-40A2-4BC2-B8B7-F17915A66779}">
  <ds:schemaRefs/>
</ds:datastoreItem>
</file>

<file path=customXml/itemProps47.xml><?xml version="1.0" encoding="utf-8"?>
<ds:datastoreItem xmlns:ds="http://schemas.openxmlformats.org/officeDocument/2006/customXml" ds:itemID="{FAE63450-8517-46D2-B55F-610B6F1DDE93}">
  <ds:schemaRefs/>
</ds:datastoreItem>
</file>

<file path=customXml/itemProps48.xml><?xml version="1.0" encoding="utf-8"?>
<ds:datastoreItem xmlns:ds="http://schemas.openxmlformats.org/officeDocument/2006/customXml" ds:itemID="{EA981655-9D31-4B70-80F8-5B9DC896032B}">
  <ds:schemaRefs/>
</ds:datastoreItem>
</file>

<file path=customXml/itemProps49.xml><?xml version="1.0" encoding="utf-8"?>
<ds:datastoreItem xmlns:ds="http://schemas.openxmlformats.org/officeDocument/2006/customXml" ds:itemID="{B2B677F4-88FF-43A1-9B40-169D0C82C3A4}">
  <ds:schemaRefs/>
</ds:datastoreItem>
</file>

<file path=customXml/itemProps50.xml><?xml version="1.0" encoding="utf-8"?>
<ds:datastoreItem xmlns:ds="http://schemas.openxmlformats.org/officeDocument/2006/customXml" ds:itemID="{044D4E91-5FB7-44B0-B5F9-7BC991D46086}">
  <ds:schemaRefs/>
</ds:datastoreItem>
</file>

<file path=customXml/itemProps51.xml><?xml version="1.0" encoding="utf-8"?>
<ds:datastoreItem xmlns:ds="http://schemas.openxmlformats.org/officeDocument/2006/customXml" ds:itemID="{C4F6015E-96B3-4D7C-A975-1A8CAE6D8D0A}">
  <ds:schemaRefs/>
</ds:datastoreItem>
</file>

<file path=customXml/itemProps52.xml><?xml version="1.0" encoding="utf-8"?>
<ds:datastoreItem xmlns:ds="http://schemas.openxmlformats.org/officeDocument/2006/customXml" ds:itemID="{49D4D65B-0E34-466D-8CC5-854B7E73CCE4}">
  <ds:schemaRefs/>
</ds:datastoreItem>
</file>

<file path=customXml/itemProps53.xml><?xml version="1.0" encoding="utf-8"?>
<ds:datastoreItem xmlns:ds="http://schemas.openxmlformats.org/officeDocument/2006/customXml" ds:itemID="{0CD4C248-534E-4379-B5F7-2816D43E5F3E}">
  <ds:schemaRefs/>
</ds:datastoreItem>
</file>

<file path=customXml/itemProps54.xml><?xml version="1.0" encoding="utf-8"?>
<ds:datastoreItem xmlns:ds="http://schemas.openxmlformats.org/officeDocument/2006/customXml" ds:itemID="{D66CF3AB-1158-42EE-9CFF-E5439E67DC02}">
  <ds:schemaRefs/>
</ds:datastoreItem>
</file>

<file path=customXml/itemProps55.xml><?xml version="1.0" encoding="utf-8"?>
<ds:datastoreItem xmlns:ds="http://schemas.openxmlformats.org/officeDocument/2006/customXml" ds:itemID="{460EE035-ECA9-4B1F-93C4-0FAF1E4E9890}">
  <ds:schemaRefs/>
</ds:datastoreItem>
</file>

<file path=customXml/itemProps56.xml><?xml version="1.0" encoding="utf-8"?>
<ds:datastoreItem xmlns:ds="http://schemas.openxmlformats.org/officeDocument/2006/customXml" ds:itemID="{076202EF-10F4-481B-9B42-53AD2011BED4}">
  <ds:schemaRefs/>
</ds:datastoreItem>
</file>

<file path=customXml/itemProps57.xml><?xml version="1.0" encoding="utf-8"?>
<ds:datastoreItem xmlns:ds="http://schemas.openxmlformats.org/officeDocument/2006/customXml" ds:itemID="{ED93F85B-99F3-4856-B34D-B2A68EC2EF01}">
  <ds:schemaRefs/>
</ds:datastoreItem>
</file>

<file path=customXml/itemProps58.xml><?xml version="1.0" encoding="utf-8"?>
<ds:datastoreItem xmlns:ds="http://schemas.openxmlformats.org/officeDocument/2006/customXml" ds:itemID="{7CA34EAA-0424-483B-B453-FDC65D91588F}">
  <ds:schemaRefs/>
</ds:datastoreItem>
</file>

<file path=customXml/itemProps59.xml><?xml version="1.0" encoding="utf-8"?>
<ds:datastoreItem xmlns:ds="http://schemas.openxmlformats.org/officeDocument/2006/customXml" ds:itemID="{7196DF59-52D9-4846-8763-B2693ACD4DF6}">
  <ds:schemaRefs/>
</ds:datastoreItem>
</file>

<file path=customXml/itemProps60.xml><?xml version="1.0" encoding="utf-8"?>
<ds:datastoreItem xmlns:ds="http://schemas.openxmlformats.org/officeDocument/2006/customXml" ds:itemID="{F49D7DC0-D642-44C9-B93F-4F941D4647D2}">
  <ds:schemaRefs/>
</ds:datastoreItem>
</file>

<file path=customXml/itemProps61.xml><?xml version="1.0" encoding="utf-8"?>
<ds:datastoreItem xmlns:ds="http://schemas.openxmlformats.org/officeDocument/2006/customXml" ds:itemID="{8CF9DB7F-6914-4145-89E7-79D1E51183D0}">
  <ds:schemaRefs/>
</ds:datastoreItem>
</file>

<file path=customXml/itemProps62.xml><?xml version="1.0" encoding="utf-8"?>
<ds:datastoreItem xmlns:ds="http://schemas.openxmlformats.org/officeDocument/2006/customXml" ds:itemID="{FC9A7A6B-FD8A-46BC-928A-98B5A539B59D}">
  <ds:schemaRefs/>
</ds:datastoreItem>
</file>

<file path=customXml/itemProps63.xml><?xml version="1.0" encoding="utf-8"?>
<ds:datastoreItem xmlns:ds="http://schemas.openxmlformats.org/officeDocument/2006/customXml" ds:itemID="{F6D6354B-F9B9-4598-A2AF-F6C5B0740C34}">
  <ds:schemaRefs/>
</ds:datastoreItem>
</file>

<file path=customXml/itemProps64.xml><?xml version="1.0" encoding="utf-8"?>
<ds:datastoreItem xmlns:ds="http://schemas.openxmlformats.org/officeDocument/2006/customXml" ds:itemID="{6C87C1A1-12A6-48B1-B3A6-BC8D15BD2394}">
  <ds:schemaRefs/>
</ds:datastoreItem>
</file>

<file path=customXml/itemProps65.xml><?xml version="1.0" encoding="utf-8"?>
<ds:datastoreItem xmlns:ds="http://schemas.openxmlformats.org/officeDocument/2006/customXml" ds:itemID="{3E97E329-FA35-41A8-A8BD-CE7F338978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SALES</vt:lpstr>
      <vt:lpstr>QUANTIY</vt:lpstr>
      <vt:lpstr>PROFIT</vt:lpstr>
      <vt:lpstr>OVERVIEW </vt:lpstr>
      <vt:lpstr>Sale</vt:lpstr>
      <vt:lpstr>PROFITs</vt:lpstr>
      <vt:lpstr>QUANTITYs</vt:lpstr>
      <vt:lpstr>avg_day</vt:lpstr>
      <vt:lpstr>avg_discount</vt:lpstr>
      <vt:lpstr>customer</vt:lpstr>
      <vt:lpstr>loss</vt:lpstr>
      <vt:lpstr>Order</vt:lpstr>
      <vt:lpstr>profit</vt:lpstr>
      <vt:lpstr>profit_margin</vt:lpstr>
      <vt:lpstr>quantity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Mubarak Azeem</dc:creator>
  <cp:lastModifiedBy>Mubarak Azeem</cp:lastModifiedBy>
  <cp:lastPrinted>2025-08-22T21:26:00Z</cp:lastPrinted>
  <dcterms:created xsi:type="dcterms:W3CDTF">2025-08-21T18:55:43Z</dcterms:created>
  <dcterms:modified xsi:type="dcterms:W3CDTF">2025-08-25T14:16:02Z</dcterms:modified>
</cp:coreProperties>
</file>