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showInkAnnotation="0" autoCompressPictures="0"/>
  <bookViews>
    <workbookView xWindow="0" yWindow="0" windowWidth="25600" windowHeight="16060" tabRatio="878" activeTab="1"/>
  </bookViews>
  <sheets>
    <sheet name="Main" sheetId="1" r:id="rId1"/>
    <sheet name="Customer 360" sheetId="2" r:id="rId2"/>
    <sheet name="Account 360" sheetId="3" r:id="rId3"/>
    <sheet name="AML Monitoring Summary" sheetId="5" r:id="rId4"/>
    <sheet name="AML Investigation Cockpit" sheetId="6" r:id="rId5"/>
    <sheet name="Rule Assessment" sheetId="12" r:id="rId6"/>
    <sheet name="Model Assessment" sheetId="7" r:id="rId7"/>
    <sheet name="Data Assessment" sheetId="9" r:id="rId8"/>
    <sheet name="Business Rules" sheetId="8" r:id="rId9"/>
    <sheet name="Features" sheetId="10" r:id="rId10"/>
    <sheet name="Data Model" sheetId="11" r:id="rId11"/>
    <sheet name="DDL" sheetId="13" r:id="rId12"/>
    <sheet name="Sheet7" sheetId="15" r:id="rId13"/>
    <sheet name="Sheet1" sheetId="16" r:id="rId1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1" i="15" l="1"/>
  <c r="J30" i="15"/>
  <c r="J29" i="15"/>
  <c r="J28" i="15"/>
  <c r="J27" i="15"/>
  <c r="J26" i="15"/>
  <c r="J25" i="15"/>
  <c r="J24" i="15"/>
  <c r="J23" i="15"/>
  <c r="J22" i="15"/>
  <c r="J21" i="15"/>
  <c r="J20" i="15"/>
  <c r="J19" i="15"/>
  <c r="J18" i="15"/>
  <c r="J17" i="15"/>
  <c r="J16" i="15"/>
  <c r="J15" i="15"/>
  <c r="J14" i="15"/>
  <c r="J13" i="15"/>
  <c r="J12" i="15"/>
  <c r="J11" i="15"/>
  <c r="J10" i="15"/>
  <c r="J9" i="15"/>
  <c r="J8" i="15"/>
  <c r="J7" i="15"/>
  <c r="J6" i="15"/>
  <c r="L16" i="1"/>
  <c r="E48" i="13"/>
  <c r="E47" i="13"/>
  <c r="E46" i="13"/>
  <c r="E45" i="13"/>
  <c r="E44" i="13"/>
  <c r="E43" i="13"/>
  <c r="E42" i="13"/>
  <c r="E41" i="13"/>
  <c r="E40" i="13"/>
  <c r="E39" i="13"/>
  <c r="E38" i="13"/>
  <c r="E37" i="13"/>
  <c r="E36" i="13"/>
  <c r="E35" i="13"/>
  <c r="E34" i="13"/>
  <c r="E33" i="13"/>
  <c r="E32" i="13"/>
  <c r="E31" i="13"/>
  <c r="E30" i="13"/>
  <c r="E29" i="13"/>
  <c r="E25" i="13"/>
  <c r="E24" i="13"/>
  <c r="E23" i="13"/>
  <c r="E22" i="13"/>
  <c r="E21" i="13"/>
  <c r="E20" i="13"/>
  <c r="E19" i="13"/>
  <c r="E18" i="13"/>
  <c r="E17" i="13"/>
  <c r="H16" i="13"/>
  <c r="E16" i="13"/>
  <c r="H15" i="13"/>
  <c r="E15" i="13"/>
  <c r="H14" i="13"/>
  <c r="E14" i="13"/>
  <c r="H13" i="13"/>
  <c r="E13" i="13"/>
  <c r="H12" i="13"/>
  <c r="E12" i="13"/>
  <c r="H11" i="13"/>
  <c r="E11" i="13"/>
  <c r="H10" i="13"/>
  <c r="E10" i="13"/>
  <c r="H9" i="13"/>
  <c r="E9" i="13"/>
  <c r="H8" i="13"/>
  <c r="E8" i="13"/>
  <c r="H7" i="13"/>
  <c r="E7" i="13"/>
  <c r="L6" i="13"/>
  <c r="H6" i="13"/>
  <c r="E6" i="13"/>
  <c r="L5" i="13"/>
  <c r="H5" i="13"/>
  <c r="E5" i="13"/>
  <c r="L4" i="13"/>
  <c r="H4" i="13"/>
  <c r="E4" i="13"/>
  <c r="L3" i="13"/>
  <c r="H3" i="13"/>
  <c r="E3" i="13"/>
  <c r="L2" i="13"/>
  <c r="H2" i="13"/>
  <c r="E2" i="13"/>
</calcChain>
</file>

<file path=xl/sharedStrings.xml><?xml version="1.0" encoding="utf-8"?>
<sst xmlns="http://schemas.openxmlformats.org/spreadsheetml/2006/main" count="699" uniqueCount="343">
  <si>
    <t>Customers By Month</t>
  </si>
  <si>
    <t>Accounts By Month</t>
  </si>
  <si>
    <t>Accounts By Age</t>
  </si>
  <si>
    <t>Customers By Age</t>
  </si>
  <si>
    <t>Customers By Geography</t>
  </si>
  <si>
    <t>Accounts By Geography</t>
  </si>
  <si>
    <t>Customers By Transactions Types</t>
  </si>
  <si>
    <t>Accounts By Transactions Types</t>
  </si>
  <si>
    <t>Customer</t>
  </si>
  <si>
    <t>Account</t>
  </si>
  <si>
    <t>Bank</t>
  </si>
  <si>
    <t>Branch</t>
  </si>
  <si>
    <t>ATM</t>
  </si>
  <si>
    <t>Merchant</t>
  </si>
  <si>
    <t>Device</t>
  </si>
  <si>
    <t>Location</t>
  </si>
  <si>
    <t>Channel</t>
  </si>
  <si>
    <t>Card</t>
  </si>
  <si>
    <t>Wire</t>
  </si>
  <si>
    <t>Cash</t>
  </si>
  <si>
    <t>Retail</t>
  </si>
  <si>
    <t>Commercial</t>
  </si>
  <si>
    <t>Private</t>
  </si>
  <si>
    <t>Securities</t>
  </si>
  <si>
    <t>Insurance</t>
  </si>
  <si>
    <t>Channels</t>
  </si>
  <si>
    <t>Products</t>
  </si>
  <si>
    <t>Customer Demographics</t>
  </si>
  <si>
    <t>Customer Image</t>
  </si>
  <si>
    <t>Account Summary</t>
  </si>
  <si>
    <t>Transaction History</t>
  </si>
  <si>
    <t>Alert History</t>
  </si>
  <si>
    <t>Vizpod Type</t>
  </si>
  <si>
    <t>Image</t>
  </si>
  <si>
    <t>Slider Cards</t>
  </si>
  <si>
    <t>Link Analysis</t>
  </si>
  <si>
    <t>Last KYC Done</t>
  </si>
  <si>
    <t>Entity</t>
  </si>
  <si>
    <t>Reports</t>
  </si>
  <si>
    <t>Customer Anticipatory Profile</t>
  </si>
  <si>
    <t>Customer Risk Profile</t>
  </si>
  <si>
    <t>Frictionless</t>
  </si>
  <si>
    <t>TxId</t>
  </si>
  <si>
    <t>CustId</t>
  </si>
  <si>
    <t>Amount</t>
  </si>
  <si>
    <t>Acct</t>
  </si>
  <si>
    <t>Rule1</t>
  </si>
  <si>
    <t>TxCount</t>
  </si>
  <si>
    <t>TxAmount</t>
  </si>
  <si>
    <t>AcctId</t>
  </si>
  <si>
    <t>Summary</t>
  </si>
  <si>
    <t>Transaction</t>
  </si>
  <si>
    <t>Y</t>
  </si>
  <si>
    <t>N</t>
  </si>
  <si>
    <t>&gt;</t>
  </si>
  <si>
    <t>In/Out</t>
  </si>
  <si>
    <t>Out/In</t>
  </si>
  <si>
    <t>Which Customers are alerted?</t>
  </si>
  <si>
    <t>Which Accounts are alerted?</t>
  </si>
  <si>
    <t>Which Tx are alerted?</t>
  </si>
  <si>
    <t>Which Criteria alerted?</t>
  </si>
  <si>
    <t>OR</t>
  </si>
  <si>
    <t>Date</t>
  </si>
  <si>
    <t>Type</t>
  </si>
  <si>
    <t>CA</t>
  </si>
  <si>
    <t>Direction</t>
  </si>
  <si>
    <t>IN</t>
  </si>
  <si>
    <t>WHERE</t>
  </si>
  <si>
    <t>select custId from customer where Txcount &gt; 2 OR TxAmount &gt; 400</t>
  </si>
  <si>
    <t>CASE</t>
  </si>
  <si>
    <t>select custId, CASE WHEN Txcount &gt; 2 OR TxAmount &gt; 400 THEN Y ELSE N from customer</t>
  </si>
  <si>
    <t>Hybrid</t>
  </si>
  <si>
    <t>TxCount_Flag</t>
  </si>
  <si>
    <t>TxAmount_Flag</t>
  </si>
  <si>
    <t>select custId, CASE WHEN Txcount &gt; 2 OR TxAmount &gt; 400 THEN Y ELSE N, CASE WHEN  Txcount &gt; 2THEN Y ELSE N, CASE WHEN  TxAmount &gt; 2THEN Y ELSE N from customer</t>
  </si>
  <si>
    <t>Calc Aggr/Features</t>
  </si>
  <si>
    <t>Calc Criteria Limits</t>
  </si>
  <si>
    <t>Calc Alerts</t>
  </si>
  <si>
    <t>Dataset</t>
  </si>
  <si>
    <t>Rule</t>
  </si>
  <si>
    <t>Map</t>
  </si>
  <si>
    <t>Datapod</t>
  </si>
  <si>
    <t>Lookback</t>
  </si>
  <si>
    <t>Thresholds</t>
  </si>
  <si>
    <t>Logic</t>
  </si>
  <si>
    <t>30,[2,400],OR</t>
  </si>
  <si>
    <t>60,[2,400],OR</t>
  </si>
  <si>
    <t>30,[3,600],OR</t>
  </si>
  <si>
    <t>Case</t>
  </si>
  <si>
    <t>Alert1</t>
  </si>
  <si>
    <t>Alert2</t>
  </si>
  <si>
    <t>customer_id</t>
  </si>
  <si>
    <t>in_wire_transfers_trans_count</t>
  </si>
  <si>
    <t>in_wire_transfers_trans_amount_usd</t>
  </si>
  <si>
    <t>out_wire_transfers_trans_count</t>
  </si>
  <si>
    <t>out_wire_transfers_trans_amount_usd</t>
  </si>
  <si>
    <t>net_wire_transfers_trans_count</t>
  </si>
  <si>
    <t>net_wire_transfers_trans_amount_usd</t>
  </si>
  <si>
    <t>in_cash_transfers_trans_count</t>
  </si>
  <si>
    <t>in_cash_transfers_trans_amount_usd</t>
  </si>
  <si>
    <t>out_cash_transfers_trans_count</t>
  </si>
  <si>
    <t>out_cash_transfers_trans_amount_usd</t>
  </si>
  <si>
    <t>net_cash_transfers_trans_count</t>
  </si>
  <si>
    <t>net_cash_transfers_trans_amount_usd</t>
  </si>
  <si>
    <t>all_wire_transfers_round_amount_usd</t>
  </si>
  <si>
    <t>all_cash_transfers_round_amount_usd</t>
  </si>
  <si>
    <t>all_cash_transfers_round_amount_count</t>
  </si>
  <si>
    <t>all_wire_transfers_round_amount_count</t>
  </si>
  <si>
    <t>all_cash_transfers_trans_count</t>
  </si>
  <si>
    <t>all_wire_transfers_trans_count</t>
  </si>
  <si>
    <t>in_cash_transfers_trans_amount_min</t>
  </si>
  <si>
    <t>out_wire_transfers_trans_amount_min</t>
  </si>
  <si>
    <t>all_wire_transfers_round_amount_min</t>
  </si>
  <si>
    <t>all_cash_transfers_round_amount_min</t>
  </si>
  <si>
    <t>in_wire_transfers_trans_amount_min</t>
  </si>
  <si>
    <t>out_cash_transfers_trans_amount_min</t>
  </si>
  <si>
    <t>all_cash_transfers_round_amount_max</t>
  </si>
  <si>
    <t>all_wire_transfers_round_amount_max</t>
  </si>
  <si>
    <t>in_wire_transfers_trans_amount_max</t>
  </si>
  <si>
    <t>in_cash_transfers_trans_amount_max</t>
  </si>
  <si>
    <t>out_wire_transfers_trans_amount_max</t>
  </si>
  <si>
    <t>out_cash_transfers_trans_amount_max</t>
  </si>
  <si>
    <t>all_wire_transfers_round_amount_avg</t>
  </si>
  <si>
    <t>all_cash_transfers_round_amount_avg</t>
  </si>
  <si>
    <t>in_wire_transfers_trans_amount_avg</t>
  </si>
  <si>
    <t>in_cash_transfers_trans_amount_avg</t>
  </si>
  <si>
    <t>out_wire_transfers_trans_amount_avg</t>
  </si>
  <si>
    <t>out_cash_transfers_trans_amount_avg</t>
  </si>
  <si>
    <t>all_cash_transfers_round_amount_stddev</t>
  </si>
  <si>
    <t>in_cash_transfers_trans_amount_stddev</t>
  </si>
  <si>
    <t>out_cash_transfers_trans_amount_stddev</t>
  </si>
  <si>
    <t>all_wire_transfers_round_amount_stddev</t>
  </si>
  <si>
    <t>in_wire_transfers_trans_amount_stddev</t>
  </si>
  <si>
    <t>out_wire_transfers_trans_amount_stddev</t>
  </si>
  <si>
    <t>in_cash_transfers_round_amount_count</t>
  </si>
  <si>
    <t>in_wire_transfers_round_amount_count</t>
  </si>
  <si>
    <t>out_wire_transfers_round_amount_count</t>
  </si>
  <si>
    <t>out_cash_transfers_round_amount_count</t>
  </si>
  <si>
    <t>out_cash_transfers_round_amount_sum</t>
  </si>
  <si>
    <t>out_wire_transfers_round_amount_sum</t>
  </si>
  <si>
    <t>in_wire_transfers_round_amount_sum</t>
  </si>
  <si>
    <t>in_cash_transfers_round_amount_sum</t>
  </si>
  <si>
    <t>transaction_id</t>
  </si>
  <si>
    <t>direction</t>
  </si>
  <si>
    <t>account_id</t>
  </si>
  <si>
    <t>transaction_type_code</t>
  </si>
  <si>
    <t>transaction_date</t>
  </si>
  <si>
    <t>transaction_country</t>
  </si>
  <si>
    <t>sender_country</t>
  </si>
  <si>
    <t>reciever_country</t>
  </si>
  <si>
    <t>amount_usd</t>
  </si>
  <si>
    <t>load_date</t>
  </si>
  <si>
    <t>load_id</t>
  </si>
  <si>
    <t>sender_ip</t>
  </si>
  <si>
    <t>device_type</t>
  </si>
  <si>
    <t>channel</t>
  </si>
  <si>
    <t>sender_ip_lat</t>
  </si>
  <si>
    <t>sender_ip_long</t>
  </si>
  <si>
    <t>sender_ip_country</t>
  </si>
  <si>
    <t>fact_transaction_journal</t>
  </si>
  <si>
    <t>sender_name</t>
  </si>
  <si>
    <t>sender_login</t>
  </si>
  <si>
    <t>fact_customer_summary_daily</t>
  </si>
  <si>
    <t>trans_start_date</t>
  </si>
  <si>
    <t>trans_end_date</t>
  </si>
  <si>
    <t>fact_customer_summary_weekly</t>
  </si>
  <si>
    <t>fact_customer_summary_monthly</t>
  </si>
  <si>
    <t>&lt;All Features&gt;</t>
  </si>
  <si>
    <t>fact_account_summary_daily</t>
  </si>
  <si>
    <t>fact_account_summary_weekly</t>
  </si>
  <si>
    <t>fact_account_summary_monthly</t>
  </si>
  <si>
    <t>day_num</t>
  </si>
  <si>
    <t>week_num</t>
  </si>
  <si>
    <t>month_num</t>
  </si>
  <si>
    <t>fact_account_summary_yearly</t>
  </si>
  <si>
    <t>year_num</t>
  </si>
  <si>
    <t>fact_customer_summary_yearly</t>
  </si>
  <si>
    <t>rule_name</t>
  </si>
  <si>
    <t>&lt;feature_name&gt;_met_ind</t>
  </si>
  <si>
    <t>rule_alert_results</t>
  </si>
  <si>
    <t>entity_id</t>
  </si>
  <si>
    <t>alert_ind</t>
  </si>
  <si>
    <t>criteria_id</t>
  </si>
  <si>
    <t>rule_criteria_evaluation</t>
  </si>
  <si>
    <t>entity_type</t>
  </si>
  <si>
    <t>Rule&gt;Entity&gt;Criteria</t>
  </si>
  <si>
    <t>criteria_ind</t>
  </si>
  <si>
    <t>WR</t>
  </si>
  <si>
    <t>OUT</t>
  </si>
  <si>
    <t>NET</t>
  </si>
  <si>
    <t>Focus</t>
  </si>
  <si>
    <t>Product Type</t>
  </si>
  <si>
    <t>Scenario</t>
  </si>
  <si>
    <t>Round Dollar</t>
  </si>
  <si>
    <t>Cross Border</t>
  </si>
  <si>
    <t>Check Seq</t>
  </si>
  <si>
    <t>Velocity</t>
  </si>
  <si>
    <t>Money Transfers</t>
  </si>
  <si>
    <t>High Risk Geo</t>
  </si>
  <si>
    <t>alteryx</t>
  </si>
  <si>
    <t>check_num</t>
  </si>
  <si>
    <t>Proximity Analysis</t>
  </si>
  <si>
    <t>Visual Patterns</t>
  </si>
  <si>
    <t>Acceleration, Valleys, Spikes</t>
  </si>
  <si>
    <t>Red Flags</t>
  </si>
  <si>
    <t>Missing Check number</t>
  </si>
  <si>
    <t>rowKey</t>
  </si>
  <si>
    <t>datapodUuid</t>
  </si>
  <si>
    <t>rule_uuid</t>
  </si>
  <si>
    <t>varchar(50)</t>
  </si>
  <si>
    <t>security_id</t>
  </si>
  <si>
    <t>int(10)</t>
  </si>
  <si>
    <t>datapodVersion</t>
  </si>
  <si>
    <t>rule_version</t>
  </si>
  <si>
    <t>security_symbol</t>
  </si>
  <si>
    <t>datapodName</t>
  </si>
  <si>
    <t>varchar(100)</t>
  </si>
  <si>
    <t>ric_code</t>
  </si>
  <si>
    <t>attributeId</t>
  </si>
  <si>
    <t>datapod_uuid</t>
  </si>
  <si>
    <t>security_description</t>
  </si>
  <si>
    <t>attributeName</t>
  </si>
  <si>
    <t>datapod_version</t>
  </si>
  <si>
    <t>version</t>
  </si>
  <si>
    <t>attributeValue</t>
  </si>
  <si>
    <t>datapod_name</t>
  </si>
  <si>
    <t>nullCheck_pass</t>
  </si>
  <si>
    <t>attribute_id</t>
  </si>
  <si>
    <t>all_check_pass</t>
  </si>
  <si>
    <t>varchar(10)</t>
  </si>
  <si>
    <t>valueCheck_pass</t>
  </si>
  <si>
    <t>attribute_name</t>
  </si>
  <si>
    <t>total_row_count</t>
  </si>
  <si>
    <t>rangeCheck_pass</t>
  </si>
  <si>
    <t>attribute_value</t>
  </si>
  <si>
    <t>varchar(500)</t>
  </si>
  <si>
    <t>total_pass_count</t>
  </si>
  <si>
    <t>dataTypeCheck_pass</t>
  </si>
  <si>
    <t>rowkey_name</t>
  </si>
  <si>
    <t>total_fail_count</t>
  </si>
  <si>
    <t>dataFormatCheck_pass</t>
  </si>
  <si>
    <t>rowkey_value</t>
  </si>
  <si>
    <t>threshold_type</t>
  </si>
  <si>
    <t>lengthCheck_pass</t>
  </si>
  <si>
    <t>Completeness</t>
  </si>
  <si>
    <t>null_check_pass</t>
  </si>
  <si>
    <t>varchar(1)</t>
  </si>
  <si>
    <t>threshold_limit</t>
  </si>
  <si>
    <t>int(3)</t>
  </si>
  <si>
    <t>refIntegrityCheck_pass</t>
  </si>
  <si>
    <t>Consistency</t>
  </si>
  <si>
    <t>value_check_pass</t>
  </si>
  <si>
    <t>threshold_ind</t>
  </si>
  <si>
    <t>varchar(6)</t>
  </si>
  <si>
    <t>dupCheck_pass</t>
  </si>
  <si>
    <t>Conformity</t>
  </si>
  <si>
    <t>range_check_pass</t>
  </si>
  <si>
    <t>score</t>
  </si>
  <si>
    <t>customCheck_pass</t>
  </si>
  <si>
    <t>datatype_check_pass</t>
  </si>
  <si>
    <t>format_check_pass</t>
  </si>
  <si>
    <t>length_check_pass</t>
  </si>
  <si>
    <t>Integrity</t>
  </si>
  <si>
    <t>ri_check_pass</t>
  </si>
  <si>
    <t>dup_check_pass</t>
  </si>
  <si>
    <t>Custom</t>
  </si>
  <si>
    <t>custom_check_pass</t>
  </si>
  <si>
    <t>Accuracy</t>
  </si>
  <si>
    <t>domain_check_pass</t>
  </si>
  <si>
    <t>blankspace_check_pass</t>
  </si>
  <si>
    <t>Timeliness</t>
  </si>
  <si>
    <t>expr_check_pass</t>
  </si>
  <si>
    <t>datapoduuid</t>
  </si>
  <si>
    <t>datapodversion</t>
  </si>
  <si>
    <t>datapodname</t>
  </si>
  <si>
    <t>attributeid</t>
  </si>
  <si>
    <t>attributename</t>
  </si>
  <si>
    <t>numrows</t>
  </si>
  <si>
    <t>minval</t>
  </si>
  <si>
    <t>double</t>
  </si>
  <si>
    <t>maxval</t>
  </si>
  <si>
    <t>avgval</t>
  </si>
  <si>
    <t>medianval</t>
  </si>
  <si>
    <t>stddev</t>
  </si>
  <si>
    <t>numdistinct</t>
  </si>
  <si>
    <t>perdistinct</t>
  </si>
  <si>
    <t>numnull</t>
  </si>
  <si>
    <t>pernull</t>
  </si>
  <si>
    <t>minlength</t>
  </si>
  <si>
    <t>maxlength</t>
  </si>
  <si>
    <t>avglength</t>
  </si>
  <si>
    <t>numduplicates</t>
  </si>
  <si>
    <t>Cross Border Transfers</t>
  </si>
  <si>
    <t>High Risk Geo Transfers</t>
  </si>
  <si>
    <t>Round Amount Transfers</t>
  </si>
  <si>
    <t>Transaction Velocity</t>
  </si>
  <si>
    <t>Check Sequencing</t>
  </si>
  <si>
    <t>Detail</t>
  </si>
  <si>
    <t>Incoming</t>
  </si>
  <si>
    <t>Outgoing</t>
  </si>
  <si>
    <t>Net</t>
  </si>
  <si>
    <t>Check</t>
  </si>
  <si>
    <t>Actual</t>
  </si>
  <si>
    <t>Add</t>
  </si>
  <si>
    <t>App DS</t>
  </si>
  <si>
    <t>Datapod DS</t>
  </si>
  <si>
    <t>He has no clue</t>
  </si>
  <si>
    <t>He is not informed</t>
  </si>
  <si>
    <t xml:space="preserve"> YES  </t>
  </si>
  <si>
    <t xml:space="preserve">     </t>
  </si>
  <si>
    <t xml:space="preserve"> NULL    </t>
  </si>
  <si>
    <t xml:space="preserve"> value_pass_count      </t>
  </si>
  <si>
    <t xml:space="preserve"> value_fail_count      </t>
  </si>
  <si>
    <t xml:space="preserve"> range_pass_count      </t>
  </si>
  <si>
    <t xml:space="preserve"> range_fail_count      </t>
  </si>
  <si>
    <t xml:space="preserve"> datatype_pass_count   </t>
  </si>
  <si>
    <t xml:space="preserve"> datatype_fail_count   </t>
  </si>
  <si>
    <t xml:space="preserve"> format_pass_count     </t>
  </si>
  <si>
    <t xml:space="preserve"> format_fail_count     </t>
  </si>
  <si>
    <t xml:space="preserve"> length_pass_count     </t>
  </si>
  <si>
    <t xml:space="preserve"> length_fail_count     </t>
  </si>
  <si>
    <t xml:space="preserve"> refint_pass_count     </t>
  </si>
  <si>
    <t xml:space="preserve"> refint_fail_count     </t>
  </si>
  <si>
    <t xml:space="preserve"> custom_pass_count     </t>
  </si>
  <si>
    <t xml:space="preserve"> custom_fail_count     </t>
  </si>
  <si>
    <t xml:space="preserve"> domain_pass_count     </t>
  </si>
  <si>
    <t xml:space="preserve"> domain_fail_count     </t>
  </si>
  <si>
    <t xml:space="preserve"> blank_pass_count      </t>
  </si>
  <si>
    <t xml:space="preserve"> blank_fail_count      </t>
  </si>
  <si>
    <t xml:space="preserve"> expression_pass_count </t>
  </si>
  <si>
    <t xml:space="preserve"> expression_fail_count </t>
  </si>
  <si>
    <t>null_pass_count</t>
  </si>
  <si>
    <t xml:space="preserve"> null_fail_count</t>
  </si>
  <si>
    <t xml:space="preserve"> dup_pass_count </t>
  </si>
  <si>
    <t xml:space="preserve"> dup_fail_count </t>
  </si>
  <si>
    <t xml:space="preserve"> case_pass_count</t>
  </si>
  <si>
    <t xml:space="preserve"> case_fail_count</t>
  </si>
  <si>
    <t>INT(10),</t>
  </si>
  <si>
    <t>Score</t>
  </si>
  <si>
    <t>Null Type</t>
  </si>
  <si>
    <t>account_focus_all_round_dollar_cash_transfers</t>
  </si>
  <si>
    <t>all_cash_trans_velocity_ratio</t>
  </si>
  <si>
    <t>all_wire_trans_velocity_ratio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</si>
</sst>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charset val="128"/>
      <scheme val="minor"/>
    </font>
    <font>
      <u/>
      <sz val="12"/>
      <color theme="11"/>
      <name val="Calibri"/>
      <family val="2"/>
      <charset val="128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name val="Arial"/>
    </font>
  </fonts>
  <fills count="6">
    <fill>
      <patternFill patternType="none"/>
    </fill>
    <fill>
      <patternFill patternType="gray125"/>
    </fill>
    <fill>
      <patternFill patternType="solid">
        <fgColor indexed="44"/>
        <bgColor indexed="10"/>
      </patternFill>
    </fill>
    <fill>
      <patternFill patternType="solid">
        <fgColor theme="0"/>
        <bgColor indexed="10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330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5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16" fontId="0" fillId="0" borderId="0" xfId="0" applyNumberFormat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4" fillId="0" borderId="0" xfId="0" applyFont="1"/>
    <xf numFmtId="0" fontId="5" fillId="3" borderId="0" xfId="0" applyFont="1" applyFill="1" applyBorder="1"/>
    <xf numFmtId="0" fontId="3" fillId="4" borderId="0" xfId="0" applyFont="1" applyFill="1"/>
    <xf numFmtId="0" fontId="5" fillId="2" borderId="0" xfId="275" applyFont="1" applyFill="1"/>
    <xf numFmtId="0" fontId="5" fillId="0" borderId="0" xfId="275"/>
    <xf numFmtId="0" fontId="0" fillId="2" borderId="0" xfId="0" applyFont="1" applyFill="1"/>
    <xf numFmtId="0" fontId="0" fillId="5" borderId="0" xfId="0" applyFill="1" applyAlignment="1">
      <alignment horizontal="center"/>
    </xf>
  </cellXfs>
  <cellStyles count="330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Normal" xfId="0" builtinId="0"/>
    <cellStyle name="Normal 2" xfId="27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theme" Target="theme/theme1.xml"/><Relationship Id="rId16" Type="http://schemas.openxmlformats.org/officeDocument/2006/relationships/styles" Target="styles.xml"/><Relationship Id="rId17" Type="http://schemas.openxmlformats.org/officeDocument/2006/relationships/sharedStrings" Target="sharedStrings.xml"/><Relationship Id="rId1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N28"/>
  <sheetViews>
    <sheetView workbookViewId="0">
      <selection activeCell="F28" sqref="F28"/>
    </sheetView>
  </sheetViews>
  <sheetFormatPr baseColWidth="10" defaultRowHeight="15" x14ac:dyDescent="0"/>
  <cols>
    <col min="2" max="2" width="34.33203125" bestFit="1" customWidth="1"/>
    <col min="9" max="9" width="11" bestFit="1" customWidth="1"/>
    <col min="10" max="10" width="21.6640625" bestFit="1" customWidth="1"/>
  </cols>
  <sheetData>
    <row r="3" spans="2:12">
      <c r="B3" t="s">
        <v>38</v>
      </c>
      <c r="D3" t="s">
        <v>37</v>
      </c>
      <c r="G3" t="s">
        <v>25</v>
      </c>
      <c r="I3" t="s">
        <v>26</v>
      </c>
    </row>
    <row r="4" spans="2:12">
      <c r="D4" t="s">
        <v>8</v>
      </c>
      <c r="G4" t="s">
        <v>17</v>
      </c>
      <c r="I4" t="s">
        <v>20</v>
      </c>
    </row>
    <row r="5" spans="2:12">
      <c r="B5" t="s">
        <v>0</v>
      </c>
      <c r="D5" t="s">
        <v>9</v>
      </c>
      <c r="G5" t="s">
        <v>18</v>
      </c>
      <c r="I5" t="s">
        <v>21</v>
      </c>
    </row>
    <row r="6" spans="2:12">
      <c r="B6" t="s">
        <v>1</v>
      </c>
      <c r="D6" t="s">
        <v>10</v>
      </c>
      <c r="G6" t="s">
        <v>19</v>
      </c>
      <c r="I6" t="s">
        <v>22</v>
      </c>
    </row>
    <row r="7" spans="2:12">
      <c r="B7" t="s">
        <v>3</v>
      </c>
      <c r="D7" t="s">
        <v>11</v>
      </c>
      <c r="I7" t="s">
        <v>23</v>
      </c>
    </row>
    <row r="8" spans="2:12">
      <c r="B8" t="s">
        <v>2</v>
      </c>
      <c r="D8" t="s">
        <v>12</v>
      </c>
      <c r="I8" t="s">
        <v>24</v>
      </c>
    </row>
    <row r="9" spans="2:12">
      <c r="B9" t="s">
        <v>6</v>
      </c>
      <c r="D9" t="s">
        <v>13</v>
      </c>
    </row>
    <row r="10" spans="2:12">
      <c r="B10" t="s">
        <v>7</v>
      </c>
      <c r="D10" t="s">
        <v>14</v>
      </c>
    </row>
    <row r="11" spans="2:12">
      <c r="B11" t="s">
        <v>4</v>
      </c>
      <c r="D11" t="s">
        <v>15</v>
      </c>
    </row>
    <row r="12" spans="2:12">
      <c r="B12" t="s">
        <v>5</v>
      </c>
      <c r="D12" t="s">
        <v>16</v>
      </c>
    </row>
    <row r="13" spans="2:12">
      <c r="B13" t="s">
        <v>36</v>
      </c>
    </row>
    <row r="14" spans="2:12">
      <c r="B14" t="s">
        <v>40</v>
      </c>
    </row>
    <row r="15" spans="2:12">
      <c r="B15" t="s">
        <v>39</v>
      </c>
    </row>
    <row r="16" spans="2:12">
      <c r="H16">
        <v>2</v>
      </c>
      <c r="I16">
        <v>3</v>
      </c>
      <c r="J16">
        <v>6</v>
      </c>
      <c r="K16">
        <v>2</v>
      </c>
      <c r="L16">
        <f>2*6*3*2</f>
        <v>72</v>
      </c>
    </row>
    <row r="17" spans="2:14">
      <c r="B17" t="s">
        <v>41</v>
      </c>
      <c r="H17" t="s">
        <v>9</v>
      </c>
      <c r="I17" t="s">
        <v>298</v>
      </c>
      <c r="J17" t="s">
        <v>296</v>
      </c>
      <c r="K17" t="s">
        <v>301</v>
      </c>
      <c r="N17" t="s">
        <v>297</v>
      </c>
    </row>
    <row r="18" spans="2:14">
      <c r="H18" t="s">
        <v>8</v>
      </c>
      <c r="I18" t="s">
        <v>299</v>
      </c>
      <c r="J18" t="s">
        <v>292</v>
      </c>
      <c r="K18" t="s">
        <v>19</v>
      </c>
      <c r="N18" t="s">
        <v>50</v>
      </c>
    </row>
    <row r="19" spans="2:14">
      <c r="B19" t="s">
        <v>201</v>
      </c>
      <c r="I19" t="s">
        <v>300</v>
      </c>
      <c r="J19" t="s">
        <v>293</v>
      </c>
      <c r="K19" t="s">
        <v>18</v>
      </c>
      <c r="N19" t="s">
        <v>50</v>
      </c>
    </row>
    <row r="20" spans="2:14">
      <c r="B20" t="s">
        <v>202</v>
      </c>
      <c r="C20" t="s">
        <v>203</v>
      </c>
      <c r="J20" t="s">
        <v>197</v>
      </c>
      <c r="N20" t="s">
        <v>50</v>
      </c>
    </row>
    <row r="21" spans="2:14">
      <c r="B21" t="s">
        <v>204</v>
      </c>
      <c r="J21" t="s">
        <v>294</v>
      </c>
      <c r="N21" t="s">
        <v>50</v>
      </c>
    </row>
    <row r="22" spans="2:14">
      <c r="B22" t="s">
        <v>205</v>
      </c>
      <c r="J22" t="s">
        <v>295</v>
      </c>
      <c r="N22" t="s">
        <v>50</v>
      </c>
    </row>
    <row r="25" spans="2:14">
      <c r="E25" t="s">
        <v>302</v>
      </c>
      <c r="G25" t="s">
        <v>303</v>
      </c>
    </row>
    <row r="26" spans="2:14">
      <c r="E26">
        <v>2</v>
      </c>
      <c r="F26">
        <v>1</v>
      </c>
      <c r="G26">
        <v>2</v>
      </c>
    </row>
    <row r="27" spans="2:14">
      <c r="E27">
        <v>3</v>
      </c>
      <c r="F27">
        <v>2</v>
      </c>
      <c r="G27">
        <v>3</v>
      </c>
    </row>
    <row r="28" spans="2:14">
      <c r="E28">
        <v>0</v>
      </c>
      <c r="F28">
        <v>3</v>
      </c>
      <c r="G28">
        <v>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topLeftCell="A10" workbookViewId="0">
      <selection activeCell="A50" sqref="A50"/>
    </sheetView>
  </sheetViews>
  <sheetFormatPr baseColWidth="10" defaultRowHeight="15" x14ac:dyDescent="0"/>
  <cols>
    <col min="1" max="1" width="81" customWidth="1"/>
  </cols>
  <sheetData>
    <row r="1" spans="1:1">
      <c r="A1" s="12" t="s">
        <v>92</v>
      </c>
    </row>
    <row r="2" spans="1:1">
      <c r="A2" s="12" t="s">
        <v>93</v>
      </c>
    </row>
    <row r="3" spans="1:1">
      <c r="A3" s="12" t="s">
        <v>94</v>
      </c>
    </row>
    <row r="4" spans="1:1">
      <c r="A4" s="12" t="s">
        <v>95</v>
      </c>
    </row>
    <row r="5" spans="1:1">
      <c r="A5" s="12" t="s">
        <v>96</v>
      </c>
    </row>
    <row r="6" spans="1:1">
      <c r="A6" s="12" t="s">
        <v>97</v>
      </c>
    </row>
    <row r="7" spans="1:1">
      <c r="A7" s="12" t="s">
        <v>98</v>
      </c>
    </row>
    <row r="8" spans="1:1">
      <c r="A8" s="12" t="s">
        <v>99</v>
      </c>
    </row>
    <row r="9" spans="1:1">
      <c r="A9" s="12" t="s">
        <v>100</v>
      </c>
    </row>
    <row r="10" spans="1:1">
      <c r="A10" s="12" t="s">
        <v>101</v>
      </c>
    </row>
    <row r="11" spans="1:1">
      <c r="A11" s="12" t="s">
        <v>102</v>
      </c>
    </row>
    <row r="12" spans="1:1">
      <c r="A12" s="12" t="s">
        <v>103</v>
      </c>
    </row>
    <row r="13" spans="1:1">
      <c r="A13" s="12" t="s">
        <v>104</v>
      </c>
    </row>
    <row r="14" spans="1:1">
      <c r="A14" s="12" t="s">
        <v>105</v>
      </c>
    </row>
    <row r="15" spans="1:1">
      <c r="A15" s="12" t="s">
        <v>106</v>
      </c>
    </row>
    <row r="16" spans="1:1">
      <c r="A16" s="12" t="s">
        <v>107</v>
      </c>
    </row>
    <row r="17" spans="1:1">
      <c r="A17" s="12" t="s">
        <v>108</v>
      </c>
    </row>
    <row r="18" spans="1:1">
      <c r="A18" s="12" t="s">
        <v>109</v>
      </c>
    </row>
    <row r="19" spans="1:1">
      <c r="A19" s="12" t="s">
        <v>110</v>
      </c>
    </row>
    <row r="20" spans="1:1">
      <c r="A20" s="12" t="s">
        <v>111</v>
      </c>
    </row>
    <row r="21" spans="1:1">
      <c r="A21" s="12" t="s">
        <v>112</v>
      </c>
    </row>
    <row r="22" spans="1:1">
      <c r="A22" s="12" t="s">
        <v>113</v>
      </c>
    </row>
    <row r="23" spans="1:1">
      <c r="A23" s="12" t="s">
        <v>114</v>
      </c>
    </row>
    <row r="24" spans="1:1">
      <c r="A24" s="12" t="s">
        <v>115</v>
      </c>
    </row>
    <row r="25" spans="1:1">
      <c r="A25" s="12" t="s">
        <v>116</v>
      </c>
    </row>
    <row r="26" spans="1:1">
      <c r="A26" s="12" t="s">
        <v>117</v>
      </c>
    </row>
    <row r="27" spans="1:1">
      <c r="A27" s="12" t="s">
        <v>118</v>
      </c>
    </row>
    <row r="28" spans="1:1">
      <c r="A28" s="12" t="s">
        <v>119</v>
      </c>
    </row>
    <row r="29" spans="1:1">
      <c r="A29" s="12" t="s">
        <v>120</v>
      </c>
    </row>
    <row r="30" spans="1:1">
      <c r="A30" s="12" t="s">
        <v>121</v>
      </c>
    </row>
    <row r="31" spans="1:1">
      <c r="A31" s="12" t="s">
        <v>122</v>
      </c>
    </row>
    <row r="32" spans="1:1">
      <c r="A32" s="12" t="s">
        <v>123</v>
      </c>
    </row>
    <row r="33" spans="1:1">
      <c r="A33" s="12" t="s">
        <v>124</v>
      </c>
    </row>
    <row r="34" spans="1:1">
      <c r="A34" s="12" t="s">
        <v>125</v>
      </c>
    </row>
    <row r="35" spans="1:1">
      <c r="A35" s="12" t="s">
        <v>126</v>
      </c>
    </row>
    <row r="36" spans="1:1">
      <c r="A36" s="12" t="s">
        <v>127</v>
      </c>
    </row>
    <row r="37" spans="1:1">
      <c r="A37" s="12" t="s">
        <v>128</v>
      </c>
    </row>
    <row r="38" spans="1:1">
      <c r="A38" s="12" t="s">
        <v>129</v>
      </c>
    </row>
    <row r="39" spans="1:1">
      <c r="A39" s="12" t="s">
        <v>130</v>
      </c>
    </row>
    <row r="40" spans="1:1">
      <c r="A40" s="12" t="s">
        <v>131</v>
      </c>
    </row>
    <row r="41" spans="1:1">
      <c r="A41" s="12" t="s">
        <v>132</v>
      </c>
    </row>
    <row r="42" spans="1:1">
      <c r="A42" s="12" t="s">
        <v>133</v>
      </c>
    </row>
    <row r="43" spans="1:1">
      <c r="A43" s="12" t="s">
        <v>134</v>
      </c>
    </row>
    <row r="44" spans="1:1">
      <c r="A44" s="12" t="s">
        <v>135</v>
      </c>
    </row>
    <row r="45" spans="1:1">
      <c r="A45" s="12" t="s">
        <v>136</v>
      </c>
    </row>
    <row r="46" spans="1:1">
      <c r="A46" s="12" t="s">
        <v>137</v>
      </c>
    </row>
    <row r="47" spans="1:1">
      <c r="A47" s="12" t="s">
        <v>138</v>
      </c>
    </row>
    <row r="48" spans="1:1">
      <c r="A48" s="12" t="s">
        <v>139</v>
      </c>
    </row>
    <row r="49" spans="1:1">
      <c r="A49" s="12" t="s">
        <v>140</v>
      </c>
    </row>
    <row r="50" spans="1:1">
      <c r="A50" s="12" t="s">
        <v>141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zoomScale="125" zoomScaleNormal="125" zoomScalePageLayoutView="125" workbookViewId="0">
      <selection activeCell="A22" sqref="A22"/>
    </sheetView>
  </sheetViews>
  <sheetFormatPr baseColWidth="10" defaultRowHeight="15" x14ac:dyDescent="0"/>
  <cols>
    <col min="1" max="1" width="21.1640625" bestFit="1" customWidth="1"/>
    <col min="3" max="3" width="29.33203125" bestFit="1" customWidth="1"/>
    <col min="4" max="4" width="11.5" customWidth="1"/>
    <col min="5" max="5" width="29.33203125" bestFit="1" customWidth="1"/>
    <col min="7" max="7" width="24.33203125" customWidth="1"/>
    <col min="9" max="9" width="15.6640625" bestFit="1" customWidth="1"/>
  </cols>
  <sheetData>
    <row r="1" spans="1:9">
      <c r="A1" s="13" t="s">
        <v>159</v>
      </c>
      <c r="C1" s="13" t="s">
        <v>168</v>
      </c>
      <c r="E1" s="13" t="s">
        <v>162</v>
      </c>
      <c r="G1" s="13" t="s">
        <v>183</v>
      </c>
      <c r="I1" s="13" t="s">
        <v>179</v>
      </c>
    </row>
    <row r="2" spans="1:9">
      <c r="A2" t="s">
        <v>142</v>
      </c>
      <c r="C2" t="s">
        <v>91</v>
      </c>
      <c r="E2" t="s">
        <v>91</v>
      </c>
      <c r="G2" t="s">
        <v>177</v>
      </c>
      <c r="I2" t="s">
        <v>177</v>
      </c>
    </row>
    <row r="3" spans="1:9">
      <c r="A3" t="s">
        <v>143</v>
      </c>
      <c r="C3" t="s">
        <v>144</v>
      </c>
      <c r="E3" t="s">
        <v>163</v>
      </c>
      <c r="G3" t="s">
        <v>180</v>
      </c>
      <c r="I3" t="s">
        <v>184</v>
      </c>
    </row>
    <row r="4" spans="1:9">
      <c r="A4" t="s">
        <v>144</v>
      </c>
      <c r="C4" t="s">
        <v>163</v>
      </c>
      <c r="E4" t="s">
        <v>164</v>
      </c>
      <c r="G4" t="s">
        <v>178</v>
      </c>
      <c r="I4" t="s">
        <v>180</v>
      </c>
    </row>
    <row r="5" spans="1:9">
      <c r="A5" t="s">
        <v>91</v>
      </c>
      <c r="C5" t="s">
        <v>164</v>
      </c>
      <c r="E5" t="s">
        <v>171</v>
      </c>
      <c r="I5" t="s">
        <v>181</v>
      </c>
    </row>
    <row r="6" spans="1:9">
      <c r="A6" t="s">
        <v>145</v>
      </c>
      <c r="C6" t="s">
        <v>171</v>
      </c>
      <c r="E6" t="s">
        <v>167</v>
      </c>
      <c r="G6" s="13" t="s">
        <v>183</v>
      </c>
    </row>
    <row r="7" spans="1:9">
      <c r="A7" t="s">
        <v>146</v>
      </c>
      <c r="C7" t="s">
        <v>167</v>
      </c>
      <c r="G7" t="s">
        <v>177</v>
      </c>
    </row>
    <row r="8" spans="1:9">
      <c r="A8" t="s">
        <v>147</v>
      </c>
      <c r="G8" t="s">
        <v>184</v>
      </c>
    </row>
    <row r="9" spans="1:9">
      <c r="A9" t="s">
        <v>148</v>
      </c>
      <c r="C9" s="13" t="s">
        <v>169</v>
      </c>
      <c r="E9" s="13" t="s">
        <v>165</v>
      </c>
      <c r="G9" t="s">
        <v>180</v>
      </c>
    </row>
    <row r="10" spans="1:9">
      <c r="A10" t="s">
        <v>149</v>
      </c>
      <c r="C10" t="s">
        <v>91</v>
      </c>
      <c r="E10" t="s">
        <v>91</v>
      </c>
      <c r="G10" t="s">
        <v>182</v>
      </c>
    </row>
    <row r="11" spans="1:9">
      <c r="A11" t="s">
        <v>150</v>
      </c>
      <c r="C11" t="s">
        <v>144</v>
      </c>
      <c r="E11" t="s">
        <v>163</v>
      </c>
      <c r="G11" t="s">
        <v>186</v>
      </c>
    </row>
    <row r="12" spans="1:9">
      <c r="A12" t="s">
        <v>200</v>
      </c>
      <c r="C12" t="s">
        <v>163</v>
      </c>
      <c r="E12" t="s">
        <v>164</v>
      </c>
    </row>
    <row r="13" spans="1:9">
      <c r="A13" t="s">
        <v>155</v>
      </c>
      <c r="C13" t="s">
        <v>164</v>
      </c>
      <c r="E13" t="s">
        <v>172</v>
      </c>
    </row>
    <row r="14" spans="1:9">
      <c r="A14" t="s">
        <v>154</v>
      </c>
      <c r="C14" t="s">
        <v>172</v>
      </c>
      <c r="E14" t="s">
        <v>167</v>
      </c>
    </row>
    <row r="15" spans="1:9">
      <c r="A15" t="s">
        <v>160</v>
      </c>
      <c r="C15" t="s">
        <v>167</v>
      </c>
    </row>
    <row r="16" spans="1:9">
      <c r="A16" t="s">
        <v>161</v>
      </c>
    </row>
    <row r="17" spans="1:7">
      <c r="A17" t="s">
        <v>153</v>
      </c>
    </row>
    <row r="18" spans="1:7">
      <c r="A18" t="s">
        <v>158</v>
      </c>
      <c r="C18" s="13" t="s">
        <v>170</v>
      </c>
      <c r="E18" s="13" t="s">
        <v>166</v>
      </c>
    </row>
    <row r="19" spans="1:7">
      <c r="A19" t="s">
        <v>156</v>
      </c>
      <c r="C19" t="s">
        <v>91</v>
      </c>
      <c r="E19" t="s">
        <v>91</v>
      </c>
      <c r="G19" t="s">
        <v>185</v>
      </c>
    </row>
    <row r="20" spans="1:7">
      <c r="A20" t="s">
        <v>157</v>
      </c>
      <c r="C20" t="s">
        <v>144</v>
      </c>
      <c r="E20" t="s">
        <v>163</v>
      </c>
    </row>
    <row r="21" spans="1:7">
      <c r="A21" t="s">
        <v>151</v>
      </c>
      <c r="C21" t="s">
        <v>163</v>
      </c>
      <c r="E21" t="s">
        <v>164</v>
      </c>
    </row>
    <row r="22" spans="1:7">
      <c r="A22" t="s">
        <v>152</v>
      </c>
      <c r="C22" t="s">
        <v>164</v>
      </c>
      <c r="E22" t="s">
        <v>173</v>
      </c>
    </row>
    <row r="23" spans="1:7">
      <c r="C23" t="s">
        <v>173</v>
      </c>
      <c r="E23" t="s">
        <v>167</v>
      </c>
    </row>
    <row r="24" spans="1:7">
      <c r="C24" t="s">
        <v>167</v>
      </c>
    </row>
    <row r="26" spans="1:7">
      <c r="C26" s="13" t="s">
        <v>174</v>
      </c>
      <c r="E26" s="13" t="s">
        <v>176</v>
      </c>
    </row>
    <row r="27" spans="1:7">
      <c r="C27" t="s">
        <v>91</v>
      </c>
      <c r="E27" t="s">
        <v>91</v>
      </c>
    </row>
    <row r="28" spans="1:7">
      <c r="C28" t="s">
        <v>144</v>
      </c>
      <c r="E28" t="s">
        <v>163</v>
      </c>
    </row>
    <row r="29" spans="1:7">
      <c r="C29" t="s">
        <v>163</v>
      </c>
      <c r="E29" t="s">
        <v>164</v>
      </c>
    </row>
    <row r="30" spans="1:7">
      <c r="C30" t="s">
        <v>164</v>
      </c>
      <c r="E30" t="s">
        <v>175</v>
      </c>
    </row>
    <row r="31" spans="1:7">
      <c r="C31" t="s">
        <v>175</v>
      </c>
      <c r="E31" t="s">
        <v>167</v>
      </c>
    </row>
    <row r="32" spans="1:7">
      <c r="C32" t="s">
        <v>167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8"/>
  <sheetViews>
    <sheetView workbookViewId="0">
      <selection activeCell="C25" sqref="C25"/>
    </sheetView>
  </sheetViews>
  <sheetFormatPr baseColWidth="10" defaultRowHeight="12" x14ac:dyDescent="0"/>
  <cols>
    <col min="1" max="1" width="19" style="15" bestFit="1" customWidth="1"/>
    <col min="2" max="2" width="12" style="15" bestFit="1" customWidth="1"/>
    <col min="3" max="3" width="19.5" style="15" bestFit="1" customWidth="1"/>
    <col min="4" max="4" width="10.83203125" style="15"/>
    <col min="5" max="5" width="28.1640625" style="15" bestFit="1" customWidth="1"/>
    <col min="6" max="6" width="14" style="15" bestFit="1" customWidth="1"/>
    <col min="7" max="10" width="10.83203125" style="15"/>
    <col min="11" max="11" width="16.1640625" style="15" bestFit="1" customWidth="1"/>
    <col min="12" max="16384" width="10.83203125" style="15"/>
  </cols>
  <sheetData>
    <row r="1" spans="1:12">
      <c r="A1" s="14" t="s">
        <v>206</v>
      </c>
    </row>
    <row r="2" spans="1:12">
      <c r="A2" s="14" t="s">
        <v>207</v>
      </c>
      <c r="C2" s="15" t="s">
        <v>208</v>
      </c>
      <c r="D2" s="15" t="s">
        <v>209</v>
      </c>
      <c r="E2" s="15" t="str">
        <f>CONCATENATE(C2," ",D2,",")</f>
        <v>rule_uuid varchar(50),</v>
      </c>
      <c r="F2" s="15" t="s">
        <v>208</v>
      </c>
      <c r="G2" s="15" t="s">
        <v>209</v>
      </c>
      <c r="H2" s="15" t="str">
        <f>CONCATENATE(F2," ",G2,",")</f>
        <v>rule_uuid varchar(50),</v>
      </c>
      <c r="J2" s="15" t="s">
        <v>210</v>
      </c>
      <c r="K2" s="15" t="s">
        <v>211</v>
      </c>
      <c r="L2" s="15" t="str">
        <f>CONCATENATE(J2," ",K2,",")</f>
        <v>security_id int(10),</v>
      </c>
    </row>
    <row r="3" spans="1:12">
      <c r="A3" s="14" t="s">
        <v>212</v>
      </c>
      <c r="C3" s="15" t="s">
        <v>213</v>
      </c>
      <c r="D3" s="15" t="s">
        <v>211</v>
      </c>
      <c r="E3" s="15" t="str">
        <f t="shared" ref="E3:E25" si="0">CONCATENATE(C3," ",D3,",")</f>
        <v>rule_version int(10),</v>
      </c>
      <c r="F3" s="15" t="s">
        <v>213</v>
      </c>
      <c r="G3" s="15" t="s">
        <v>211</v>
      </c>
      <c r="H3" s="15" t="str">
        <f t="shared" ref="H3:H16" si="1">CONCATENATE(F3," ",G3,",")</f>
        <v>rule_version int(10),</v>
      </c>
      <c r="J3" s="15" t="s">
        <v>214</v>
      </c>
      <c r="K3" s="15" t="s">
        <v>209</v>
      </c>
      <c r="L3" s="15" t="str">
        <f>CONCATENATE(J3," ",K3,",")</f>
        <v>security_symbol varchar(50),</v>
      </c>
    </row>
    <row r="4" spans="1:12">
      <c r="A4" s="14" t="s">
        <v>215</v>
      </c>
      <c r="C4" s="15" t="s">
        <v>177</v>
      </c>
      <c r="D4" s="15" t="s">
        <v>216</v>
      </c>
      <c r="E4" s="15" t="str">
        <f t="shared" si="0"/>
        <v>rule_name varchar(100),</v>
      </c>
      <c r="F4" s="15" t="s">
        <v>177</v>
      </c>
      <c r="G4" s="15" t="s">
        <v>216</v>
      </c>
      <c r="H4" s="15" t="str">
        <f t="shared" si="1"/>
        <v>rule_name varchar(100),</v>
      </c>
      <c r="J4" s="15" t="s">
        <v>217</v>
      </c>
      <c r="K4" s="15" t="s">
        <v>209</v>
      </c>
      <c r="L4" s="15" t="str">
        <f>CONCATENATE(J4," ",K4,",")</f>
        <v>ric_code varchar(50),</v>
      </c>
    </row>
    <row r="5" spans="1:12">
      <c r="A5" s="14" t="s">
        <v>218</v>
      </c>
      <c r="C5" s="15" t="s">
        <v>219</v>
      </c>
      <c r="D5" s="15" t="s">
        <v>209</v>
      </c>
      <c r="E5" s="15" t="str">
        <f t="shared" si="0"/>
        <v>datapod_uuid varchar(50),</v>
      </c>
      <c r="F5" s="15" t="s">
        <v>219</v>
      </c>
      <c r="G5" s="15" t="s">
        <v>209</v>
      </c>
      <c r="H5" s="15" t="str">
        <f t="shared" si="1"/>
        <v>datapod_uuid varchar(50),</v>
      </c>
      <c r="J5" s="15" t="s">
        <v>220</v>
      </c>
      <c r="K5" s="15" t="s">
        <v>209</v>
      </c>
      <c r="L5" s="15" t="str">
        <f>CONCATENATE(J5," ",K5,",")</f>
        <v>security_description varchar(50),</v>
      </c>
    </row>
    <row r="6" spans="1:12">
      <c r="A6" s="14" t="s">
        <v>221</v>
      </c>
      <c r="C6" s="15" t="s">
        <v>222</v>
      </c>
      <c r="D6" s="15" t="s">
        <v>211</v>
      </c>
      <c r="E6" s="15" t="str">
        <f t="shared" si="0"/>
        <v>datapod_version int(10),</v>
      </c>
      <c r="F6" s="15" t="s">
        <v>222</v>
      </c>
      <c r="G6" s="15" t="s">
        <v>211</v>
      </c>
      <c r="H6" s="15" t="str">
        <f t="shared" si="1"/>
        <v>datapod_version int(10),</v>
      </c>
      <c r="J6" s="15" t="s">
        <v>223</v>
      </c>
      <c r="K6" s="15" t="s">
        <v>211</v>
      </c>
      <c r="L6" s="15" t="str">
        <f>CONCATENATE(J6," ",K6,",")</f>
        <v>version int(10),</v>
      </c>
    </row>
    <row r="7" spans="1:12">
      <c r="A7" s="14" t="s">
        <v>224</v>
      </c>
      <c r="C7" s="15" t="s">
        <v>225</v>
      </c>
      <c r="D7" s="15" t="s">
        <v>209</v>
      </c>
      <c r="E7" s="15" t="str">
        <f t="shared" si="0"/>
        <v>datapod_name varchar(50),</v>
      </c>
      <c r="F7" s="15" t="s">
        <v>225</v>
      </c>
      <c r="G7" s="15" t="s">
        <v>209</v>
      </c>
      <c r="H7" s="15" t="str">
        <f t="shared" si="1"/>
        <v>datapod_name varchar(50),</v>
      </c>
    </row>
    <row r="8" spans="1:12">
      <c r="A8" s="14" t="s">
        <v>226</v>
      </c>
      <c r="C8" s="15" t="s">
        <v>227</v>
      </c>
      <c r="D8" s="15" t="s">
        <v>209</v>
      </c>
      <c r="E8" s="15" t="str">
        <f t="shared" si="0"/>
        <v>attribute_id varchar(50),</v>
      </c>
      <c r="F8" s="15" t="s">
        <v>228</v>
      </c>
      <c r="G8" s="15" t="s">
        <v>229</v>
      </c>
      <c r="H8" s="15" t="str">
        <f t="shared" si="1"/>
        <v>all_check_pass varchar(10),</v>
      </c>
    </row>
    <row r="9" spans="1:12">
      <c r="A9" s="14" t="s">
        <v>230</v>
      </c>
      <c r="C9" s="15" t="s">
        <v>231</v>
      </c>
      <c r="D9" s="15" t="s">
        <v>209</v>
      </c>
      <c r="E9" s="15" t="str">
        <f t="shared" si="0"/>
        <v>attribute_name varchar(50),</v>
      </c>
      <c r="F9" s="15" t="s">
        <v>232</v>
      </c>
      <c r="G9" s="15" t="s">
        <v>211</v>
      </c>
      <c r="H9" s="15" t="str">
        <f t="shared" si="1"/>
        <v>total_row_count int(10),</v>
      </c>
    </row>
    <row r="10" spans="1:12">
      <c r="A10" s="14" t="s">
        <v>233</v>
      </c>
      <c r="C10" s="15" t="s">
        <v>234</v>
      </c>
      <c r="D10" s="15" t="s">
        <v>235</v>
      </c>
      <c r="E10" s="15" t="str">
        <f t="shared" si="0"/>
        <v>attribute_value varchar(500),</v>
      </c>
      <c r="F10" s="15" t="s">
        <v>236</v>
      </c>
      <c r="G10" s="15" t="s">
        <v>211</v>
      </c>
      <c r="H10" s="15" t="str">
        <f t="shared" si="1"/>
        <v>total_pass_count int(10),</v>
      </c>
    </row>
    <row r="11" spans="1:12">
      <c r="A11" s="14" t="s">
        <v>237</v>
      </c>
      <c r="C11" s="15" t="s">
        <v>238</v>
      </c>
      <c r="D11" s="15" t="s">
        <v>235</v>
      </c>
      <c r="E11" s="15" t="str">
        <f t="shared" si="0"/>
        <v>rowkey_name varchar(500),</v>
      </c>
      <c r="F11" s="15" t="s">
        <v>239</v>
      </c>
      <c r="G11" s="15" t="s">
        <v>211</v>
      </c>
      <c r="H11" s="15" t="str">
        <f t="shared" si="1"/>
        <v>total_fail_count int(10),</v>
      </c>
    </row>
    <row r="12" spans="1:12">
      <c r="A12" s="14" t="s">
        <v>240</v>
      </c>
      <c r="C12" s="15" t="s">
        <v>241</v>
      </c>
      <c r="D12" s="15" t="s">
        <v>235</v>
      </c>
      <c r="E12" s="15" t="str">
        <f t="shared" si="0"/>
        <v>rowkey_value varchar(500),</v>
      </c>
      <c r="F12" s="15" t="s">
        <v>242</v>
      </c>
      <c r="G12" s="15" t="s">
        <v>209</v>
      </c>
      <c r="H12" s="15" t="str">
        <f t="shared" si="1"/>
        <v>threshold_type varchar(50),</v>
      </c>
    </row>
    <row r="13" spans="1:12">
      <c r="A13" s="14" t="s">
        <v>243</v>
      </c>
      <c r="B13" s="15" t="s">
        <v>244</v>
      </c>
      <c r="C13" s="14" t="s">
        <v>245</v>
      </c>
      <c r="D13" s="15" t="s">
        <v>246</v>
      </c>
      <c r="E13" s="15" t="str">
        <f t="shared" si="0"/>
        <v>null_check_pass varchar(1),</v>
      </c>
      <c r="F13" s="15" t="s">
        <v>247</v>
      </c>
      <c r="G13" s="15" t="s">
        <v>248</v>
      </c>
      <c r="H13" s="15" t="str">
        <f t="shared" si="1"/>
        <v>threshold_limit int(3),</v>
      </c>
    </row>
    <row r="14" spans="1:12">
      <c r="A14" s="14" t="s">
        <v>249</v>
      </c>
      <c r="B14" s="15" t="s">
        <v>250</v>
      </c>
      <c r="C14" s="14" t="s">
        <v>251</v>
      </c>
      <c r="D14" s="15" t="s">
        <v>246</v>
      </c>
      <c r="E14" s="15" t="str">
        <f t="shared" si="0"/>
        <v>value_check_pass varchar(1),</v>
      </c>
      <c r="F14" s="15" t="s">
        <v>252</v>
      </c>
      <c r="G14" s="15" t="s">
        <v>253</v>
      </c>
      <c r="H14" s="15" t="str">
        <f t="shared" si="1"/>
        <v>threshold_ind varchar(6),</v>
      </c>
    </row>
    <row r="15" spans="1:12">
      <c r="A15" s="14" t="s">
        <v>254</v>
      </c>
      <c r="B15" s="15" t="s">
        <v>255</v>
      </c>
      <c r="C15" s="14" t="s">
        <v>256</v>
      </c>
      <c r="D15" s="15" t="s">
        <v>246</v>
      </c>
      <c r="E15" s="15" t="str">
        <f t="shared" si="0"/>
        <v>range_check_pass varchar(1),</v>
      </c>
      <c r="F15" s="15" t="s">
        <v>257</v>
      </c>
      <c r="G15" s="15" t="s">
        <v>248</v>
      </c>
      <c r="H15" s="15" t="str">
        <f t="shared" si="1"/>
        <v>score int(3),</v>
      </c>
    </row>
    <row r="16" spans="1:12">
      <c r="A16" s="14" t="s">
        <v>258</v>
      </c>
      <c r="B16" s="15" t="s">
        <v>255</v>
      </c>
      <c r="C16" s="14" t="s">
        <v>259</v>
      </c>
      <c r="D16" s="15" t="s">
        <v>246</v>
      </c>
      <c r="E16" s="15" t="str">
        <f t="shared" si="0"/>
        <v>datatype_check_pass varchar(1),</v>
      </c>
      <c r="F16" s="14" t="s">
        <v>223</v>
      </c>
      <c r="G16" s="15" t="s">
        <v>211</v>
      </c>
      <c r="H16" s="15" t="str">
        <f t="shared" si="1"/>
        <v>version int(10),</v>
      </c>
    </row>
    <row r="17" spans="1:8">
      <c r="A17" s="14" t="s">
        <v>223</v>
      </c>
      <c r="B17" s="15" t="s">
        <v>255</v>
      </c>
      <c r="C17" s="14" t="s">
        <v>260</v>
      </c>
      <c r="D17" s="15" t="s">
        <v>246</v>
      </c>
      <c r="E17" s="15" t="str">
        <f t="shared" si="0"/>
        <v>format_check_pass varchar(1),</v>
      </c>
      <c r="H17" s="15">
        <v>2</v>
      </c>
    </row>
    <row r="18" spans="1:8">
      <c r="B18" s="15" t="s">
        <v>255</v>
      </c>
      <c r="C18" s="14" t="s">
        <v>261</v>
      </c>
      <c r="D18" s="15" t="s">
        <v>246</v>
      </c>
      <c r="E18" s="15" t="str">
        <f t="shared" si="0"/>
        <v>length_check_pass varchar(1),</v>
      </c>
      <c r="H18" s="15">
        <v>2</v>
      </c>
    </row>
    <row r="19" spans="1:8">
      <c r="B19" s="15" t="s">
        <v>262</v>
      </c>
      <c r="C19" s="14" t="s">
        <v>263</v>
      </c>
      <c r="D19" s="15" t="s">
        <v>246</v>
      </c>
      <c r="E19" s="15" t="str">
        <f t="shared" si="0"/>
        <v>ri_check_pass varchar(1),</v>
      </c>
      <c r="H19" s="15">
        <v>2</v>
      </c>
    </row>
    <row r="20" spans="1:8">
      <c r="B20" s="15" t="s">
        <v>262</v>
      </c>
      <c r="C20" s="14" t="s">
        <v>264</v>
      </c>
      <c r="D20" s="15" t="s">
        <v>246</v>
      </c>
      <c r="E20" s="15" t="str">
        <f t="shared" si="0"/>
        <v>dup_check_pass varchar(1),</v>
      </c>
      <c r="H20" s="15">
        <v>2</v>
      </c>
    </row>
    <row r="21" spans="1:8">
      <c r="B21" s="15" t="s">
        <v>265</v>
      </c>
      <c r="C21" s="14" t="s">
        <v>266</v>
      </c>
      <c r="D21" s="15" t="s">
        <v>246</v>
      </c>
      <c r="E21" s="15" t="str">
        <f t="shared" si="0"/>
        <v>custom_check_pass varchar(1),</v>
      </c>
      <c r="H21" s="15">
        <v>3</v>
      </c>
    </row>
    <row r="22" spans="1:8">
      <c r="B22" s="15" t="s">
        <v>267</v>
      </c>
      <c r="C22" s="14" t="s">
        <v>268</v>
      </c>
      <c r="D22" s="15" t="s">
        <v>246</v>
      </c>
      <c r="E22" s="15" t="str">
        <f t="shared" si="0"/>
        <v>domain_check_pass varchar(1),</v>
      </c>
      <c r="H22" s="15">
        <v>3</v>
      </c>
    </row>
    <row r="23" spans="1:8">
      <c r="B23" s="15" t="s">
        <v>244</v>
      </c>
      <c r="C23" s="14" t="s">
        <v>269</v>
      </c>
      <c r="D23" s="15" t="s">
        <v>246</v>
      </c>
      <c r="E23" s="15" t="str">
        <f t="shared" si="0"/>
        <v>blankspace_check_pass varchar(1),</v>
      </c>
    </row>
    <row r="24" spans="1:8">
      <c r="B24" s="15" t="s">
        <v>270</v>
      </c>
      <c r="C24" s="14" t="s">
        <v>271</v>
      </c>
      <c r="D24" s="15" t="s">
        <v>246</v>
      </c>
      <c r="E24" s="15" t="str">
        <f t="shared" si="0"/>
        <v>expr_check_pass varchar(1),</v>
      </c>
    </row>
    <row r="25" spans="1:8">
      <c r="C25" s="14" t="s">
        <v>228</v>
      </c>
      <c r="D25" s="15" t="s">
        <v>246</v>
      </c>
      <c r="E25" s="15" t="str">
        <f t="shared" si="0"/>
        <v>all_check_pass varchar(1),</v>
      </c>
    </row>
    <row r="26" spans="1:8">
      <c r="C26" s="14" t="s">
        <v>223</v>
      </c>
      <c r="D26" s="15" t="s">
        <v>211</v>
      </c>
    </row>
    <row r="29" spans="1:8">
      <c r="C29" s="15" t="s">
        <v>272</v>
      </c>
      <c r="D29" s="15" t="s">
        <v>209</v>
      </c>
      <c r="E29" s="15" t="str">
        <f t="shared" ref="E29:E48" si="2">CONCATENATE(C29," ",D29,",")</f>
        <v>datapoduuid varchar(50),</v>
      </c>
    </row>
    <row r="30" spans="1:8">
      <c r="C30" s="15" t="s">
        <v>273</v>
      </c>
      <c r="D30" s="15" t="s">
        <v>211</v>
      </c>
      <c r="E30" s="15" t="str">
        <f t="shared" si="2"/>
        <v>datapodversion int(10),</v>
      </c>
    </row>
    <row r="31" spans="1:8">
      <c r="C31" s="15" t="s">
        <v>274</v>
      </c>
      <c r="D31" s="15" t="s">
        <v>209</v>
      </c>
      <c r="E31" s="15" t="str">
        <f t="shared" si="2"/>
        <v>datapodname varchar(50),</v>
      </c>
    </row>
    <row r="32" spans="1:8">
      <c r="C32" s="15" t="s">
        <v>275</v>
      </c>
      <c r="D32" s="15" t="s">
        <v>209</v>
      </c>
      <c r="E32" s="15" t="str">
        <f t="shared" si="2"/>
        <v>attributeid varchar(50),</v>
      </c>
    </row>
    <row r="33" spans="3:5">
      <c r="C33" s="15" t="s">
        <v>276</v>
      </c>
      <c r="D33" s="15" t="s">
        <v>209</v>
      </c>
      <c r="E33" s="15" t="str">
        <f t="shared" si="2"/>
        <v>attributename varchar(50),</v>
      </c>
    </row>
    <row r="34" spans="3:5">
      <c r="C34" s="15" t="s">
        <v>277</v>
      </c>
      <c r="D34" s="15" t="s">
        <v>211</v>
      </c>
      <c r="E34" s="15" t="str">
        <f t="shared" si="2"/>
        <v>numrows int(10),</v>
      </c>
    </row>
    <row r="35" spans="3:5">
      <c r="C35" s="15" t="s">
        <v>278</v>
      </c>
      <c r="D35" s="15" t="s">
        <v>279</v>
      </c>
      <c r="E35" s="15" t="str">
        <f t="shared" si="2"/>
        <v>minval double,</v>
      </c>
    </row>
    <row r="36" spans="3:5">
      <c r="C36" s="15" t="s">
        <v>280</v>
      </c>
      <c r="D36" s="15" t="s">
        <v>279</v>
      </c>
      <c r="E36" s="15" t="str">
        <f t="shared" si="2"/>
        <v>maxval double,</v>
      </c>
    </row>
    <row r="37" spans="3:5">
      <c r="C37" s="15" t="s">
        <v>281</v>
      </c>
      <c r="D37" s="15" t="s">
        <v>279</v>
      </c>
      <c r="E37" s="15" t="str">
        <f t="shared" si="2"/>
        <v>avgval double,</v>
      </c>
    </row>
    <row r="38" spans="3:5">
      <c r="C38" s="15" t="s">
        <v>282</v>
      </c>
      <c r="D38" s="15" t="s">
        <v>279</v>
      </c>
      <c r="E38" s="15" t="str">
        <f t="shared" si="2"/>
        <v>medianval double,</v>
      </c>
    </row>
    <row r="39" spans="3:5">
      <c r="C39" s="15" t="s">
        <v>283</v>
      </c>
      <c r="D39" s="15" t="s">
        <v>279</v>
      </c>
      <c r="E39" s="15" t="str">
        <f t="shared" si="2"/>
        <v>stddev double,</v>
      </c>
    </row>
    <row r="40" spans="3:5">
      <c r="C40" s="15" t="s">
        <v>284</v>
      </c>
      <c r="D40" s="15" t="s">
        <v>279</v>
      </c>
      <c r="E40" s="15" t="str">
        <f t="shared" si="2"/>
        <v>numdistinct double,</v>
      </c>
    </row>
    <row r="41" spans="3:5">
      <c r="C41" s="15" t="s">
        <v>285</v>
      </c>
      <c r="D41" s="15" t="s">
        <v>279</v>
      </c>
      <c r="E41" s="15" t="str">
        <f t="shared" si="2"/>
        <v>perdistinct double,</v>
      </c>
    </row>
    <row r="42" spans="3:5">
      <c r="C42" s="15" t="s">
        <v>286</v>
      </c>
      <c r="D42" s="15" t="s">
        <v>279</v>
      </c>
      <c r="E42" s="15" t="str">
        <f t="shared" si="2"/>
        <v>numnull double,</v>
      </c>
    </row>
    <row r="43" spans="3:5">
      <c r="C43" s="15" t="s">
        <v>287</v>
      </c>
      <c r="D43" s="15" t="s">
        <v>279</v>
      </c>
      <c r="E43" s="15" t="str">
        <f t="shared" si="2"/>
        <v>pernull double,</v>
      </c>
    </row>
    <row r="44" spans="3:5">
      <c r="C44" s="15" t="s">
        <v>288</v>
      </c>
      <c r="D44" s="15" t="s">
        <v>279</v>
      </c>
      <c r="E44" s="15" t="str">
        <f t="shared" si="2"/>
        <v>minlength double,</v>
      </c>
    </row>
    <row r="45" spans="3:5">
      <c r="C45" s="15" t="s">
        <v>289</v>
      </c>
      <c r="D45" s="15" t="s">
        <v>279</v>
      </c>
      <c r="E45" s="15" t="str">
        <f t="shared" si="2"/>
        <v>maxlength double,</v>
      </c>
    </row>
    <row r="46" spans="3:5">
      <c r="C46" s="15" t="s">
        <v>290</v>
      </c>
      <c r="D46" s="15" t="s">
        <v>279</v>
      </c>
      <c r="E46" s="15" t="str">
        <f t="shared" si="2"/>
        <v>avglength double,</v>
      </c>
    </row>
    <row r="47" spans="3:5">
      <c r="C47" s="15" t="s">
        <v>291</v>
      </c>
      <c r="D47" s="15" t="s">
        <v>211</v>
      </c>
      <c r="E47" s="15" t="str">
        <f t="shared" si="2"/>
        <v>numduplicates int(10),</v>
      </c>
    </row>
    <row r="48" spans="3:5">
      <c r="C48" s="15" t="s">
        <v>223</v>
      </c>
      <c r="D48" s="15" t="s">
        <v>211</v>
      </c>
      <c r="E48" s="15" t="str">
        <f t="shared" si="2"/>
        <v>version int(10),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P31"/>
  <sheetViews>
    <sheetView workbookViewId="0">
      <selection activeCell="D9" sqref="D9"/>
    </sheetView>
  </sheetViews>
  <sheetFormatPr baseColWidth="10" defaultRowHeight="15" x14ac:dyDescent="0"/>
  <cols>
    <col min="2" max="2" width="15.83203125" customWidth="1"/>
    <col min="4" max="4" width="11.6640625" customWidth="1"/>
    <col min="5" max="5" width="12.33203125" bestFit="1" customWidth="1"/>
    <col min="10" max="10" width="30.1640625" bestFit="1" customWidth="1"/>
    <col min="12" max="12" width="21.1640625" bestFit="1" customWidth="1"/>
  </cols>
  <sheetData>
    <row r="5" spans="3:16">
      <c r="C5" t="s">
        <v>304</v>
      </c>
      <c r="D5" t="s">
        <v>305</v>
      </c>
    </row>
    <row r="6" spans="3:16">
      <c r="J6" t="str">
        <f>CONCATENATE(L6," ",M6)</f>
        <v>null_pass_count INT(10),</v>
      </c>
      <c r="L6" t="s">
        <v>331</v>
      </c>
      <c r="M6" t="s">
        <v>337</v>
      </c>
      <c r="N6" t="s">
        <v>309</v>
      </c>
      <c r="O6" t="s">
        <v>310</v>
      </c>
    </row>
    <row r="7" spans="3:16">
      <c r="J7" t="str">
        <f t="shared" ref="J7:J31" si="0">CONCATENATE(L7," ",M7)</f>
        <v xml:space="preserve"> null_fail_count INT(10),</v>
      </c>
      <c r="L7" t="s">
        <v>332</v>
      </c>
      <c r="M7" t="s">
        <v>337</v>
      </c>
      <c r="N7" t="s">
        <v>308</v>
      </c>
      <c r="O7" t="s">
        <v>309</v>
      </c>
      <c r="P7" t="s">
        <v>310</v>
      </c>
    </row>
    <row r="8" spans="3:16">
      <c r="J8" t="str">
        <f t="shared" si="0"/>
        <v xml:space="preserve"> value_pass_count       INT(10),</v>
      </c>
      <c r="L8" t="s">
        <v>311</v>
      </c>
      <c r="M8" t="s">
        <v>337</v>
      </c>
      <c r="N8" t="s">
        <v>308</v>
      </c>
      <c r="O8" t="s">
        <v>309</v>
      </c>
      <c r="P8" t="s">
        <v>310</v>
      </c>
    </row>
    <row r="9" spans="3:16">
      <c r="J9" t="str">
        <f t="shared" si="0"/>
        <v xml:space="preserve"> value_fail_count       INT(10),</v>
      </c>
      <c r="L9" t="s">
        <v>312</v>
      </c>
      <c r="M9" t="s">
        <v>337</v>
      </c>
      <c r="N9" t="s">
        <v>308</v>
      </c>
      <c r="O9" t="s">
        <v>309</v>
      </c>
      <c r="P9" t="s">
        <v>310</v>
      </c>
    </row>
    <row r="10" spans="3:16">
      <c r="J10" t="str">
        <f t="shared" si="0"/>
        <v xml:space="preserve"> range_pass_count       INT(10),</v>
      </c>
      <c r="L10" t="s">
        <v>313</v>
      </c>
      <c r="M10" t="s">
        <v>337</v>
      </c>
      <c r="N10" t="s">
        <v>308</v>
      </c>
      <c r="O10" t="s">
        <v>309</v>
      </c>
      <c r="P10" t="s">
        <v>310</v>
      </c>
    </row>
    <row r="11" spans="3:16">
      <c r="G11" t="s">
        <v>306</v>
      </c>
      <c r="J11" t="str">
        <f t="shared" si="0"/>
        <v xml:space="preserve"> range_fail_count       INT(10),</v>
      </c>
      <c r="L11" t="s">
        <v>314</v>
      </c>
      <c r="M11" t="s">
        <v>337</v>
      </c>
      <c r="N11" t="s">
        <v>308</v>
      </c>
      <c r="O11" t="s">
        <v>309</v>
      </c>
      <c r="P11" t="s">
        <v>310</v>
      </c>
    </row>
    <row r="12" spans="3:16">
      <c r="G12" t="s">
        <v>307</v>
      </c>
      <c r="J12" t="str">
        <f t="shared" si="0"/>
        <v xml:space="preserve"> datatype_pass_count    INT(10),</v>
      </c>
      <c r="L12" t="s">
        <v>315</v>
      </c>
      <c r="M12" t="s">
        <v>337</v>
      </c>
      <c r="N12" t="s">
        <v>308</v>
      </c>
      <c r="O12" t="s">
        <v>309</v>
      </c>
      <c r="P12" t="s">
        <v>310</v>
      </c>
    </row>
    <row r="13" spans="3:16">
      <c r="J13" t="str">
        <f t="shared" si="0"/>
        <v xml:space="preserve"> datatype_fail_count    INT(10),</v>
      </c>
      <c r="L13" t="s">
        <v>316</v>
      </c>
      <c r="M13" t="s">
        <v>337</v>
      </c>
      <c r="N13" t="s">
        <v>308</v>
      </c>
      <c r="O13" t="s">
        <v>309</v>
      </c>
      <c r="P13" t="s">
        <v>310</v>
      </c>
    </row>
    <row r="14" spans="3:16">
      <c r="J14" t="str">
        <f t="shared" si="0"/>
        <v xml:space="preserve"> format_pass_count      INT(10),</v>
      </c>
      <c r="L14" t="s">
        <v>317</v>
      </c>
      <c r="M14" t="s">
        <v>337</v>
      </c>
      <c r="N14" t="s">
        <v>308</v>
      </c>
      <c r="O14" t="s">
        <v>309</v>
      </c>
      <c r="P14" t="s">
        <v>310</v>
      </c>
    </row>
    <row r="15" spans="3:16">
      <c r="J15" t="str">
        <f t="shared" si="0"/>
        <v xml:space="preserve"> format_fail_count      INT(10),</v>
      </c>
      <c r="L15" t="s">
        <v>318</v>
      </c>
      <c r="M15" t="s">
        <v>337</v>
      </c>
      <c r="N15" t="s">
        <v>308</v>
      </c>
      <c r="O15" t="s">
        <v>309</v>
      </c>
      <c r="P15" t="s">
        <v>310</v>
      </c>
    </row>
    <row r="16" spans="3:16">
      <c r="J16" t="str">
        <f t="shared" si="0"/>
        <v xml:space="preserve"> length_pass_count      INT(10),</v>
      </c>
      <c r="L16" t="s">
        <v>319</v>
      </c>
      <c r="M16" t="s">
        <v>337</v>
      </c>
      <c r="N16" t="s">
        <v>308</v>
      </c>
      <c r="O16" t="s">
        <v>309</v>
      </c>
      <c r="P16" t="s">
        <v>310</v>
      </c>
    </row>
    <row r="17" spans="2:16">
      <c r="B17" t="s">
        <v>244</v>
      </c>
      <c r="C17" t="s">
        <v>339</v>
      </c>
      <c r="D17" t="s">
        <v>338</v>
      </c>
      <c r="J17" t="str">
        <f t="shared" si="0"/>
        <v xml:space="preserve"> length_fail_count      INT(10),</v>
      </c>
      <c r="L17" t="s">
        <v>320</v>
      </c>
      <c r="M17" t="s">
        <v>337</v>
      </c>
      <c r="N17" t="s">
        <v>308</v>
      </c>
      <c r="O17" t="s">
        <v>309</v>
      </c>
      <c r="P17" t="s">
        <v>310</v>
      </c>
    </row>
    <row r="18" spans="2:16">
      <c r="J18" t="str">
        <f t="shared" si="0"/>
        <v xml:space="preserve"> refint_pass_count      INT(10),</v>
      </c>
      <c r="L18" t="s">
        <v>321</v>
      </c>
      <c r="M18" t="s">
        <v>337</v>
      </c>
      <c r="N18" t="s">
        <v>308</v>
      </c>
      <c r="O18" t="s">
        <v>309</v>
      </c>
      <c r="P18" t="s">
        <v>310</v>
      </c>
    </row>
    <row r="19" spans="2:16">
      <c r="J19" t="str">
        <f t="shared" si="0"/>
        <v xml:space="preserve"> refint_fail_count      INT(10),</v>
      </c>
      <c r="L19" t="s">
        <v>322</v>
      </c>
      <c r="M19" t="s">
        <v>337</v>
      </c>
      <c r="N19" t="s">
        <v>308</v>
      </c>
      <c r="O19" t="s">
        <v>309</v>
      </c>
      <c r="P19" t="s">
        <v>310</v>
      </c>
    </row>
    <row r="20" spans="2:16">
      <c r="J20" t="str">
        <f t="shared" si="0"/>
        <v xml:space="preserve"> dup_pass_count  INT(10),</v>
      </c>
      <c r="L20" t="s">
        <v>333</v>
      </c>
      <c r="M20" t="s">
        <v>337</v>
      </c>
      <c r="N20" t="s">
        <v>308</v>
      </c>
      <c r="O20" t="s">
        <v>309</v>
      </c>
      <c r="P20" t="s">
        <v>310</v>
      </c>
    </row>
    <row r="21" spans="2:16">
      <c r="J21" t="str">
        <f t="shared" si="0"/>
        <v xml:space="preserve"> dup_fail_count  INT(10),</v>
      </c>
      <c r="L21" t="s">
        <v>334</v>
      </c>
      <c r="M21" t="s">
        <v>337</v>
      </c>
      <c r="N21" t="s">
        <v>308</v>
      </c>
      <c r="O21" t="s">
        <v>309</v>
      </c>
      <c r="P21" t="s">
        <v>310</v>
      </c>
    </row>
    <row r="22" spans="2:16">
      <c r="J22" t="str">
        <f t="shared" si="0"/>
        <v xml:space="preserve"> custom_pass_count      INT(10),</v>
      </c>
      <c r="L22" t="s">
        <v>323</v>
      </c>
      <c r="M22" t="s">
        <v>337</v>
      </c>
      <c r="N22" t="s">
        <v>308</v>
      </c>
      <c r="O22" t="s">
        <v>309</v>
      </c>
      <c r="P22" t="s">
        <v>310</v>
      </c>
    </row>
    <row r="23" spans="2:16">
      <c r="J23" t="str">
        <f t="shared" si="0"/>
        <v xml:space="preserve"> custom_fail_count      INT(10),</v>
      </c>
      <c r="L23" t="s">
        <v>324</v>
      </c>
      <c r="M23" t="s">
        <v>337</v>
      </c>
      <c r="N23" t="s">
        <v>308</v>
      </c>
      <c r="O23" t="s">
        <v>309</v>
      </c>
      <c r="P23" t="s">
        <v>310</v>
      </c>
    </row>
    <row r="24" spans="2:16">
      <c r="J24" t="str">
        <f t="shared" si="0"/>
        <v xml:space="preserve"> domain_pass_count      INT(10),</v>
      </c>
      <c r="L24" t="s">
        <v>325</v>
      </c>
      <c r="M24" t="s">
        <v>337</v>
      </c>
      <c r="N24" t="s">
        <v>308</v>
      </c>
      <c r="O24" t="s">
        <v>309</v>
      </c>
      <c r="P24" t="s">
        <v>310</v>
      </c>
    </row>
    <row r="25" spans="2:16">
      <c r="J25" t="str">
        <f t="shared" si="0"/>
        <v xml:space="preserve"> domain_fail_count      INT(10),</v>
      </c>
      <c r="L25" t="s">
        <v>326</v>
      </c>
      <c r="M25" t="s">
        <v>337</v>
      </c>
      <c r="N25" t="s">
        <v>308</v>
      </c>
      <c r="O25" t="s">
        <v>309</v>
      </c>
      <c r="P25" t="s">
        <v>310</v>
      </c>
    </row>
    <row r="26" spans="2:16">
      <c r="J26" t="str">
        <f t="shared" si="0"/>
        <v xml:space="preserve"> blank_pass_count       INT(10),</v>
      </c>
      <c r="L26" t="s">
        <v>327</v>
      </c>
      <c r="M26" t="s">
        <v>337</v>
      </c>
      <c r="N26" t="s">
        <v>308</v>
      </c>
      <c r="O26" t="s">
        <v>309</v>
      </c>
      <c r="P26" t="s">
        <v>310</v>
      </c>
    </row>
    <row r="27" spans="2:16">
      <c r="J27" t="str">
        <f t="shared" si="0"/>
        <v xml:space="preserve"> blank_fail_count       INT(10),</v>
      </c>
      <c r="L27" t="s">
        <v>328</v>
      </c>
      <c r="M27" t="s">
        <v>337</v>
      </c>
      <c r="N27" t="s">
        <v>308</v>
      </c>
      <c r="O27" t="s">
        <v>309</v>
      </c>
      <c r="P27" t="s">
        <v>310</v>
      </c>
    </row>
    <row r="28" spans="2:16">
      <c r="J28" t="str">
        <f t="shared" si="0"/>
        <v xml:space="preserve"> expression_pass_count  INT(10),</v>
      </c>
      <c r="L28" t="s">
        <v>329</v>
      </c>
      <c r="M28" t="s">
        <v>337</v>
      </c>
      <c r="N28" t="s">
        <v>308</v>
      </c>
      <c r="O28" t="s">
        <v>309</v>
      </c>
      <c r="P28" t="s">
        <v>310</v>
      </c>
    </row>
    <row r="29" spans="2:16">
      <c r="J29" t="str">
        <f t="shared" si="0"/>
        <v xml:space="preserve"> expression_fail_count  INT(10),</v>
      </c>
      <c r="L29" t="s">
        <v>330</v>
      </c>
      <c r="M29" t="s">
        <v>337</v>
      </c>
      <c r="N29" t="s">
        <v>308</v>
      </c>
      <c r="O29" t="s">
        <v>309</v>
      </c>
      <c r="P29" t="s">
        <v>310</v>
      </c>
    </row>
    <row r="30" spans="2:16">
      <c r="J30" t="str">
        <f t="shared" si="0"/>
        <v xml:space="preserve"> case_pass_count INT(10),</v>
      </c>
      <c r="L30" t="s">
        <v>335</v>
      </c>
      <c r="M30" t="s">
        <v>337</v>
      </c>
      <c r="N30" t="s">
        <v>308</v>
      </c>
      <c r="O30" t="s">
        <v>309</v>
      </c>
      <c r="P30" t="s">
        <v>310</v>
      </c>
    </row>
    <row r="31" spans="2:16">
      <c r="J31" t="str">
        <f t="shared" si="0"/>
        <v xml:space="preserve"> case_fail_count INT(10),</v>
      </c>
      <c r="L31" t="s">
        <v>336</v>
      </c>
      <c r="M31" t="s">
        <v>337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9"/>
  <sheetViews>
    <sheetView topLeftCell="A22" workbookViewId="0">
      <selection activeCell="A58" sqref="A58"/>
    </sheetView>
  </sheetViews>
  <sheetFormatPr baseColWidth="10" defaultRowHeight="15" x14ac:dyDescent="0"/>
  <cols>
    <col min="1" max="1" width="35.83203125" bestFit="1" customWidth="1"/>
    <col min="2" max="2" width="40.33203125" bestFit="1" customWidth="1"/>
  </cols>
  <sheetData>
    <row r="1" spans="1:2">
      <c r="B1" s="16" t="s">
        <v>340</v>
      </c>
    </row>
    <row r="2" spans="1:2">
      <c r="A2" s="16" t="s">
        <v>91</v>
      </c>
    </row>
    <row r="3" spans="1:2">
      <c r="A3" s="16" t="s">
        <v>144</v>
      </c>
    </row>
    <row r="4" spans="1:2">
      <c r="A4" s="16" t="s">
        <v>163</v>
      </c>
    </row>
    <row r="5" spans="1:2">
      <c r="A5" s="16" t="s">
        <v>164</v>
      </c>
    </row>
    <row r="6" spans="1:2">
      <c r="A6" s="16" t="s">
        <v>171</v>
      </c>
    </row>
    <row r="7" spans="1:2">
      <c r="A7" s="16" t="s">
        <v>92</v>
      </c>
    </row>
    <row r="8" spans="1:2">
      <c r="A8" s="16" t="s">
        <v>93</v>
      </c>
    </row>
    <row r="9" spans="1:2">
      <c r="A9" s="16" t="s">
        <v>94</v>
      </c>
    </row>
    <row r="10" spans="1:2">
      <c r="A10" s="16" t="s">
        <v>95</v>
      </c>
    </row>
    <row r="11" spans="1:2">
      <c r="A11" s="16" t="s">
        <v>96</v>
      </c>
    </row>
    <row r="12" spans="1:2">
      <c r="A12" s="16" t="s">
        <v>97</v>
      </c>
    </row>
    <row r="13" spans="1:2">
      <c r="A13" s="16" t="s">
        <v>98</v>
      </c>
    </row>
    <row r="14" spans="1:2">
      <c r="A14" s="16" t="s">
        <v>99</v>
      </c>
    </row>
    <row r="15" spans="1:2">
      <c r="A15" s="16" t="s">
        <v>100</v>
      </c>
    </row>
    <row r="16" spans="1:2">
      <c r="A16" s="16" t="s">
        <v>101</v>
      </c>
    </row>
    <row r="17" spans="1:2">
      <c r="A17" s="16" t="s">
        <v>102</v>
      </c>
    </row>
    <row r="18" spans="1:2">
      <c r="A18" s="16" t="s">
        <v>103</v>
      </c>
    </row>
    <row r="19" spans="1:2">
      <c r="A19" s="16" t="s">
        <v>104</v>
      </c>
    </row>
    <row r="20" spans="1:2">
      <c r="A20" s="16" t="s">
        <v>105</v>
      </c>
      <c r="B20" s="17"/>
    </row>
    <row r="21" spans="1:2">
      <c r="A21" s="16" t="s">
        <v>106</v>
      </c>
    </row>
    <row r="22" spans="1:2">
      <c r="A22" s="16" t="s">
        <v>107</v>
      </c>
    </row>
    <row r="23" spans="1:2">
      <c r="A23" s="16" t="s">
        <v>108</v>
      </c>
      <c r="B23" s="17"/>
    </row>
    <row r="24" spans="1:2">
      <c r="A24" s="16" t="s">
        <v>109</v>
      </c>
    </row>
    <row r="25" spans="1:2">
      <c r="A25" s="16" t="s">
        <v>110</v>
      </c>
    </row>
    <row r="26" spans="1:2">
      <c r="A26" s="16" t="s">
        <v>111</v>
      </c>
    </row>
    <row r="27" spans="1:2">
      <c r="A27" s="16" t="s">
        <v>112</v>
      </c>
    </row>
    <row r="28" spans="1:2">
      <c r="A28" s="16" t="s">
        <v>113</v>
      </c>
    </row>
    <row r="29" spans="1:2">
      <c r="A29" s="16" t="s">
        <v>114</v>
      </c>
    </row>
    <row r="30" spans="1:2">
      <c r="A30" s="16" t="s">
        <v>115</v>
      </c>
    </row>
    <row r="31" spans="1:2">
      <c r="A31" s="16" t="s">
        <v>116</v>
      </c>
    </row>
    <row r="32" spans="1:2">
      <c r="A32" s="16" t="s">
        <v>117</v>
      </c>
    </row>
    <row r="33" spans="1:1">
      <c r="A33" s="16" t="s">
        <v>118</v>
      </c>
    </row>
    <row r="34" spans="1:1">
      <c r="A34" s="16" t="s">
        <v>119</v>
      </c>
    </row>
    <row r="35" spans="1:1">
      <c r="A35" s="16" t="s">
        <v>120</v>
      </c>
    </row>
    <row r="36" spans="1:1">
      <c r="A36" s="16" t="s">
        <v>121</v>
      </c>
    </row>
    <row r="37" spans="1:1">
      <c r="A37" s="16" t="s">
        <v>122</v>
      </c>
    </row>
    <row r="38" spans="1:1">
      <c r="A38" s="16" t="s">
        <v>123</v>
      </c>
    </row>
    <row r="39" spans="1:1">
      <c r="A39" s="16" t="s">
        <v>124</v>
      </c>
    </row>
    <row r="40" spans="1:1">
      <c r="A40" s="16" t="s">
        <v>125</v>
      </c>
    </row>
    <row r="41" spans="1:1">
      <c r="A41" s="16" t="s">
        <v>126</v>
      </c>
    </row>
    <row r="42" spans="1:1">
      <c r="A42" s="16" t="s">
        <v>127</v>
      </c>
    </row>
    <row r="43" spans="1:1">
      <c r="A43" s="16" t="s">
        <v>128</v>
      </c>
    </row>
    <row r="44" spans="1:1">
      <c r="A44" s="16" t="s">
        <v>129</v>
      </c>
    </row>
    <row r="45" spans="1:1">
      <c r="A45" s="16" t="s">
        <v>130</v>
      </c>
    </row>
    <row r="46" spans="1:1">
      <c r="A46" s="16" t="s">
        <v>131</v>
      </c>
    </row>
    <row r="47" spans="1:1">
      <c r="A47" s="16" t="s">
        <v>132</v>
      </c>
    </row>
    <row r="48" spans="1:1">
      <c r="A48" s="16" t="s">
        <v>133</v>
      </c>
    </row>
    <row r="49" spans="1:1">
      <c r="A49" s="16" t="s">
        <v>134</v>
      </c>
    </row>
    <row r="50" spans="1:1">
      <c r="A50" s="16" t="s">
        <v>135</v>
      </c>
    </row>
    <row r="51" spans="1:1">
      <c r="A51" s="16" t="s">
        <v>136</v>
      </c>
    </row>
    <row r="52" spans="1:1">
      <c r="A52" s="16" t="s">
        <v>137</v>
      </c>
    </row>
    <row r="53" spans="1:1">
      <c r="A53" s="16" t="s">
        <v>138</v>
      </c>
    </row>
    <row r="54" spans="1:1">
      <c r="A54" s="16" t="s">
        <v>139</v>
      </c>
    </row>
    <row r="55" spans="1:1">
      <c r="A55" s="16" t="s">
        <v>140</v>
      </c>
    </row>
    <row r="56" spans="1:1">
      <c r="A56" s="16" t="s">
        <v>141</v>
      </c>
    </row>
    <row r="57" spans="1:1">
      <c r="A57" s="16" t="s">
        <v>341</v>
      </c>
    </row>
    <row r="58" spans="1:1">
      <c r="A58" s="16" t="s">
        <v>342</v>
      </c>
    </row>
    <row r="59" spans="1:1">
      <c r="A59" s="16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7"/>
  <sheetViews>
    <sheetView tabSelected="1" topLeftCell="A2" zoomScale="125" zoomScaleNormal="125" zoomScalePageLayoutView="125" workbookViewId="0">
      <selection activeCell="I7" sqref="I7"/>
    </sheetView>
  </sheetViews>
  <sheetFormatPr baseColWidth="10" defaultRowHeight="15" x14ac:dyDescent="0"/>
  <sheetData>
    <row r="2" spans="2:10" ht="16" thickBot="1"/>
    <row r="3" spans="2:10">
      <c r="B3" s="3"/>
      <c r="C3" s="4"/>
      <c r="D3" s="4"/>
      <c r="E3" s="5"/>
      <c r="F3" s="3"/>
      <c r="G3" s="4"/>
      <c r="H3" s="5"/>
    </row>
    <row r="4" spans="2:10">
      <c r="B4" s="6"/>
      <c r="C4" s="2"/>
      <c r="D4" s="2"/>
      <c r="E4" s="7"/>
      <c r="F4" s="6"/>
      <c r="G4" s="2"/>
      <c r="H4" s="7"/>
    </row>
    <row r="5" spans="2:10">
      <c r="B5" s="6"/>
      <c r="C5" s="2"/>
      <c r="D5" s="2"/>
      <c r="E5" s="7"/>
      <c r="F5" s="6"/>
      <c r="G5" s="2"/>
      <c r="H5" s="7"/>
      <c r="J5" t="s">
        <v>32</v>
      </c>
    </row>
    <row r="6" spans="2:10">
      <c r="B6" s="6"/>
      <c r="C6" s="2" t="s">
        <v>27</v>
      </c>
      <c r="D6" s="2"/>
      <c r="E6" s="7"/>
      <c r="F6" s="6"/>
      <c r="G6" s="2" t="s">
        <v>28</v>
      </c>
      <c r="H6" s="7"/>
    </row>
    <row r="7" spans="2:10">
      <c r="B7" s="6"/>
      <c r="C7" s="2"/>
      <c r="D7" s="2"/>
      <c r="E7" s="7"/>
      <c r="F7" s="6"/>
      <c r="G7" s="2"/>
      <c r="H7" s="7"/>
      <c r="J7" t="s">
        <v>17</v>
      </c>
    </row>
    <row r="8" spans="2:10">
      <c r="B8" s="6"/>
      <c r="C8" s="2"/>
      <c r="D8" s="2"/>
      <c r="E8" s="7"/>
      <c r="F8" s="6"/>
      <c r="G8" s="2"/>
      <c r="H8" s="7"/>
      <c r="J8" t="s">
        <v>33</v>
      </c>
    </row>
    <row r="9" spans="2:10" ht="16" thickBot="1">
      <c r="B9" s="8"/>
      <c r="C9" s="9"/>
      <c r="D9" s="9"/>
      <c r="E9" s="10"/>
      <c r="F9" s="8"/>
      <c r="G9" s="9"/>
      <c r="H9" s="10"/>
      <c r="J9" t="s">
        <v>34</v>
      </c>
    </row>
    <row r="10" spans="2:10">
      <c r="B10" s="3"/>
      <c r="C10" s="4"/>
      <c r="D10" s="5"/>
      <c r="F10" s="3"/>
      <c r="G10" s="4"/>
      <c r="H10" s="5"/>
      <c r="J10" t="s">
        <v>35</v>
      </c>
    </row>
    <row r="11" spans="2:10">
      <c r="B11" s="6"/>
      <c r="C11" s="2"/>
      <c r="D11" s="7"/>
      <c r="F11" s="6"/>
      <c r="G11" s="2"/>
      <c r="H11" s="7"/>
    </row>
    <row r="12" spans="2:10">
      <c r="B12" s="6"/>
      <c r="C12" s="2" t="s">
        <v>29</v>
      </c>
      <c r="D12" s="7"/>
      <c r="F12" s="6"/>
      <c r="G12" s="2" t="s">
        <v>29</v>
      </c>
      <c r="H12" s="7"/>
    </row>
    <row r="13" spans="2:10">
      <c r="B13" s="6"/>
      <c r="C13" s="2"/>
      <c r="D13" s="7"/>
      <c r="F13" s="6"/>
      <c r="G13" s="2"/>
      <c r="H13" s="7"/>
    </row>
    <row r="14" spans="2:10">
      <c r="B14" s="6"/>
      <c r="C14" s="2"/>
      <c r="D14" s="7"/>
      <c r="F14" s="6"/>
      <c r="G14" s="2"/>
      <c r="H14" s="7"/>
    </row>
    <row r="15" spans="2:10" ht="16" thickBot="1">
      <c r="B15" s="6"/>
      <c r="C15" s="2"/>
      <c r="D15" s="7"/>
      <c r="F15" s="6"/>
      <c r="G15" s="2"/>
      <c r="H15" s="7"/>
    </row>
    <row r="16" spans="2:10">
      <c r="B16" s="3"/>
      <c r="C16" s="4"/>
      <c r="D16" s="4"/>
      <c r="E16" s="4"/>
      <c r="F16" s="4"/>
      <c r="G16" s="4"/>
      <c r="H16" s="5"/>
    </row>
    <row r="17" spans="2:8">
      <c r="B17" s="6"/>
      <c r="C17" s="2"/>
      <c r="D17" s="2"/>
      <c r="E17" s="2"/>
      <c r="F17" s="2"/>
      <c r="G17" s="2"/>
      <c r="H17" s="7"/>
    </row>
    <row r="18" spans="2:8">
      <c r="B18" s="6"/>
      <c r="C18" s="2"/>
      <c r="E18" s="2" t="s">
        <v>30</v>
      </c>
      <c r="F18" s="2"/>
      <c r="G18" s="2"/>
      <c r="H18" s="7"/>
    </row>
    <row r="19" spans="2:8">
      <c r="B19" s="6"/>
      <c r="C19" s="2"/>
      <c r="D19" s="2"/>
      <c r="E19" s="2"/>
      <c r="F19" s="2"/>
      <c r="G19" s="2"/>
      <c r="H19" s="7"/>
    </row>
    <row r="20" spans="2:8">
      <c r="B20" s="6"/>
      <c r="C20" s="2"/>
      <c r="D20" s="2"/>
      <c r="E20" s="2"/>
      <c r="F20" s="2"/>
      <c r="G20" s="2"/>
      <c r="H20" s="7"/>
    </row>
    <row r="21" spans="2:8" ht="16" thickBot="1">
      <c r="B21" s="8"/>
      <c r="C21" s="9"/>
      <c r="D21" s="9"/>
      <c r="E21" s="9"/>
      <c r="F21" s="9"/>
      <c r="G21" s="9"/>
      <c r="H21" s="10"/>
    </row>
    <row r="22" spans="2:8">
      <c r="B22" s="3"/>
      <c r="C22" s="4"/>
      <c r="D22" s="4"/>
      <c r="E22" s="4"/>
      <c r="F22" s="4"/>
      <c r="G22" s="4"/>
      <c r="H22" s="5"/>
    </row>
    <row r="23" spans="2:8">
      <c r="B23" s="6"/>
      <c r="C23" s="2"/>
      <c r="D23" s="2"/>
      <c r="E23" s="2"/>
      <c r="F23" s="2"/>
      <c r="G23" s="2"/>
      <c r="H23" s="7"/>
    </row>
    <row r="24" spans="2:8">
      <c r="B24" s="6"/>
      <c r="C24" s="2"/>
      <c r="E24" s="2" t="s">
        <v>31</v>
      </c>
      <c r="F24" s="2"/>
      <c r="G24" s="2"/>
      <c r="H24" s="7"/>
    </row>
    <row r="25" spans="2:8">
      <c r="B25" s="6"/>
      <c r="C25" s="2"/>
      <c r="D25" s="2"/>
      <c r="E25" s="2"/>
      <c r="F25" s="2"/>
      <c r="G25" s="2"/>
      <c r="H25" s="7"/>
    </row>
    <row r="26" spans="2:8">
      <c r="B26" s="6"/>
      <c r="C26" s="2"/>
      <c r="D26" s="2"/>
      <c r="E26" s="2"/>
      <c r="F26" s="2"/>
      <c r="G26" s="2"/>
      <c r="H26" s="7"/>
    </row>
    <row r="27" spans="2:8" ht="16" thickBot="1">
      <c r="B27" s="8"/>
      <c r="C27" s="9"/>
      <c r="D27" s="9"/>
      <c r="E27" s="9"/>
      <c r="F27" s="9"/>
      <c r="G27" s="9"/>
      <c r="H27" s="10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S56"/>
  <sheetViews>
    <sheetView topLeftCell="C34" zoomScale="125" zoomScaleNormal="125" zoomScalePageLayoutView="125" workbookViewId="0">
      <selection activeCell="J64" sqref="J64"/>
    </sheetView>
  </sheetViews>
  <sheetFormatPr baseColWidth="10" defaultRowHeight="15" x14ac:dyDescent="0"/>
  <cols>
    <col min="4" max="4" width="13.6640625" bestFit="1" customWidth="1"/>
    <col min="5" max="5" width="16.6640625" bestFit="1" customWidth="1"/>
    <col min="10" max="10" width="12.5" bestFit="1" customWidth="1"/>
    <col min="13" max="13" width="25.83203125" bestFit="1" customWidth="1"/>
    <col min="14" max="14" width="12.33203125" bestFit="1" customWidth="1"/>
  </cols>
  <sheetData>
    <row r="6" spans="1:19">
      <c r="C6" t="s">
        <v>51</v>
      </c>
      <c r="I6" t="s">
        <v>8</v>
      </c>
      <c r="N6" t="s">
        <v>9</v>
      </c>
    </row>
    <row r="8" spans="1:19">
      <c r="A8" t="s">
        <v>63</v>
      </c>
      <c r="B8" t="s">
        <v>65</v>
      </c>
      <c r="C8" t="s">
        <v>42</v>
      </c>
      <c r="D8" t="s">
        <v>43</v>
      </c>
      <c r="E8" t="s">
        <v>45</v>
      </c>
      <c r="F8" t="s">
        <v>44</v>
      </c>
      <c r="G8" t="s">
        <v>62</v>
      </c>
      <c r="I8" t="s">
        <v>43</v>
      </c>
      <c r="J8" t="s">
        <v>47</v>
      </c>
      <c r="K8" t="s">
        <v>48</v>
      </c>
      <c r="L8" t="s">
        <v>62</v>
      </c>
      <c r="M8" t="s">
        <v>46</v>
      </c>
      <c r="N8" t="s">
        <v>43</v>
      </c>
      <c r="O8" t="s">
        <v>49</v>
      </c>
      <c r="P8" t="s">
        <v>47</v>
      </c>
      <c r="Q8" t="s">
        <v>48</v>
      </c>
      <c r="R8" t="s">
        <v>62</v>
      </c>
      <c r="S8" t="s">
        <v>46</v>
      </c>
    </row>
    <row r="9" spans="1:19">
      <c r="A9" t="s">
        <v>64</v>
      </c>
      <c r="B9" t="s">
        <v>66</v>
      </c>
      <c r="C9">
        <v>1</v>
      </c>
      <c r="D9">
        <v>1</v>
      </c>
      <c r="E9">
        <v>1</v>
      </c>
      <c r="F9">
        <v>100</v>
      </c>
      <c r="G9" s="1">
        <v>43466</v>
      </c>
      <c r="I9">
        <v>1</v>
      </c>
      <c r="J9">
        <v>2</v>
      </c>
      <c r="K9">
        <v>300</v>
      </c>
      <c r="L9" s="1">
        <v>43466</v>
      </c>
      <c r="M9" t="s">
        <v>53</v>
      </c>
      <c r="N9">
        <v>1</v>
      </c>
      <c r="O9">
        <v>1</v>
      </c>
      <c r="P9">
        <v>1</v>
      </c>
      <c r="Q9">
        <v>100</v>
      </c>
      <c r="R9" s="1">
        <v>43466</v>
      </c>
      <c r="S9" t="s">
        <v>53</v>
      </c>
    </row>
    <row r="10" spans="1:19">
      <c r="A10" t="s">
        <v>64</v>
      </c>
      <c r="B10" t="s">
        <v>66</v>
      </c>
      <c r="C10">
        <v>2</v>
      </c>
      <c r="D10">
        <v>1</v>
      </c>
      <c r="E10">
        <v>2</v>
      </c>
      <c r="F10">
        <v>200</v>
      </c>
      <c r="G10" s="1">
        <v>43466</v>
      </c>
      <c r="I10">
        <v>2</v>
      </c>
      <c r="J10">
        <v>2</v>
      </c>
      <c r="K10">
        <v>700</v>
      </c>
      <c r="L10" s="1">
        <v>43466</v>
      </c>
      <c r="M10" t="s">
        <v>52</v>
      </c>
      <c r="N10">
        <v>1</v>
      </c>
      <c r="O10">
        <v>2</v>
      </c>
      <c r="P10">
        <v>1</v>
      </c>
      <c r="Q10">
        <v>200</v>
      </c>
      <c r="R10" s="1">
        <v>43466</v>
      </c>
      <c r="S10" t="s">
        <v>53</v>
      </c>
    </row>
    <row r="11" spans="1:19">
      <c r="A11" t="s">
        <v>64</v>
      </c>
      <c r="B11" t="s">
        <v>66</v>
      </c>
      <c r="C11">
        <v>3</v>
      </c>
      <c r="D11">
        <v>2</v>
      </c>
      <c r="E11">
        <v>1</v>
      </c>
      <c r="F11">
        <v>300</v>
      </c>
      <c r="G11" s="1">
        <v>43466</v>
      </c>
      <c r="I11">
        <v>1</v>
      </c>
      <c r="J11">
        <v>2</v>
      </c>
      <c r="K11">
        <v>300</v>
      </c>
      <c r="L11" s="1">
        <v>43497</v>
      </c>
      <c r="M11" t="s">
        <v>53</v>
      </c>
      <c r="N11">
        <v>2</v>
      </c>
      <c r="O11">
        <v>1</v>
      </c>
      <c r="P11">
        <v>1</v>
      </c>
      <c r="Q11">
        <v>300</v>
      </c>
      <c r="R11" s="1">
        <v>43466</v>
      </c>
      <c r="S11" t="s">
        <v>52</v>
      </c>
    </row>
    <row r="12" spans="1:19">
      <c r="A12" t="s">
        <v>64</v>
      </c>
      <c r="B12" t="s">
        <v>66</v>
      </c>
      <c r="C12">
        <v>4</v>
      </c>
      <c r="D12">
        <v>2</v>
      </c>
      <c r="E12">
        <v>2</v>
      </c>
      <c r="F12">
        <v>400</v>
      </c>
      <c r="G12" s="1">
        <v>43466</v>
      </c>
      <c r="I12">
        <v>2</v>
      </c>
      <c r="J12">
        <v>2</v>
      </c>
      <c r="K12">
        <v>700</v>
      </c>
      <c r="L12" s="1">
        <v>43497</v>
      </c>
      <c r="M12" t="s">
        <v>52</v>
      </c>
      <c r="N12">
        <v>2</v>
      </c>
      <c r="O12">
        <v>2</v>
      </c>
      <c r="P12">
        <v>1</v>
      </c>
      <c r="Q12">
        <v>400</v>
      </c>
      <c r="R12" s="1">
        <v>43466</v>
      </c>
      <c r="S12" t="s">
        <v>52</v>
      </c>
    </row>
    <row r="13" spans="1:19">
      <c r="A13" t="s">
        <v>64</v>
      </c>
      <c r="B13" t="s">
        <v>66</v>
      </c>
      <c r="C13">
        <v>5</v>
      </c>
      <c r="D13">
        <v>1</v>
      </c>
      <c r="E13">
        <v>1</v>
      </c>
      <c r="F13">
        <v>100</v>
      </c>
      <c r="G13" s="1">
        <v>43497</v>
      </c>
      <c r="N13">
        <v>1</v>
      </c>
      <c r="O13">
        <v>1</v>
      </c>
      <c r="P13">
        <v>1</v>
      </c>
      <c r="Q13">
        <v>100</v>
      </c>
      <c r="R13" s="1">
        <v>43497</v>
      </c>
      <c r="S13" t="s">
        <v>53</v>
      </c>
    </row>
    <row r="14" spans="1:19">
      <c r="A14" t="s">
        <v>64</v>
      </c>
      <c r="B14" t="s">
        <v>66</v>
      </c>
      <c r="C14">
        <v>6</v>
      </c>
      <c r="D14">
        <v>1</v>
      </c>
      <c r="E14">
        <v>2</v>
      </c>
      <c r="F14">
        <v>200</v>
      </c>
      <c r="G14" s="1">
        <v>43497</v>
      </c>
      <c r="N14">
        <v>1</v>
      </c>
      <c r="O14">
        <v>2</v>
      </c>
      <c r="P14">
        <v>1</v>
      </c>
      <c r="Q14">
        <v>200</v>
      </c>
      <c r="R14" s="1">
        <v>43497</v>
      </c>
      <c r="S14" t="s">
        <v>53</v>
      </c>
    </row>
    <row r="15" spans="1:19">
      <c r="A15" t="s">
        <v>64</v>
      </c>
      <c r="B15" t="s">
        <v>66</v>
      </c>
      <c r="C15">
        <v>7</v>
      </c>
      <c r="D15">
        <v>2</v>
      </c>
      <c r="E15">
        <v>1</v>
      </c>
      <c r="F15">
        <v>300</v>
      </c>
      <c r="G15" s="1">
        <v>43497</v>
      </c>
      <c r="N15">
        <v>2</v>
      </c>
      <c r="O15">
        <v>1</v>
      </c>
      <c r="P15">
        <v>1</v>
      </c>
      <c r="Q15">
        <v>300</v>
      </c>
      <c r="R15" s="1">
        <v>43497</v>
      </c>
      <c r="S15" t="s">
        <v>52</v>
      </c>
    </row>
    <row r="16" spans="1:19">
      <c r="A16" t="s">
        <v>64</v>
      </c>
      <c r="B16" t="s">
        <v>66</v>
      </c>
      <c r="C16">
        <v>8</v>
      </c>
      <c r="D16">
        <v>2</v>
      </c>
      <c r="E16">
        <v>2</v>
      </c>
      <c r="F16">
        <v>400</v>
      </c>
      <c r="G16" s="1">
        <v>43497</v>
      </c>
      <c r="N16">
        <v>2</v>
      </c>
      <c r="O16">
        <v>2</v>
      </c>
      <c r="P16">
        <v>1</v>
      </c>
      <c r="Q16">
        <v>400</v>
      </c>
      <c r="R16" s="1">
        <v>43497</v>
      </c>
      <c r="S16" t="s">
        <v>52</v>
      </c>
    </row>
    <row r="20" spans="3:15">
      <c r="K20">
        <v>1</v>
      </c>
      <c r="M20" t="s">
        <v>57</v>
      </c>
    </row>
    <row r="21" spans="3:15">
      <c r="C21" t="s">
        <v>46</v>
      </c>
      <c r="D21" t="s">
        <v>8</v>
      </c>
      <c r="F21" t="s">
        <v>47</v>
      </c>
      <c r="G21" t="s">
        <v>54</v>
      </c>
      <c r="H21">
        <v>2</v>
      </c>
      <c r="K21">
        <v>2</v>
      </c>
      <c r="M21" t="s">
        <v>58</v>
      </c>
    </row>
    <row r="22" spans="3:15">
      <c r="E22" t="s">
        <v>61</v>
      </c>
      <c r="F22" t="s">
        <v>48</v>
      </c>
      <c r="G22" t="s">
        <v>54</v>
      </c>
      <c r="H22">
        <v>400</v>
      </c>
      <c r="K22">
        <v>3</v>
      </c>
      <c r="M22" t="s">
        <v>59</v>
      </c>
    </row>
    <row r="23" spans="3:15">
      <c r="E23" t="s">
        <v>61</v>
      </c>
      <c r="F23" t="s">
        <v>55</v>
      </c>
      <c r="G23" t="s">
        <v>54</v>
      </c>
      <c r="H23">
        <v>1</v>
      </c>
      <c r="K23">
        <v>4</v>
      </c>
      <c r="M23" t="s">
        <v>60</v>
      </c>
    </row>
    <row r="26" spans="3:15">
      <c r="C26" t="s">
        <v>46</v>
      </c>
      <c r="D26" t="s">
        <v>9</v>
      </c>
      <c r="F26" t="s">
        <v>47</v>
      </c>
      <c r="G26" t="s">
        <v>54</v>
      </c>
      <c r="H26">
        <v>1</v>
      </c>
    </row>
    <row r="27" spans="3:15">
      <c r="E27" t="s">
        <v>61</v>
      </c>
      <c r="F27" t="s">
        <v>48</v>
      </c>
      <c r="G27" t="s">
        <v>54</v>
      </c>
      <c r="H27">
        <v>200</v>
      </c>
    </row>
    <row r="28" spans="3:15">
      <c r="E28" t="s">
        <v>61</v>
      </c>
      <c r="F28" t="s">
        <v>56</v>
      </c>
      <c r="G28" t="s">
        <v>54</v>
      </c>
      <c r="H28">
        <v>1</v>
      </c>
      <c r="L28">
        <v>1</v>
      </c>
      <c r="M28" t="s">
        <v>67</v>
      </c>
      <c r="N28">
        <v>2</v>
      </c>
      <c r="O28" t="s">
        <v>68</v>
      </c>
    </row>
    <row r="29" spans="3:15">
      <c r="L29">
        <v>2</v>
      </c>
      <c r="M29" t="s">
        <v>69</v>
      </c>
      <c r="N29">
        <v>4</v>
      </c>
      <c r="O29" t="s">
        <v>70</v>
      </c>
    </row>
    <row r="30" spans="3:15">
      <c r="L30">
        <v>3</v>
      </c>
      <c r="M30" t="s">
        <v>71</v>
      </c>
      <c r="N30">
        <v>4</v>
      </c>
      <c r="O30" t="s">
        <v>74</v>
      </c>
    </row>
    <row r="32" spans="3:15">
      <c r="I32" t="s">
        <v>43</v>
      </c>
      <c r="J32" t="s">
        <v>47</v>
      </c>
      <c r="K32" t="s">
        <v>48</v>
      </c>
      <c r="L32" t="s">
        <v>62</v>
      </c>
      <c r="M32" t="s">
        <v>46</v>
      </c>
      <c r="N32" t="s">
        <v>72</v>
      </c>
      <c r="O32" t="s">
        <v>73</v>
      </c>
    </row>
    <row r="33" spans="3:15">
      <c r="I33">
        <v>1</v>
      </c>
      <c r="J33">
        <v>2</v>
      </c>
      <c r="K33">
        <v>300</v>
      </c>
      <c r="L33" s="1">
        <v>43466</v>
      </c>
      <c r="M33" t="s">
        <v>53</v>
      </c>
      <c r="N33" t="s">
        <v>53</v>
      </c>
      <c r="O33" t="s">
        <v>53</v>
      </c>
    </row>
    <row r="34" spans="3:15">
      <c r="I34">
        <v>2</v>
      </c>
      <c r="J34">
        <v>2</v>
      </c>
      <c r="K34">
        <v>700</v>
      </c>
      <c r="L34" s="1">
        <v>43466</v>
      </c>
      <c r="M34" t="s">
        <v>52</v>
      </c>
      <c r="N34" t="s">
        <v>53</v>
      </c>
      <c r="O34" t="s">
        <v>52</v>
      </c>
    </row>
    <row r="35" spans="3:15">
      <c r="I35">
        <v>1</v>
      </c>
      <c r="J35">
        <v>2</v>
      </c>
      <c r="K35">
        <v>300</v>
      </c>
      <c r="L35" s="1">
        <v>43497</v>
      </c>
      <c r="M35" t="s">
        <v>53</v>
      </c>
      <c r="N35" t="s">
        <v>53</v>
      </c>
      <c r="O35" t="s">
        <v>53</v>
      </c>
    </row>
    <row r="36" spans="3:15">
      <c r="I36">
        <v>2</v>
      </c>
      <c r="J36">
        <v>2</v>
      </c>
      <c r="K36">
        <v>700</v>
      </c>
      <c r="L36" s="1">
        <v>43497</v>
      </c>
      <c r="M36" t="s">
        <v>52</v>
      </c>
      <c r="N36" t="s">
        <v>53</v>
      </c>
      <c r="O36" t="s">
        <v>52</v>
      </c>
    </row>
    <row r="38" spans="3:15">
      <c r="C38" t="s">
        <v>82</v>
      </c>
      <c r="D38">
        <v>1</v>
      </c>
      <c r="E38" t="s">
        <v>75</v>
      </c>
      <c r="F38" t="s">
        <v>78</v>
      </c>
      <c r="G38" t="s">
        <v>80</v>
      </c>
      <c r="H38" t="s">
        <v>81</v>
      </c>
      <c r="J38" t="s">
        <v>85</v>
      </c>
      <c r="K38">
        <v>1455678</v>
      </c>
    </row>
    <row r="39" spans="3:15">
      <c r="C39" t="s">
        <v>83</v>
      </c>
      <c r="D39">
        <v>2</v>
      </c>
      <c r="E39" t="s">
        <v>76</v>
      </c>
      <c r="F39" t="s">
        <v>78</v>
      </c>
      <c r="G39" t="s">
        <v>80</v>
      </c>
      <c r="H39" t="s">
        <v>81</v>
      </c>
      <c r="J39" t="s">
        <v>86</v>
      </c>
      <c r="K39">
        <v>1455679</v>
      </c>
    </row>
    <row r="40" spans="3:15">
      <c r="C40" t="s">
        <v>84</v>
      </c>
      <c r="D40">
        <v>3</v>
      </c>
      <c r="E40" t="s">
        <v>77</v>
      </c>
      <c r="F40" t="s">
        <v>79</v>
      </c>
      <c r="G40" t="s">
        <v>80</v>
      </c>
      <c r="H40" t="s">
        <v>81</v>
      </c>
      <c r="J40" s="11" t="s">
        <v>87</v>
      </c>
      <c r="K40" s="11">
        <v>1455680</v>
      </c>
    </row>
    <row r="46" spans="3:15">
      <c r="J46" t="s">
        <v>190</v>
      </c>
      <c r="K46" t="s">
        <v>191</v>
      </c>
      <c r="L46" t="s">
        <v>65</v>
      </c>
      <c r="M46" t="s">
        <v>192</v>
      </c>
    </row>
    <row r="47" spans="3:15">
      <c r="J47" t="s">
        <v>8</v>
      </c>
      <c r="K47" t="s">
        <v>64</v>
      </c>
      <c r="L47" t="s">
        <v>66</v>
      </c>
      <c r="M47" t="s">
        <v>193</v>
      </c>
    </row>
    <row r="48" spans="3:15">
      <c r="J48" t="s">
        <v>9</v>
      </c>
      <c r="K48" t="s">
        <v>187</v>
      </c>
      <c r="L48" t="s">
        <v>188</v>
      </c>
      <c r="M48" t="s">
        <v>194</v>
      </c>
    </row>
    <row r="49" spans="6:14">
      <c r="G49" t="s">
        <v>89</v>
      </c>
      <c r="L49" t="s">
        <v>189</v>
      </c>
      <c r="M49" t="s">
        <v>195</v>
      </c>
    </row>
    <row r="50" spans="6:14">
      <c r="F50" t="s">
        <v>8</v>
      </c>
      <c r="M50" t="s">
        <v>196</v>
      </c>
    </row>
    <row r="51" spans="6:14">
      <c r="G51" t="s">
        <v>90</v>
      </c>
      <c r="M51" t="s">
        <v>197</v>
      </c>
    </row>
    <row r="52" spans="6:14">
      <c r="M52" t="s">
        <v>198</v>
      </c>
    </row>
    <row r="53" spans="6:14">
      <c r="F53" t="s">
        <v>88</v>
      </c>
    </row>
    <row r="54" spans="6:14">
      <c r="J54">
        <v>2</v>
      </c>
      <c r="K54">
        <v>2</v>
      </c>
      <c r="L54">
        <v>3</v>
      </c>
      <c r="M54">
        <v>6</v>
      </c>
      <c r="N54">
        <v>72</v>
      </c>
    </row>
    <row r="56" spans="6:14">
      <c r="M56" t="s">
        <v>199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Main</vt:lpstr>
      <vt:lpstr>Customer 360</vt:lpstr>
      <vt:lpstr>Account 360</vt:lpstr>
      <vt:lpstr>AML Monitoring Summary</vt:lpstr>
      <vt:lpstr>AML Investigation Cockpit</vt:lpstr>
      <vt:lpstr>Rule Assessment</vt:lpstr>
      <vt:lpstr>Model Assessment</vt:lpstr>
      <vt:lpstr>Data Assessment</vt:lpstr>
      <vt:lpstr>Business Rules</vt:lpstr>
      <vt:lpstr>Features</vt:lpstr>
      <vt:lpstr>Data Model</vt:lpstr>
      <vt:lpstr>DDL</vt:lpstr>
      <vt:lpstr>Sheet7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Yogesh Palrecha</dc:creator>
  <cp:lastModifiedBy>Yogesh Palrecha</cp:lastModifiedBy>
  <dcterms:created xsi:type="dcterms:W3CDTF">2019-02-22T19:37:24Z</dcterms:created>
  <dcterms:modified xsi:type="dcterms:W3CDTF">2019-04-01T20:24:56Z</dcterms:modified>
</cp:coreProperties>
</file>