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EXL Leadership Training\Project Outputs\"/>
    </mc:Choice>
  </mc:AlternateContent>
  <bookViews>
    <workbookView xWindow="0" yWindow="0" windowWidth="20490" windowHeight="7155"/>
  </bookViews>
  <sheets>
    <sheet name="Credit Limit Estimation Tool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5" l="1"/>
  <c r="F16" i="5"/>
  <c r="F6" i="5"/>
  <c r="H6" i="5" s="1"/>
  <c r="F17" i="5"/>
  <c r="H17" i="5" s="1"/>
  <c r="H16" i="5" l="1"/>
  <c r="H14" i="5"/>
  <c r="F10" i="5"/>
  <c r="H10" i="5" s="1"/>
  <c r="E18" i="5" s="1"/>
  <c r="H18" i="5"/>
  <c r="E19" i="5" l="1"/>
</calcChain>
</file>

<file path=xl/sharedStrings.xml><?xml version="1.0" encoding="utf-8"?>
<sst xmlns="http://schemas.openxmlformats.org/spreadsheetml/2006/main" count="32" uniqueCount="28">
  <si>
    <t>card_3</t>
  </si>
  <si>
    <t>card_4</t>
  </si>
  <si>
    <t>card_5</t>
  </si>
  <si>
    <t>card2_3</t>
  </si>
  <si>
    <t>card2_4</t>
  </si>
  <si>
    <t>card2_5</t>
  </si>
  <si>
    <t>reason_4</t>
  </si>
  <si>
    <t>American Express</t>
  </si>
  <si>
    <t>Visa</t>
  </si>
  <si>
    <t>Mastercard</t>
  </si>
  <si>
    <t>Discover</t>
  </si>
  <si>
    <t>Other</t>
  </si>
  <si>
    <t>card</t>
  </si>
  <si>
    <t>card2</t>
  </si>
  <si>
    <t>Male</t>
  </si>
  <si>
    <t>Prices</t>
  </si>
  <si>
    <t>Convenience</t>
  </si>
  <si>
    <t>Service</t>
  </si>
  <si>
    <t>N/A</t>
  </si>
  <si>
    <t>No response</t>
  </si>
  <si>
    <t>Credit Limit</t>
  </si>
  <si>
    <t>reason</t>
  </si>
  <si>
    <t>Gender</t>
  </si>
  <si>
    <t>Income</t>
  </si>
  <si>
    <t>Predictor</t>
  </si>
  <si>
    <t>Value</t>
  </si>
  <si>
    <t>Predicted Credit Card Spend</t>
  </si>
  <si>
    <t>Tool for Estimating Credit Limit For Given Customer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</si>
</sst>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 * #,##0_ ;_ * \-#,##0_ ;_ * &quot;-&quot;??_ ;_ @_ "/>
    <numFmt numFmtId="168" formatCode="_([$$-409]* #,##0.00_);_([$$-409]* \(#,##0.00\);_([$$-409]* &quot;-&quot;??_);_(@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3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1" applyFont="1" applyBorder="1" applyAlignment="1">
      <alignment horizontal="left" vertical="center" wrapText="1"/>
    </xf>
    <xf numFmtId="165" fontId="0" fillId="0" borderId="0" xfId="2" applyNumberFormat="1" applyFont="1"/>
    <xf numFmtId="0" fontId="0" fillId="0" borderId="0" xfId="0" applyAlignment="1">
      <alignment horizontal="center"/>
    </xf>
    <xf numFmtId="0" fontId="4" fillId="3" borderId="2" xfId="0" applyFont="1" applyFill="1" applyBorder="1"/>
    <xf numFmtId="0" fontId="6" fillId="3" borderId="2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168" fontId="0" fillId="2" borderId="2" xfId="0" applyNumberFormat="1" applyFill="1" applyBorder="1" applyAlignment="1">
      <alignment horizontal="center" vertical="center"/>
    </xf>
    <xf numFmtId="168" fontId="4" fillId="3" borderId="2" xfId="2" applyNumberFormat="1" applyFont="1" applyFill="1" applyBorder="1" applyAlignment="1">
      <alignment horizontal="left"/>
    </xf>
    <xf numFmtId="168" fontId="5" fillId="4" borderId="2" xfId="0" applyNumberFormat="1" applyFont="1" applyFill="1" applyBorder="1" applyAlignment="1">
      <alignment horizontal="left"/>
    </xf>
  </cellXfs>
  <cellStyles count="3">
    <cellStyle name="Comma" xfId="2" builtinId="3"/>
    <cellStyle name="Normal" xfId="0" builtinId="0"/>
    <cellStyle name="Normal_Sheet1" xfId="1"/>
  </cellStyles>
  <dxfs count="6">
    <dxf>
      <fill>
        <patternFill>
          <fgColor indexed="64"/>
          <bgColor theme="0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scheme val="none"/>
      </font>
      <fill>
        <patternFill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D5:E19" totalsRowShown="0" headerRowDxfId="3" dataDxfId="2">
  <tableColumns count="2">
    <tableColumn id="1" name="Predictor" dataDxfId="1"/>
    <tableColumn id="2" name="Value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19"/>
  <sheetViews>
    <sheetView showGridLines="0" tabSelected="1" workbookViewId="0">
      <selection activeCell="D25" sqref="D25"/>
    </sheetView>
  </sheetViews>
  <sheetFormatPr defaultColWidth="11.7109375" defaultRowHeight="15" x14ac:dyDescent="0.25"/>
  <cols>
    <col min="4" max="4" width="27.5703125" customWidth="1"/>
    <col min="5" max="5" width="16.7109375" bestFit="1" customWidth="1"/>
    <col min="6" max="6" width="12" hidden="1" customWidth="1"/>
    <col min="7" max="7" width="7.7109375" hidden="1" customWidth="1"/>
    <col min="8" max="8" width="12.7109375" hidden="1" customWidth="1"/>
    <col min="9" max="10" width="0" hidden="1" customWidth="1"/>
    <col min="11" max="11" width="11.28515625" hidden="1" customWidth="1"/>
    <col min="12" max="12" width="0" hidden="1" customWidth="1"/>
    <col min="13" max="13" width="9.7109375" hidden="1" customWidth="1"/>
    <col min="14" max="14" width="0" hidden="1" customWidth="1"/>
  </cols>
  <sheetData>
    <row r="1" spans="3:15" ht="15.75" thickBot="1" x14ac:dyDescent="0.3"/>
    <row r="2" spans="3:15" x14ac:dyDescent="0.25">
      <c r="C2" s="8" t="s">
        <v>27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0"/>
    </row>
    <row r="3" spans="3:15" ht="15.75" thickBot="1" x14ac:dyDescent="0.3"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3"/>
    </row>
    <row r="5" spans="3:15" x14ac:dyDescent="0.25">
      <c r="D5" s="3" t="s">
        <v>24</v>
      </c>
      <c r="E5" s="3" t="s">
        <v>25</v>
      </c>
    </row>
    <row r="6" spans="3:15" ht="24" x14ac:dyDescent="0.25">
      <c r="D6" s="5" t="s">
        <v>12</v>
      </c>
      <c r="E6" s="7" t="s">
        <v>7</v>
      </c>
      <c r="F6">
        <f>IF(E6="Visa",G6,IF(E6="Mastercard",G7,IF(E6="Discover",G8,IF(E6="Other",G9,0))))</f>
        <v>0</v>
      </c>
      <c r="G6">
        <v>-0.58840000000000003</v>
      </c>
      <c r="H6">
        <f>F6*1</f>
        <v>0</v>
      </c>
      <c r="K6" s="1" t="s">
        <v>15</v>
      </c>
      <c r="M6" s="1" t="s">
        <v>7</v>
      </c>
    </row>
    <row r="7" spans="3:15" ht="15.75" hidden="1" x14ac:dyDescent="0.25">
      <c r="D7" s="5" t="s">
        <v>0</v>
      </c>
      <c r="E7" s="7"/>
      <c r="G7">
        <v>-0.60109999999999997</v>
      </c>
      <c r="K7" s="1" t="s">
        <v>16</v>
      </c>
      <c r="M7" s="1" t="s">
        <v>8</v>
      </c>
    </row>
    <row r="8" spans="3:15" ht="15.75" hidden="1" x14ac:dyDescent="0.25">
      <c r="D8" s="5" t="s">
        <v>1</v>
      </c>
      <c r="E8" s="7"/>
      <c r="G8">
        <v>-0.70230000000000004</v>
      </c>
      <c r="K8" s="1" t="s">
        <v>17</v>
      </c>
      <c r="M8" s="1" t="s">
        <v>9</v>
      </c>
    </row>
    <row r="9" spans="3:15" ht="15.75" hidden="1" x14ac:dyDescent="0.25">
      <c r="D9" s="5" t="s">
        <v>2</v>
      </c>
      <c r="E9" s="7"/>
      <c r="G9">
        <v>-0.49049999999999999</v>
      </c>
      <c r="K9" s="1" t="s">
        <v>11</v>
      </c>
      <c r="M9" s="1" t="s">
        <v>10</v>
      </c>
    </row>
    <row r="10" spans="3:15" ht="15.75" x14ac:dyDescent="0.25">
      <c r="D10" s="5" t="s">
        <v>13</v>
      </c>
      <c r="E10" s="7" t="s">
        <v>9</v>
      </c>
      <c r="F10">
        <f>IF(E10="Visa",G10,IF(E10="Mastercard",G11,IF(E10="Discover",G12,IF(E10="Other",G13,0))))</f>
        <v>-0.3831</v>
      </c>
      <c r="G10">
        <v>-0.39129999999999998</v>
      </c>
      <c r="H10">
        <f>F10*1</f>
        <v>-0.3831</v>
      </c>
      <c r="K10" s="1" t="s">
        <v>18</v>
      </c>
      <c r="M10" s="1" t="s">
        <v>11</v>
      </c>
    </row>
    <row r="11" spans="3:15" ht="15.75" hidden="1" x14ac:dyDescent="0.25">
      <c r="D11" s="5" t="s">
        <v>3</v>
      </c>
      <c r="E11" s="7"/>
      <c r="G11">
        <v>-0.3831</v>
      </c>
      <c r="K11" s="1" t="s">
        <v>19</v>
      </c>
    </row>
    <row r="12" spans="3:15" ht="15.75" hidden="1" x14ac:dyDescent="0.25">
      <c r="D12" s="5" t="s">
        <v>4</v>
      </c>
      <c r="E12" s="7"/>
      <c r="G12">
        <v>-0.43609999999999999</v>
      </c>
    </row>
    <row r="13" spans="3:15" ht="15.75" hidden="1" x14ac:dyDescent="0.25">
      <c r="D13" s="5" t="s">
        <v>5</v>
      </c>
      <c r="E13" s="7"/>
      <c r="G13">
        <v>-0.28129999999999999</v>
      </c>
    </row>
    <row r="14" spans="3:15" ht="15.75" x14ac:dyDescent="0.25">
      <c r="D14" s="5" t="s">
        <v>21</v>
      </c>
      <c r="E14" s="7" t="s">
        <v>16</v>
      </c>
      <c r="F14">
        <f>IF(E14="Convenience",G14,IF(E14="Other",G15,0))</f>
        <v>0.24829999999999999</v>
      </c>
      <c r="G14">
        <v>0.24829999999999999</v>
      </c>
      <c r="H14">
        <f>F14*G14</f>
        <v>6.1652889999999995E-2</v>
      </c>
    </row>
    <row r="15" spans="3:15" ht="15.75" hidden="1" x14ac:dyDescent="0.25">
      <c r="D15" s="5" t="s">
        <v>6</v>
      </c>
      <c r="E15" s="7"/>
      <c r="G15">
        <v>-0.16500000000000001</v>
      </c>
    </row>
    <row r="16" spans="3:15" ht="15.75" x14ac:dyDescent="0.25">
      <c r="D16" s="5" t="s">
        <v>22</v>
      </c>
      <c r="E16" s="7" t="s">
        <v>14</v>
      </c>
      <c r="F16">
        <f>IF(E16="Female",1,0)</f>
        <v>0</v>
      </c>
      <c r="G16">
        <v>-5.5300000000000002E-2</v>
      </c>
      <c r="H16">
        <f>F16*G16</f>
        <v>0</v>
      </c>
    </row>
    <row r="17" spans="4:8" ht="15.75" x14ac:dyDescent="0.25">
      <c r="D17" s="5" t="s">
        <v>23</v>
      </c>
      <c r="E17" s="14">
        <v>30</v>
      </c>
      <c r="F17">
        <f>LOG(E17+1)</f>
        <v>1.4913616938342726</v>
      </c>
      <c r="G17">
        <v>0.58379999999999999</v>
      </c>
      <c r="H17">
        <f>F17*G17</f>
        <v>0.87065695686044831</v>
      </c>
    </row>
    <row r="18" spans="4:8" x14ac:dyDescent="0.25">
      <c r="D18" s="4" t="s">
        <v>26</v>
      </c>
      <c r="E18" s="15">
        <f>(EXP(SUM(H6:H19))-1)</f>
        <v>267.45222789884502</v>
      </c>
      <c r="G18">
        <v>-3.0499999999999999E-2</v>
      </c>
      <c r="H18">
        <f>F17*F17*G18</f>
        <v>-6.7836870906005028E-2</v>
      </c>
    </row>
    <row r="19" spans="4:8" ht="15.75" x14ac:dyDescent="0.25">
      <c r="D19" s="6" t="s">
        <v>20</v>
      </c>
      <c r="E19" s="16">
        <f>ROUNDDOWN(E18*5,0)</f>
        <v>1337</v>
      </c>
      <c r="F19" s="2"/>
      <c r="H19">
        <v>5.1113</v>
      </c>
    </row>
  </sheetData>
  <mergeCells count="1">
    <mergeCell ref="C2:O3"/>
  </mergeCells>
  <dataValidations count="3">
    <dataValidation type="list" allowBlank="1" showInputMessage="1" showErrorMessage="1" sqref="E16">
      <formula1>"Male,Female"</formula1>
    </dataValidation>
    <dataValidation type="list" allowBlank="1" showInputMessage="1" showErrorMessage="1" sqref="E6 E10">
      <formula1>$M$6:$M$10</formula1>
    </dataValidation>
    <dataValidation type="list" allowBlank="1" showInputMessage="1" showErrorMessage="1" sqref="E14">
      <formula1>$K$6:$K$11</formula1>
    </dataValidation>
  </dataValidations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Credit Limit Estimation Tool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2019-01-15T01:14:04Z</dcterms:created>
  <dcterms:modified xsi:type="dcterms:W3CDTF">2019-04-03T04:24:05Z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8b520ec1-2cb1-4cef-bae3-327e67003d7d</vt:lpwstr>
  </property>
</Properties>
</file>