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hait\.vscode\Project folder\Excel project\"/>
    </mc:Choice>
  </mc:AlternateContent>
  <xr:revisionPtr revIDLastSave="0" documentId="13_ncr:1_{46DBAB23-C03E-4A9C-A04A-010B754FA4DA}" xr6:coauthVersionLast="47" xr6:coauthVersionMax="47" xr10:uidLastSave="{00000000-0000-0000-0000-000000000000}"/>
  <bookViews>
    <workbookView xWindow="-108" yWindow="-108" windowWidth="23256" windowHeight="12456" firstSheet="7" activeTab="9" xr2:uid="{00000000-000D-0000-FFFF-FFFF00000000}"/>
  </bookViews>
  <sheets>
    <sheet name="Data" sheetId="1" r:id="rId1"/>
    <sheet name="kpi" sheetId="7" r:id="rId2"/>
    <sheet name="rating" sheetId="8" r:id="rId3"/>
    <sheet name="Gender" sheetId="9" r:id="rId4"/>
    <sheet name="Attrition by eduction" sheetId="10" r:id="rId5"/>
    <sheet name="Attrition by job" sheetId="11" r:id="rId6"/>
    <sheet name="dept wise attrition" sheetId="12" r:id="rId7"/>
    <sheet name="attrition by age" sheetId="14" r:id="rId8"/>
    <sheet name="Marital Status" sheetId="13" r:id="rId9"/>
    <sheet name="Dashboard" sheetId="6" r:id="rId10"/>
  </sheets>
  <definedNames>
    <definedName name="_xlchart.v1.0" hidden="1">'Attrition by job'!$D$4:$D$12</definedName>
    <definedName name="_xlchart.v1.1" hidden="1">'Attrition by job'!$E$3</definedName>
    <definedName name="_xlchart.v1.10" hidden="1">'Attrition by job'!$E$3</definedName>
    <definedName name="_xlchart.v1.11" hidden="1">'Attrition by job'!$E$4:$E$12</definedName>
    <definedName name="_xlchart.v1.2" hidden="1">'Attrition by job'!$E$4:$E$12</definedName>
    <definedName name="_xlchart.v1.9" hidden="1">'Attrition by job'!$D$4:$D$12</definedName>
    <definedName name="_xlchart.v2.3" hidden="1">'Marital Status'!$D$4:$D$6</definedName>
    <definedName name="_xlchart.v2.4" hidden="1">'Marital Status'!$E$3</definedName>
    <definedName name="_xlchart.v2.5" hidden="1">'Marital Status'!$E$4:$E$6</definedName>
    <definedName name="_xlchart.v2.6" hidden="1">'Marital Status'!$D$4:$D$6</definedName>
    <definedName name="_xlchart.v2.7" hidden="1">'Marital Status'!$E$3</definedName>
    <definedName name="_xlchart.v2.8" hidden="1">'Marital Status'!$E$4:$E$6</definedName>
    <definedName name="Slicer_Department">#N/A</definedName>
    <definedName name="Slicer_Education_Field1">#N/A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3" l="1"/>
  <c r="D6" i="13"/>
  <c r="D4" i="13"/>
  <c r="D5" i="11"/>
  <c r="D6" i="11"/>
  <c r="D7" i="11"/>
  <c r="D8" i="11"/>
  <c r="D9" i="11"/>
  <c r="D10" i="11"/>
  <c r="D11" i="11"/>
  <c r="D12" i="11"/>
  <c r="D4" i="11"/>
  <c r="B8" i="9"/>
  <c r="B7" i="8"/>
  <c r="B9" i="9"/>
  <c r="C8" i="7"/>
  <c r="A8" i="7"/>
  <c r="B8" i="7"/>
  <c r="E5" i="13"/>
  <c r="E6" i="13"/>
  <c r="E4" i="13"/>
  <c r="E5" i="11"/>
  <c r="E6" i="11"/>
  <c r="E7" i="11"/>
  <c r="E8" i="11"/>
  <c r="E9" i="11"/>
  <c r="E10" i="11"/>
  <c r="E11" i="11"/>
  <c r="E12" i="11"/>
  <c r="E4" i="11"/>
  <c r="E8" i="7" l="1"/>
  <c r="D8" i="7"/>
  <c r="C8" i="9"/>
  <c r="C9" i="9"/>
  <c r="C7" i="8"/>
  <c r="B8" i="8"/>
  <c r="C8" i="8" s="1"/>
</calcChain>
</file>

<file path=xl/sharedStrings.xml><?xml version="1.0" encoding="utf-8"?>
<sst xmlns="http://schemas.openxmlformats.org/spreadsheetml/2006/main" count="19212" uniqueCount="1570">
  <si>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</si>
  <si>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</si>
  <si>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</si>
  <si>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</si>
  <si>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</si>
  <si>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</si>
  <si>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</si>
  <si>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</si>
  <si>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</si>
  <si>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</si>
  <si>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</si>
  <si>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</si>
  <si>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</si>
  <si>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</si>
  <si>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</si>
  <si>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</si>
  <si>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</si>
  <si>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</si>
  <si>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</si>
  <si>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</si>
  <si>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</si>
  <si>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</si>
  <si>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</si>
  <si>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</si>
  <si>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</si>
  <si>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</si>
  <si>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</si>
  <si>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</si>
  <si>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</si>
  <si>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</si>
  <si>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</si>
  <si>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</si>
  <si>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</si>
  <si>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</si>
  <si>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</si>
  <si>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</si>
  <si>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</si>
  <si>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</si>
  <si>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</si>
  <si>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</si>
  <si>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</si>
  <si>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</si>
  <si>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</si>
  <si>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</si>
  <si>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</si>
  <si>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</si>
  <si>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</si>
  <si>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</si>
  <si>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</si>
  <si>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</si>
  <si>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</si>
  <si>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</si>
  <si>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</si>
  <si>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</si>
  <si>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</si>
  <si>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</si>
  <si>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</si>
  <si>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</si>
  <si>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</si>
  <si>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</si>
  <si>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</si>
  <si>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</si>
  <si>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</si>
  <si>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</si>
  <si>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</si>
  <si>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</si>
  <si>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</si>
  <si>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</si>
  <si>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</si>
  <si>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</si>
  <si>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</si>
  <si>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</si>
  <si>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</si>
  <si>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</si>
  <si>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</si>
  <si>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</si>
  <si>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</si>
  <si>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</si>
  <si>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</si>
  <si>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</si>
  <si>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</si>
  <si>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</si>
  <si>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</si>
  <si>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</si>
  <si>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</si>
  <si>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</si>
  <si>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</si>
  <si>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</si>
  <si>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</si>
  <si>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</si>
  <si>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</si>
  <si>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</si>
  <si>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</si>
  <si>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</si>
  <si>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</si>
  <si>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</si>
  <si>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</si>
  <si>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</si>
  <si>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</si>
  <si>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</si>
  <si>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</si>
  <si>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</si>
  <si>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</si>
  <si>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</si>
  <si>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</si>
  <si>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</si>
  <si>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</si>
  <si>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</si>
  <si>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</si>
  <si>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</si>
  <si>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</si>
  <si>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</si>
  <si>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</si>
  <si>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</si>
  <si>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</si>
  <si>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</si>
  <si>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</si>
  <si>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</si>
  <si>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</si>
  <si>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</si>
  <si>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</si>
  <si>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</si>
  <si>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</si>
  <si>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</si>
  <si>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</si>
  <si>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</si>
  <si>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</si>
  <si>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</si>
  <si>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</si>
  <si>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</si>
  <si>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</si>
  <si>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</si>
  <si>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</si>
  <si>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</si>
  <si>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</si>
  <si>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</si>
  <si>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</si>
  <si>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</si>
  <si>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</si>
  <si>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</si>
  <si>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</si>
  <si>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</si>
  <si>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</si>
  <si>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</si>
  <si>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</si>
  <si>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</si>
  <si>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</si>
  <si>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</si>
  <si>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</si>
  <si>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</si>
  <si>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</si>
  <si>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</si>
  <si>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</si>
  <si>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</si>
  <si>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</si>
  <si>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</si>
  <si>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</si>
  <si>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</si>
  <si>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</si>
  <si>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</si>
  <si>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</si>
  <si>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</si>
  <si>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</si>
  <si>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</si>
  <si>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</si>
  <si>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</si>
  <si>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</si>
  <si>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</si>
  <si>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</si>
  <si>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</si>
  <si>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</si>
  <si>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</si>
  <si>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</si>
  <si>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</si>
  <si>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</si>
  <si>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</si>
  <si>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</si>
  <si>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</si>
  <si>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</si>
  <si>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</si>
  <si>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</si>
  <si>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</si>
  <si>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</si>
  <si>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</si>
  <si>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</si>
  <si>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</si>
  <si>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</si>
  <si>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</si>
  <si>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</si>
  <si>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</si>
  <si>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</si>
  <si>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</si>
  <si>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</si>
  <si>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</si>
  <si>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</si>
  <si>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</si>
  <si>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</si>
  <si>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</si>
  <si>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</si>
  <si>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</si>
  <si>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</si>
  <si>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</si>
  <si>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</si>
  <si>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</si>
  <si>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</si>
  <si>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</si>
  <si>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</si>
  <si>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</si>
  <si>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</si>
  <si>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</si>
  <si>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</si>
  <si>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</si>
  <si>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</si>
  <si>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</si>
  <si>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</si>
  <si>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</si>
  <si>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</si>
  <si>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</si>
  <si>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</si>
  <si>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</si>
  <si>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</si>
  <si>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</si>
  <si>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</si>
  <si>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</si>
  <si>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</si>
  <si>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</si>
  <si>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</si>
  <si>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</si>
  <si>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</si>
  <si>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</si>
  <si>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</si>
  <si>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</si>
  <si>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</si>
  <si>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</si>
  <si>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</si>
  <si>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</si>
  <si>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</si>
  <si>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</si>
  <si>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</si>
  <si>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</si>
  <si>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</si>
  <si>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</si>
  <si>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</si>
  <si>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</si>
  <si>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</si>
  <si>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</si>
  <si>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</si>
  <si>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</si>
  <si>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</si>
  <si>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</si>
  <si>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</si>
  <si>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</si>
  <si>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</si>
  <si>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</si>
  <si>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</si>
  <si>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</si>
  <si>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</si>
  <si>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</si>
  <si>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</si>
  <si>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</si>
  <si>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</si>
  <si>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</si>
  <si>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</si>
  <si>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</si>
  <si>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</si>
  <si>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</si>
  <si>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</si>
  <si>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</si>
  <si>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</si>
  <si>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</si>
  <si>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</si>
  <si>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</si>
  <si>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</si>
  <si>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</si>
  <si>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</si>
  <si>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</si>
  <si>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</si>
  <si>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</si>
  <si>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</si>
  <si>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</si>
  <si>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</si>
  <si>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</si>
  <si>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</si>
  <si>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</si>
  <si>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</si>
  <si>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</si>
  <si>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</si>
  <si>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</si>
  <si>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</si>
  <si>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</si>
  <si>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</si>
  <si>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</si>
  <si>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</si>
  <si>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</si>
  <si>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</si>
  <si>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</si>
  <si>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</si>
  <si>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</si>
  <si>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</si>
  <si>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</si>
  <si>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</si>
  <si>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</si>
  <si>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</si>
  <si>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</si>
  <si>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</si>
  <si>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</si>
  <si>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</si>
  <si>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</si>
  <si>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</si>
  <si>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</si>
  <si>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</si>
  <si>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</si>
  <si>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</si>
  <si>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</si>
  <si>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</si>
  <si>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</si>
  <si>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</si>
  <si>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</si>
  <si>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</si>
  <si>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</si>
  <si>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</si>
  <si>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</si>
  <si>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</si>
  <si>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</si>
  <si>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</si>
  <si>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</si>
  <si>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</si>
  <si>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</si>
  <si>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</si>
  <si>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</si>
  <si>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</si>
  <si>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</si>
  <si>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</si>
  <si>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</si>
  <si>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</si>
  <si>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</si>
  <si>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</si>
  <si>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</si>
  <si>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</si>
  <si>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</si>
  <si>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</si>
  <si>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</si>
  <si>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</si>
  <si>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</si>
  <si>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</si>
  <si>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</si>
  <si>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</si>
  <si>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</si>
  <si>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</si>
  <si>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</si>
  <si>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</si>
  <si>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</si>
  <si>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</si>
  <si>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</si>
  <si>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</si>
  <si>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</si>
  <si>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</si>
  <si>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</si>
  <si>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</si>
  <si>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</si>
  <si>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</si>
  <si>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</si>
  <si>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</si>
  <si>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</si>
  <si>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</si>
  <si>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</si>
  <si>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</si>
  <si>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</si>
  <si>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</si>
  <si>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</si>
  <si>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</si>
  <si>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</si>
  <si>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</si>
  <si>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</si>
  <si>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</si>
  <si>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</si>
  <si>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</si>
  <si>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</si>
  <si>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</si>
  <si>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</si>
  <si>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</si>
  <si>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</si>
  <si>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</si>
  <si>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</si>
  <si>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</si>
  <si>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</si>
  <si>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</si>
  <si>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</si>
  <si>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</si>
  <si>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</si>
  <si>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</si>
  <si>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</si>
  <si>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</si>
  <si>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</si>
  <si>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</si>
  <si>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</si>
  <si>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</si>
  <si>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</si>
  <si>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</si>
  <si>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</si>
  <si>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</si>
  <si>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</si>
  <si>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</si>
  <si>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</si>
  <si>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</si>
  <si>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</si>
  <si>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</si>
  <si>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</si>
  <si>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</si>
  <si>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</si>
  <si>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</si>
  <si>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</si>
  <si>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</si>
  <si>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</si>
  <si>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</si>
  <si>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</si>
  <si>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</si>
  <si>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</si>
  <si>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</si>
  <si>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</si>
  <si>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</si>
  <si>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</si>
  <si>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</si>
  <si>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</si>
  <si>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</si>
  <si>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</si>
  <si>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</si>
  <si>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</si>
  <si>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</si>
  <si>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</si>
  <si>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</si>
  <si>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</si>
  <si>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</si>
  <si>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</si>
  <si>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</si>
  <si>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</si>
  <si>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</si>
  <si>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</si>
  <si>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</si>
  <si>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</si>
  <si>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</si>
  <si>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</si>
  <si>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</si>
  <si>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</si>
  <si>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</si>
  <si>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</si>
  <si>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</si>
  <si>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</si>
  <si>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</si>
  <si>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</si>
  <si>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</si>
  <si>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</si>
  <si>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</si>
  <si>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</si>
  <si>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</si>
  <si>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</si>
  <si>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</si>
  <si>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</si>
  <si>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</si>
  <si>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</si>
  <si>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</si>
  <si>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</si>
  <si>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</si>
  <si>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</si>
  <si>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</si>
  <si>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</si>
  <si>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</si>
  <si>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</si>
  <si>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</si>
  <si>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</si>
  <si>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</si>
  <si>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</si>
  <si>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</si>
  <si>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</si>
  <si>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</si>
  <si>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</si>
  <si>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</si>
  <si>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</si>
  <si>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</si>
  <si>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</si>
  <si>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</si>
  <si>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</si>
  <si>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</si>
  <si>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</si>
  <si>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</si>
  <si>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</si>
  <si>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</si>
  <si>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</si>
  <si>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</si>
  <si>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</si>
  <si>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</si>
  <si>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</si>
  <si>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</si>
  <si>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</si>
  <si>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</si>
  <si>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</si>
  <si>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</si>
  <si>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</si>
  <si>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</si>
  <si>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</si>
  <si>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</si>
  <si>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</si>
  <si>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</si>
  <si>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</si>
  <si>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</si>
  <si>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</si>
  <si>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</si>
  <si>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</si>
  <si>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</si>
  <si>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</si>
  <si>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</si>
  <si>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</si>
  <si>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</si>
  <si>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</si>
  <si>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</si>
  <si>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</si>
  <si>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</si>
  <si>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</si>
  <si>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</si>
  <si>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</si>
  <si>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</si>
  <si>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</si>
  <si>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</si>
  <si>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</si>
  <si>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</si>
  <si>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</si>
  <si>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</si>
  <si>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</si>
  <si>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</si>
  <si>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</si>
  <si>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</si>
  <si>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</si>
  <si>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</si>
  <si>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</si>
  <si>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</si>
  <si>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</si>
  <si>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</si>
  <si>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</si>
  <si>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</si>
  <si>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</si>
  <si>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</si>
  <si>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</si>
  <si>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</si>
  <si>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</si>
  <si>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</si>
  <si>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</si>
  <si>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</si>
  <si>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</si>
  <si>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</si>
  <si>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</si>
  <si>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</si>
  <si>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</si>
  <si>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</si>
  <si>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</si>
  <si>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</si>
  <si>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</si>
  <si>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</si>
  <si>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</si>
  <si>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</si>
  <si>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</si>
  <si>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</si>
  <si>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</si>
  <si>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</si>
  <si>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</si>
  <si>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</si>
  <si>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</si>
  <si>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</si>
  <si>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</si>
  <si>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</si>
  <si>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</si>
  <si>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</si>
  <si>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</si>
  <si>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</si>
  <si>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</si>
  <si>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</si>
  <si>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</si>
  <si>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</si>
  <si>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</si>
  <si>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</si>
  <si>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</si>
  <si>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</si>
  <si>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</si>
  <si>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</si>
  <si>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</si>
  <si>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</si>
  <si>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</si>
  <si>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</si>
  <si>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</si>
  <si>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</si>
  <si>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</si>
  <si>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</si>
  <si>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</si>
  <si>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</si>
  <si>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</si>
  <si>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</si>
  <si>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</si>
  <si>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</si>
  <si>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</si>
  <si>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</si>
  <si>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</si>
  <si>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</si>
  <si>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</si>
  <si>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</si>
  <si>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</si>
  <si>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</si>
  <si>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</si>
  <si>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</si>
  <si>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</si>
  <si>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</si>
  <si>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</si>
  <si>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</si>
  <si>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</si>
  <si>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</si>
  <si>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</si>
  <si>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</si>
  <si>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</si>
  <si>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</si>
  <si>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</si>
  <si>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</si>
  <si>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</si>
  <si>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</si>
  <si>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</si>
  <si>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</si>
  <si>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</si>
  <si>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</si>
  <si>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</si>
  <si>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</si>
  <si>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</si>
  <si>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</si>
  <si>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</si>
  <si>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</si>
  <si>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</si>
  <si>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</si>
  <si>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</si>
  <si>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</si>
  <si>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</si>
  <si>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</si>
  <si>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</si>
  <si>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</si>
  <si>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</si>
  <si>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</si>
  <si>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</si>
  <si>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</si>
  <si>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</si>
  <si>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</si>
  <si>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</si>
  <si>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</si>
  <si>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</si>
  <si>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</si>
  <si>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</si>
  <si>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</si>
  <si>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</si>
  <si>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</si>
  <si>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</si>
  <si>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</si>
  <si>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</si>
  <si>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</si>
  <si>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</si>
  <si>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</si>
  <si>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</si>
  <si>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</si>
  <si>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</si>
  <si>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</si>
  <si>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</si>
  <si>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</si>
  <si>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</si>
  <si>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</si>
  <si>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</si>
  <si>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</si>
  <si>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</si>
  <si>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</si>
  <si>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</si>
  <si>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</si>
  <si>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</si>
  <si>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</si>
  <si>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</si>
  <si>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</si>
  <si>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</si>
  <si>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</si>
  <si>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</si>
  <si>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</si>
  <si>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</si>
  <si>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</si>
  <si>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</si>
  <si>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</si>
  <si>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</si>
  <si>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</si>
  <si>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</si>
  <si>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</si>
  <si>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</si>
  <si>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</si>
  <si>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</si>
  <si>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</si>
  <si>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</si>
  <si>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</si>
  <si>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</si>
  <si>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</si>
  <si>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</si>
  <si>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</si>
  <si>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</si>
  <si>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</si>
  <si>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</si>
  <si>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</si>
  <si>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</si>
  <si>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</si>
  <si>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</si>
  <si>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</si>
  <si>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</si>
  <si>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</si>
  <si>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</si>
  <si>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</si>
  <si>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</si>
  <si>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</si>
  <si>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</si>
  <si>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</si>
  <si>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</si>
  <si>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</si>
  <si>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</si>
  <si>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</si>
  <si>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</si>
  <si>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</si>
  <si>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</si>
  <si>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</si>
  <si>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</si>
  <si>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</si>
  <si>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</si>
  <si>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</si>
  <si>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</si>
  <si>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</si>
  <si>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</si>
  <si>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</si>
  <si>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</si>
  <si>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</si>
  <si>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</si>
  <si>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</si>
  <si>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</si>
  <si>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</si>
  <si>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</si>
  <si>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</si>
  <si>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</si>
  <si>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</si>
  <si>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</si>
  <si>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</si>
  <si>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</si>
  <si>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</si>
  <si>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</si>
  <si>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</si>
  <si>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</si>
  <si>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</si>
  <si>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</si>
  <si>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</si>
  <si>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</si>
  <si>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</si>
  <si>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</si>
  <si>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</si>
  <si>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</si>
  <si>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</si>
  <si>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</si>
  <si>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</si>
  <si>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</si>
  <si>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</si>
  <si>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</si>
  <si>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</si>
  <si>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</si>
  <si>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</si>
  <si>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</si>
  <si>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</si>
  <si>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</si>
  <si>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</si>
  <si>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</si>
  <si>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</si>
  <si>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</si>
  <si>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</si>
  <si>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</si>
  <si>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</si>
  <si>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</si>
  <si>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</si>
  <si>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</si>
  <si>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</si>
  <si>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</si>
  <si>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</si>
  <si>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</si>
  <si>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</si>
  <si>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</si>
  <si>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</si>
  <si>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</si>
  <si>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</si>
  <si>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</si>
  <si>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</si>
  <si>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</si>
  <si>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</si>
  <si>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</si>
  <si>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</si>
  <si>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</si>
  <si>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</si>
  <si>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</si>
  <si>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</si>
  <si>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</si>
  <si>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</si>
  <si>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</si>
  <si>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</si>
  <si>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</si>
  <si>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</si>
  <si>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</si>
  <si>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</si>
  <si>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</si>
  <si>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</si>
  <si>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</si>
  <si>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</si>
  <si>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</si>
  <si>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</si>
  <si>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</si>
  <si>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</si>
  <si>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</si>
  <si>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</si>
  <si>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</si>
  <si>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</si>
  <si>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</si>
  <si>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</si>
  <si>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</si>
  <si>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</si>
  <si>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</si>
  <si>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</si>
  <si>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</si>
  <si>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</si>
  <si>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</si>
  <si>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</si>
  <si>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</si>
  <si>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</si>
  <si>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</si>
  <si>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</si>
  <si>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</si>
  <si>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</si>
  <si>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</si>
  <si>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</si>
  <si>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</si>
  <si>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</si>
  <si>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</si>
  <si>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</si>
  <si>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</si>
  <si>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</si>
  <si>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</si>
  <si>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</si>
  <si>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</si>
  <si>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</si>
  <si>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</si>
  <si>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</si>
  <si>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</si>
  <si>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</si>
  <si>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</si>
  <si>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</si>
  <si>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</si>
  <si>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</si>
  <si>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</si>
  <si>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</si>
  <si>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</si>
  <si>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</si>
  <si>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</si>
  <si>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</si>
  <si>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</si>
  <si>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</si>
  <si>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</si>
  <si>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</si>
  <si>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</si>
  <si>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</si>
  <si>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</si>
  <si>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</si>
  <si>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</si>
  <si>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</si>
  <si>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</si>
  <si>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</si>
  <si>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</si>
  <si>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</si>
  <si>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</si>
  <si>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</si>
  <si>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</si>
  <si>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</si>
  <si>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</si>
  <si>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</si>
  <si>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</si>
  <si>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</si>
  <si>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</si>
  <si>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</si>
  <si>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</si>
  <si>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</si>
  <si>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</si>
  <si>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</si>
  <si>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</si>
  <si>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</si>
  <si>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</si>
  <si>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</si>
  <si>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</si>
  <si>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</si>
  <si>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</si>
  <si>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</si>
  <si>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</si>
  <si>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</si>
  <si>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</si>
  <si>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</si>
  <si>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</si>
  <si>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</si>
  <si>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</si>
  <si>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</si>
  <si>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</si>
  <si>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</si>
  <si>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</si>
  <si>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</si>
  <si>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</si>
  <si>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</si>
  <si>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</si>
  <si>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</si>
  <si>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</si>
  <si>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</si>
  <si>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</si>
  <si>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</si>
  <si>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</si>
  <si>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</si>
  <si>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</si>
  <si>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</si>
  <si>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</si>
  <si>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</si>
  <si>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</si>
  <si>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</si>
  <si>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</si>
  <si>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</si>
  <si>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</si>
  <si>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</si>
  <si>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</si>
  <si>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</si>
  <si>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</si>
  <si>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</si>
  <si>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</si>
  <si>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</si>
  <si>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</si>
  <si>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</si>
  <si>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</si>
  <si>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</si>
  <si>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</si>
  <si>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</si>
  <si>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</si>
  <si>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</si>
  <si>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</si>
  <si>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</si>
  <si>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</si>
  <si>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</si>
  <si>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</si>
  <si>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</si>
  <si>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</si>
  <si>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</si>
  <si>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</si>
  <si>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</si>
  <si>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</si>
  <si>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</si>
  <si>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</si>
  <si>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</si>
  <si>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</si>
  <si>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</si>
  <si>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</si>
  <si>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</si>
  <si>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</si>
  <si>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</si>
  <si>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</si>
  <si>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</si>
  <si>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</si>
  <si>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</si>
  <si>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</si>
  <si>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</si>
  <si>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</si>
  <si>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</si>
  <si>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</si>
  <si>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</si>
  <si>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</si>
  <si>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</si>
  <si>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</si>
  <si>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</si>
  <si>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</si>
  <si>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</si>
  <si>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</si>
  <si>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</si>
  <si>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</si>
  <si>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</si>
  <si>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</si>
  <si>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</si>
  <si>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</si>
  <si>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</si>
  <si>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</si>
  <si>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</si>
  <si>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</si>
  <si>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</si>
  <si>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</si>
  <si>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</si>
  <si>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</si>
  <si>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</si>
  <si>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</si>
  <si>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</si>
  <si>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</si>
  <si>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</si>
  <si>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</si>
  <si>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</si>
  <si>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</si>
  <si>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</si>
  <si>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</si>
  <si>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</si>
  <si>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</si>
  <si>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</si>
  <si>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</si>
  <si>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</si>
  <si>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</si>
  <si>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</si>
  <si>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</si>
  <si>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</si>
  <si>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</si>
  <si>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</si>
  <si>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</si>
  <si>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</si>
  <si>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</si>
  <si>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</si>
  <si>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</si>
  <si>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</si>
  <si>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</si>
  <si>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</si>
  <si>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</si>
  <si>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</si>
  <si>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</si>
  <si>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</si>
  <si>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</si>
  <si>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</si>
  <si>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</si>
  <si>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</si>
  <si>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</si>
  <si>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</si>
  <si>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</si>
  <si>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</si>
  <si>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</si>
  <si>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</si>
  <si>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</si>
  <si>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</si>
  <si>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</si>
  <si>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</si>
  <si>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</si>
  <si>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</si>
  <si>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</si>
  <si>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</si>
  <si>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</si>
  <si>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</si>
  <si>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</si>
  <si>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</si>
  <si>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</si>
  <si>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</si>
  <si>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</si>
  <si>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</si>
  <si>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</si>
  <si>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</si>
  <si>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</si>
  <si>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</si>
  <si>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</si>
  <si>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</si>
  <si>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</si>
  <si>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</si>
  <si>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</si>
  <si>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</si>
  <si>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</si>
  <si>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</si>
  <si>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</si>
  <si>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</si>
  <si>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</si>
  <si>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</si>
  <si>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</si>
  <si>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</si>
  <si>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</si>
  <si>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</si>
  <si>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</si>
  <si>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</si>
  <si>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</si>
  <si>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</si>
  <si>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</si>
  <si>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</si>
  <si>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</si>
  <si>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</si>
  <si>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</si>
  <si>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</si>
  <si>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</si>
  <si>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</si>
  <si>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</si>
  <si>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</si>
  <si>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</si>
  <si>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</si>
  <si>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</si>
  <si>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</si>
  <si>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</si>
  <si>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</si>
  <si>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</si>
  <si>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</si>
  <si>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</si>
  <si>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</si>
  <si>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</si>
  <si>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</si>
  <si>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</si>
  <si>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</si>
  <si>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</si>
  <si>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</si>
  <si>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</si>
  <si>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</si>
  <si>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</si>
  <si>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</si>
  <si>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</si>
  <si>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</si>
  <si>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</si>
  <si>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</si>
  <si>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</si>
  <si>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</si>
  <si>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</si>
  <si>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</si>
  <si>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</si>
  <si>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</si>
  <si>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</si>
  <si>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</si>
  <si>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</si>
  <si>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</si>
  <si>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</si>
  <si>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</si>
  <si>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</si>
  <si>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</si>
  <si>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</si>
  <si>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</si>
  <si>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</si>
  <si>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</si>
  <si>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</si>
  <si>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</si>
  <si>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</si>
  <si>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</si>
  <si>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</si>
  <si>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</si>
  <si>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</si>
  <si>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</si>
  <si>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</si>
  <si>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</si>
  <si>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</si>
  <si>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</si>
  <si>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</si>
  <si>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</si>
  <si>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</si>
  <si>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</si>
  <si>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</si>
  <si>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</si>
  <si>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</si>
  <si>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</si>
  <si>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</si>
  <si>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</si>
  <si>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</si>
  <si>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</si>
  <si>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</si>
  <si>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</si>
  <si>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</si>
  <si>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</si>
  <si>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</si>
  <si>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</si>
  <si>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</si>
  <si>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</si>
  <si>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</si>
  <si>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</si>
  <si>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</si>
  <si>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</si>
  <si>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</si>
  <si>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</si>
  <si>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</si>
  <si>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</si>
  <si>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</si>
  <si>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</si>
  <si>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</si>
  <si>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</si>
  <si>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</si>
  <si>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</si>
  <si>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</si>
  <si>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</si>
  <si>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</si>
  <si>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</si>
  <si>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</si>
  <si>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</si>
  <si>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</si>
  <si>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</si>
  <si>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</si>
  <si>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</si>
  <si>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</si>
  <si>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</si>
  <si>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</si>
  <si>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</si>
  <si>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</si>
  <si>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</si>
  <si>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</si>
  <si>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</si>
  <si>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</si>
  <si>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</si>
  <si>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</si>
  <si>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</si>
  <si>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</si>
  <si>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</si>
  <si>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</si>
  <si>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</si>
  <si>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</si>
  <si>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</si>
  <si>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</si>
  <si>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</si>
  <si>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</si>
  <si>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</si>
  <si>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</si>
  <si>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</si>
  <si>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</si>
  <si>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</si>
  <si>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</si>
  <si>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</si>
  <si>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</si>
  <si>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</si>
  <si>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</si>
  <si>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</si>
  <si>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</si>
  <si>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</si>
  <si>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</si>
  <si>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</si>
  <si>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</si>
  <si>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</si>
  <si>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</si>
  <si>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</si>
  <si>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</si>
  <si>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</si>
  <si>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</si>
  <si>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</si>
  <si>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</si>
  <si>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</si>
  <si>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</si>
  <si>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</si>
  <si>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</si>
  <si>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</si>
  <si>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</si>
  <si>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</si>
  <si>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</si>
  <si>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</si>
  <si>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</si>
  <si>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</si>
  <si>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</si>
  <si>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</si>
  <si>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</si>
  <si>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</si>
  <si>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</si>
  <si>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</si>
  <si>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</si>
  <si>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</si>
  <si>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</si>
  <si>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</si>
  <si>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</si>
  <si>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</si>
  <si>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</si>
  <si>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</si>
  <si>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</si>
  <si>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</si>
  <si>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</si>
  <si>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</si>
  <si>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</si>
  <si>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</si>
  <si>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</si>
  <si>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</si>
  <si>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</si>
  <si>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</si>
  <si>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</si>
  <si>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</si>
  <si>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</si>
  <si>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</si>
  <si>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</si>
  <si>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</si>
  <si>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</si>
  <si>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</si>
  <si>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</si>
  <si>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</si>
  <si>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</si>
  <si>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</si>
  <si>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</si>
  <si>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</si>
  <si>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</si>
  <si>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</si>
  <si>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</si>
  <si>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</si>
  <si>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</si>
  <si>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</si>
  <si>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</si>
  <si>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</si>
  <si>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</si>
  <si>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</si>
  <si>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</si>
  <si>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</si>
  <si>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</si>
  <si>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</si>
  <si>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</si>
  <si>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</si>
  <si>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</si>
  <si>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</si>
  <si>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</si>
  <si>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</si>
  <si>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</si>
  <si>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</si>
  <si>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</si>
  <si>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</si>
  <si>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</si>
  <si>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</si>
  <si>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</si>
  <si>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</si>
  <si>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</si>
  <si>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</si>
  <si>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</si>
  <si>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</si>
  <si>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</si>
  <si>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</si>
  <si>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</si>
  <si>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</si>
  <si>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</si>
  <si>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</si>
  <si>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</si>
  <si>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</si>
  <si>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</si>
  <si>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</si>
  <si>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</si>
  <si>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</si>
  <si>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</si>
  <si>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</si>
  <si>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</si>
  <si>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</si>
  <si>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</si>
  <si>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</si>
  <si>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</si>
  <si>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</si>
  <si>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</si>
  <si>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</si>
  <si>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</si>
  <si>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</si>
  <si>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</si>
  <si>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</si>
  <si>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</si>
  <si>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</si>
  <si>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</si>
  <si>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</si>
  <si>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</si>
  <si>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</si>
  <si>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</si>
  <si>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</si>
  <si>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</si>
  <si>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</si>
  <si>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</si>
  <si>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</si>
  <si>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</si>
  <si>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</si>
  <si>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</si>
  <si>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</si>
  <si>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</si>
  <si>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</si>
  <si>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</si>
  <si>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</si>
  <si>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</si>
  <si>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</si>
  <si>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</si>
  <si>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</si>
  <si>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</si>
  <si>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</si>
  <si>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</si>
  <si>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</si>
  <si>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</si>
  <si>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</si>
  <si>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</si>
  <si>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</si>
  <si>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</si>
  <si>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</si>
  <si>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</si>
  <si>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</si>
  <si>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</si>
  <si>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</si>
  <si>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</si>
  <si>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</si>
  <si>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</si>
  <si>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</si>
  <si>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</si>
  <si>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</si>
  <si>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</si>
  <si>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</si>
  <si>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</si>
  <si>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</si>
  <si>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</si>
  <si>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</si>
  <si>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</si>
  <si>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</si>
  <si>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</si>
  <si>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</si>
  <si>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</si>
  <si>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</si>
  <si>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</si>
  <si>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</si>
  <si>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</si>
  <si>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</si>
  <si>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</si>
  <si>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</si>
  <si>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</si>
  <si>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</si>
  <si>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</si>
  <si>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</si>
  <si>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</si>
  <si>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</si>
  <si>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</si>
  <si>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</si>
  <si>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</si>
  <si>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</si>
  <si>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</si>
  <si>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</si>
  <si>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</si>
  <si>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</si>
  <si>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</si>
  <si>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</si>
  <si>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</si>
  <si>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</si>
  <si>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</si>
  <si>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</si>
  <si>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</si>
  <si>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</si>
  <si>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</si>
  <si>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</si>
  <si>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</si>
  <si>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</si>
  <si>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</si>
  <si>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</si>
  <si>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</si>
  <si>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</si>
  <si>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</si>
  <si>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</si>
  <si>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</si>
  <si>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</si>
  <si>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</si>
  <si>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</si>
  <si>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</si>
  <si>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</si>
  <si>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</si>
  <si>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</si>
  <si>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</si>
  <si>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</si>
  <si>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</si>
  <si>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</si>
  <si>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</si>
  <si>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</si>
  <si>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</si>
  <si>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</si>
  <si>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</si>
  <si>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</si>
  <si>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</si>
  <si>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</si>
  <si>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</si>
  <si>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</si>
  <si>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</si>
  <si>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</si>
  <si>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</si>
  <si>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</si>
  <si>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</si>
  <si>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</si>
  <si>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</si>
  <si>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</si>
  <si>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</si>
  <si>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</si>
  <si>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</si>
  <si>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</si>
  <si>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</si>
  <si>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</si>
  <si>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</si>
  <si>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</si>
  <si>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</si>
  <si>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</si>
  <si>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</si>
  <si>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</si>
  <si>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</si>
  <si>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</si>
  <si>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</si>
  <si>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</si>
  <si>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</si>
  <si>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</si>
  <si>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</si>
  <si>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</si>
  <si>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</si>
  <si>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</si>
  <si>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</si>
  <si>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</si>
  <si>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</si>
  <si>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</si>
  <si>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</si>
  <si>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</si>
  <si>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</si>
  <si>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</si>
  <si>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</si>
  <si>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</si>
  <si>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</si>
  <si>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</si>
  <si>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</si>
  <si>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</si>
  <si>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</si>
  <si>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</si>
  <si>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</si>
  <si>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</si>
  <si>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</si>
  <si>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</si>
  <si>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</si>
  <si>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</si>
  <si>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</si>
  <si>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</si>
  <si>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</si>
  <si>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</si>
  <si>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</si>
  <si>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</si>
  <si>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</si>
  <si>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</si>
  <si>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</si>
  <si>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</si>
  <si>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</si>
  <si>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</si>
  <si>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</si>
  <si>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</si>
  <si>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</si>
  <si>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</si>
  <si>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</si>
  <si>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</si>
  <si>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</si>
  <si>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</si>
  <si>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</si>
  <si>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</si>
  <si>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</si>
  <si>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</si>
  <si>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</si>
  <si>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</si>
  <si>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</si>
  <si>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</si>
  <si>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</si>
  <si>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</si>
  <si>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</si>
  <si>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</si>
  <si>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</si>
  <si>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</si>
  <si>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</si>
  <si>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</si>
  <si>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</si>
  <si>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</si>
  <si>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</si>
  <si>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</si>
  <si>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</si>
  <si>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</si>
  <si>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</si>
  <si>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</si>
  <si>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</si>
  <si>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</si>
  <si>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</si>
  <si>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</si>
  <si>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</si>
  <si>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</si>
  <si>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</si>
  <si>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</si>
  <si>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</si>
  <si>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</si>
  <si>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</si>
  <si>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</si>
  <si>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</si>
  <si>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</si>
  <si>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</si>
  <si>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</si>
  <si>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</si>
  <si>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</si>
  <si>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</si>
  <si>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Count of Employee Count</t>
  </si>
  <si>
    <t>Grand Total</t>
  </si>
  <si>
    <t>Job role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</si>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</sst>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6">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2" tint="-0.34998626667073579"/>
        <bgColor indexed="64"/>
      </patternFill>
    </fill>
    <fill>
      <patternFill patternType="solid">
        <fgColor theme="8"/>
        <bgColor indexed="64"/>
      </patternFill>
    </fill>
  </fills>
  <borders count="18">
    <border>
      <left/>
      <right/>
      <top/>
      <bottom/>
      <diagonal/>
    </border>
    <border>
      <left style="thin">
        <color rgb="FFABABAB"/>
      </left>
      <right/>
      <top style="thin">
        <color rgb="FFABABAB"/>
      </top>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5"/>
      </top>
      <bottom/>
      <diagonal/>
    </border>
    <border>
      <left style="thin">
        <color indexed="64"/>
      </left>
      <right style="thin">
        <color indexed="64"/>
      </right>
      <top style="thin">
        <color indexed="65"/>
      </top>
      <bottom style="thin">
        <color indexed="64"/>
      </bottom>
      <diagonal/>
    </border>
    <border>
      <left style="thin">
        <color indexed="64"/>
      </left>
      <right style="thin">
        <color indexed="64"/>
      </right>
      <top style="thin">
        <color rgb="FFABABAB"/>
      </top>
      <bottom style="thin">
        <color indexed="64"/>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1" fillId="0" borderId="0" xfId="0" applyFont="1"/>
    <xf numFmtId="0" fontId="0" fillId="2" borderId="1" xfId="0" applyFill="1" applyBorder="1"/>
    <xf numFmtId="0" fontId="0" fillId="2" borderId="5" xfId="0" applyFill="1" applyBorder="1"/>
    <xf numFmtId="0" fontId="0" fillId="2" borderId="8" xfId="0" applyFill="1" applyBorder="1"/>
    <xf numFmtId="1" fontId="0" fillId="0" borderId="7" xfId="0" applyNumberFormat="1" applyBorder="1"/>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0" fillId="3" borderId="0" xfId="0" applyFill="1"/>
    <xf numFmtId="0" fontId="0" fillId="2" borderId="3" xfId="0" applyFill="1" applyBorder="1"/>
    <xf numFmtId="0" fontId="0" fillId="4" borderId="0" xfId="0" applyFill="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1" xfId="0" applyBorder="1" applyAlignment="1">
      <alignment horizontal="left"/>
    </xf>
    <xf numFmtId="0" fontId="0" fillId="0" borderId="3" xfId="0" applyBorder="1"/>
    <xf numFmtId="0" fontId="0" fillId="0" borderId="12" xfId="0" applyBorder="1"/>
    <xf numFmtId="0" fontId="0" fillId="0" borderId="4" xfId="0" applyBorder="1"/>
    <xf numFmtId="0" fontId="0" fillId="2" borderId="13" xfId="0" applyFill="1" applyBorder="1"/>
    <xf numFmtId="0" fontId="0" fillId="0" borderId="13" xfId="0" applyBorder="1" applyAlignment="1">
      <alignment horizontal="left"/>
    </xf>
    <xf numFmtId="0" fontId="0" fillId="0" borderId="13" xfId="0" applyBorder="1"/>
    <xf numFmtId="0" fontId="0" fillId="0" borderId="15" xfId="0" applyBorder="1" applyAlignment="1">
      <alignment horizontal="left"/>
    </xf>
    <xf numFmtId="10" fontId="0" fillId="0" borderId="15" xfId="0" applyNumberFormat="1" applyBorder="1"/>
    <xf numFmtId="0" fontId="0" fillId="0" borderId="16" xfId="0" applyBorder="1" applyAlignment="1">
      <alignment horizontal="left"/>
    </xf>
    <xf numFmtId="10" fontId="0" fillId="0" borderId="17" xfId="0" applyNumberFormat="1" applyBorder="1"/>
    <xf numFmtId="10" fontId="0" fillId="0" borderId="14" xfId="0" applyNumberFormat="1" applyBorder="1"/>
    <xf numFmtId="0" fontId="0" fillId="0" borderId="14" xfId="0" applyBorder="1" applyAlignment="1">
      <alignment horizontal="left"/>
    </xf>
    <xf numFmtId="0" fontId="0" fillId="5" borderId="13" xfId="0" applyFill="1" applyBorder="1"/>
    <xf numFmtId="0" fontId="0" fillId="0" borderId="10" xfId="0" applyBorder="1"/>
    <xf numFmtId="0" fontId="0" fillId="0" borderId="6" xfId="0" applyBorder="1"/>
    <xf numFmtId="0" fontId="0" fillId="0" borderId="9" xfId="0" applyBorder="1"/>
    <xf numFmtId="0" fontId="0" fillId="0" borderId="0" xfId="0" applyAlignment="1">
      <alignment horizontal="center"/>
    </xf>
    <xf numFmtId="0" fontId="0" fillId="4" borderId="0" xfId="0" applyFill="1" applyAlignment="1">
      <alignment horizontal="center"/>
    </xf>
  </cellXfs>
  <cellStyles count="2">
    <cellStyle name="Normal" xfId="0" builtinId="0"/>
    <cellStyle name="Percent" xfId="1" builtinId="5"/>
  </cellStyles>
  <dxfs count="53">
    <dxf>
      <fill>
        <patternFill patternType="solid">
          <bgColor theme="8"/>
        </patternFill>
      </fill>
    </dxf>
    <dxf>
      <fill>
        <patternFill patternType="solid">
          <bgColor theme="8"/>
        </patternFill>
      </fill>
    </dxf>
    <dxf>
      <fill>
        <patternFill>
          <bgColor theme="8"/>
        </patternFill>
      </fill>
    </dxf>
    <dxf>
      <fill>
        <patternFill>
          <bgColor theme="8"/>
        </patternFill>
      </fill>
    </dxf>
    <dxf>
      <fill>
        <patternFill patternType="solid">
          <bgColor theme="4"/>
        </patternFill>
      </fill>
    </dxf>
    <dxf>
      <fill>
        <patternFill patternType="solid">
          <bgColor theme="4"/>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patternFill>
      </fill>
    </dxf>
    <dxf>
      <fill>
        <patternFill patternType="solid">
          <bgColor theme="4"/>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left style="thin">
          <color indexed="64"/>
        </left>
        <right style="thin">
          <color indexed="64"/>
        </right>
        <top style="thin">
          <color indexed="64"/>
        </top>
        <vertical style="thin">
          <color indexed="64"/>
        </vertic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bgColor theme="4"/>
        </patternFill>
      </fill>
    </dxf>
    <dxf>
      <fill>
        <patternFill>
          <bgColor theme="4"/>
        </patternFill>
      </fill>
    </dxf>
    <dxf>
      <fill>
        <patternFill patternType="solid">
          <bgColor theme="2" tint="-0.34998626667073579"/>
        </patternFill>
      </fill>
    </dxf>
    <dxf>
      <fill>
        <patternFill patternType="solid">
          <bgColor theme="2" tint="-0.34998626667073579"/>
        </patternFill>
      </fill>
    </dxf>
    <dxf>
      <fill>
        <patternFill patternType="solid">
          <bgColor theme="4"/>
        </patternFill>
      </fill>
    </dxf>
    <dxf>
      <fill>
        <patternFill patternType="solid">
          <bgColor theme="4"/>
        </patternFill>
      </fill>
    </dxf>
    <dxf>
      <numFmt numFmtId="1" formatCode="0"/>
    </dxf>
    <dxf>
      <fill>
        <patternFill patternType="solid">
          <bgColor theme="4"/>
        </patternFill>
      </fill>
    </dxf>
    <dxf>
      <fill>
        <patternFill>
          <bgColor theme="4"/>
        </patternFill>
      </fill>
    </dxf>
    <dxf>
      <fill>
        <patternFill patternType="solid">
          <bgColor rgb="FFFFFF00"/>
        </patternFill>
      </fill>
    </dxf>
    <dxf>
      <fill>
        <patternFill>
          <bgColor rgb="FFFF330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2"/>
      <tableStyleElement type="firstRowStripe" dxfId="51"/>
      <tableStyleElement type="secondRowStripe" dxfId="50"/>
    </tableStyle>
    <tableStyle name="Slicer Style 1" pivot="0" table="0" count="1" xr9:uid="{90035E50-6A72-46A9-A2A5-131563270975}">
      <tableStyleElement type="wholeTable" dxfId="49"/>
    </tableStyle>
  </tableStyles>
  <colors>
    <mruColors>
      <color rgb="FFFF3300"/>
      <color rgb="FF003300"/>
      <color rgb="FF053114"/>
      <color rgb="FFC93FC2"/>
      <color rgb="FFE73D21"/>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62D-4A60-A7AC-2AEE7C5631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62D-4A60-A7AC-2AEE7C563145}"/>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3E7D-49B7-B4B8-B8B34F8286E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cat>
            <c:numLit>
              <c:formatCode>General</c:formatCode>
              <c:ptCount val="1"/>
              <c:pt idx="0">
                <c:v>1</c:v>
              </c:pt>
            </c:numLit>
          </c:cat>
          <c:val>
            <c:numRef>
              <c:f>rating!$B$7</c:f>
              <c:numCache>
                <c:formatCode>0.0</c:formatCode>
                <c:ptCount val="1"/>
                <c:pt idx="0">
                  <c:v>2.6265306122448981</c:v>
                </c:pt>
              </c:numCache>
              <c:extLst/>
            </c:numRef>
          </c:val>
          <c:extLst>
            <c:ext xmlns:c16="http://schemas.microsoft.com/office/drawing/2014/chart" uri="{C3380CC4-5D6E-409C-BE32-E72D297353CC}">
              <c16:uniqueId val="{00000000-955E-4A82-87E4-EEB8DBA068EB}"/>
            </c:ext>
          </c:extLst>
        </c:ser>
        <c:ser>
          <c:idx val="1"/>
          <c:order val="1"/>
          <c:tx>
            <c:v>series2</c:v>
          </c:tx>
          <c:spPr>
            <a:solidFill>
              <a:schemeClr val="accent2"/>
            </a:solidFill>
            <a:ln>
              <a:noFill/>
            </a:ln>
            <a:effectLst/>
          </c:spPr>
          <c:invertIfNegative val="0"/>
          <c:cat>
            <c:numLit>
              <c:formatCode>General</c:formatCode>
              <c:ptCount val="1"/>
              <c:pt idx="0">
                <c:v>1</c:v>
              </c:pt>
            </c:numLit>
          </c:cat>
          <c:val>
            <c:numLit>
              <c:formatCode>General</c:formatCode>
              <c:ptCount val="1"/>
              <c:pt idx="0">
                <c:v>1</c:v>
              </c:pt>
            </c:numLit>
          </c:val>
          <c:extLst>
            <c:ext xmlns:c16="http://schemas.microsoft.com/office/drawing/2014/chart" uri="{C3380CC4-5D6E-409C-BE32-E72D297353CC}">
              <c16:uniqueId val="{00000001-955E-4A82-87E4-EEB8DBA068EB}"/>
            </c:ext>
          </c:extLst>
        </c:ser>
        <c:dLbls>
          <c:showLegendKey val="0"/>
          <c:showVal val="0"/>
          <c:showCatName val="0"/>
          <c:showSerName val="0"/>
          <c:showPercent val="0"/>
          <c:showBubbleSize val="0"/>
        </c:dLbls>
        <c:gapWidth val="150"/>
        <c:overlap val="100"/>
        <c:axId val="1197884815"/>
        <c:axId val="1196647999"/>
      </c:barChart>
      <c:catAx>
        <c:axId val="1197884815"/>
        <c:scaling>
          <c:orientation val="minMax"/>
        </c:scaling>
        <c:delete val="1"/>
        <c:axPos val="l"/>
        <c:numFmt formatCode="General" sourceLinked="1"/>
        <c:majorTickMark val="none"/>
        <c:minorTickMark val="none"/>
        <c:tickLblPos val="nextTo"/>
        <c:crossAx val="1196647999"/>
        <c:crosses val="autoZero"/>
        <c:auto val="1"/>
        <c:lblAlgn val="ctr"/>
        <c:lblOffset val="100"/>
        <c:noMultiLvlLbl val="0"/>
      </c:catAx>
      <c:valAx>
        <c:axId val="1196647999"/>
        <c:scaling>
          <c:orientation val="minMax"/>
        </c:scaling>
        <c:delete val="1"/>
        <c:axPos val="b"/>
        <c:numFmt formatCode="0%" sourceLinked="1"/>
        <c:majorTickMark val="none"/>
        <c:minorTickMark val="none"/>
        <c:tickLblPos val="nextTo"/>
        <c:crossAx val="119788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2E-4CA0-9581-6C15DA5683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2E-4CA0-9581-6C15DA56837D}"/>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5C8E-4A65-A93E-8298D05ECD9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project.xlsx]Attrition by eduction!Attrition by eduction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eduction'!$A$4:$A$8</c:f>
              <c:strCache>
                <c:ptCount val="5"/>
                <c:pt idx="0">
                  <c:v>Doctoral Degree</c:v>
                </c:pt>
                <c:pt idx="1">
                  <c:v>High School</c:v>
                </c:pt>
                <c:pt idx="2">
                  <c:v>Associates Degree</c:v>
                </c:pt>
                <c:pt idx="3">
                  <c:v>Master's Degree</c:v>
                </c:pt>
                <c:pt idx="4">
                  <c:v>Bachelor's Degree</c:v>
                </c:pt>
              </c:strCache>
            </c:strRef>
          </c:cat>
          <c:val>
            <c:numRef>
              <c:f>'Attrition by eduction'!$B$4:$B$8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BF2-4C1A-88A4-2FC535D366A0}"/>
            </c:ext>
          </c:extLst>
        </c:ser>
        <c:dLbls>
          <c:dLblPos val="outEnd"/>
          <c:showLegendKey val="0"/>
          <c:showVal val="1"/>
          <c:showCatName val="0"/>
          <c:showSerName val="0"/>
          <c:showPercent val="0"/>
          <c:showBubbleSize val="0"/>
        </c:dLbls>
        <c:gapWidth val="182"/>
        <c:axId val="912665167"/>
        <c:axId val="859531071"/>
      </c:barChart>
      <c:catAx>
        <c:axId val="912665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9531071"/>
        <c:crosses val="autoZero"/>
        <c:auto val="1"/>
        <c:lblAlgn val="ctr"/>
        <c:lblOffset val="100"/>
        <c:noMultiLvlLbl val="0"/>
      </c:catAx>
      <c:valAx>
        <c:axId val="859531071"/>
        <c:scaling>
          <c:orientation val="minMax"/>
        </c:scaling>
        <c:delete val="1"/>
        <c:axPos val="b"/>
        <c:numFmt formatCode="General" sourceLinked="1"/>
        <c:majorTickMark val="none"/>
        <c:minorTickMark val="none"/>
        <c:tickLblPos val="nextTo"/>
        <c:crossAx val="91266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67-4BF9-8C5E-0BE9AE829D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67-4BF9-8C5E-0BE9AE829D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B67-4BF9-8C5E-0BE9AE829D6F}"/>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13B-4AEA-BDE2-F8E26A593EC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age'!$A$4:$A$8</c:f>
              <c:strCache>
                <c:ptCount val="5"/>
                <c:pt idx="0">
                  <c:v>25 - 34</c:v>
                </c:pt>
                <c:pt idx="1">
                  <c:v>35 - 44</c:v>
                </c:pt>
                <c:pt idx="2">
                  <c:v>Under 25</c:v>
                </c:pt>
                <c:pt idx="3">
                  <c:v>45 - 54</c:v>
                </c:pt>
                <c:pt idx="4">
                  <c:v>Over 55</c:v>
                </c:pt>
              </c:strCache>
            </c:strRef>
          </c:cat>
          <c:val>
            <c:numRef>
              <c:f>'attrition by age'!$B$4:$B$8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417-41B6-B576-4EB4C60CF21D}"/>
            </c:ext>
          </c:extLst>
        </c:ser>
        <c:dLbls>
          <c:dLblPos val="outEnd"/>
          <c:showLegendKey val="0"/>
          <c:showVal val="1"/>
          <c:showCatName val="0"/>
          <c:showSerName val="0"/>
          <c:showPercent val="0"/>
          <c:showBubbleSize val="0"/>
        </c:dLbls>
        <c:gapWidth val="219"/>
        <c:overlap val="-27"/>
        <c:axId val="825733728"/>
        <c:axId val="1510996656"/>
      </c:barChart>
      <c:catAx>
        <c:axId val="82573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996656"/>
        <c:crosses val="autoZero"/>
        <c:auto val="1"/>
        <c:lblAlgn val="ctr"/>
        <c:lblOffset val="100"/>
        <c:noMultiLvlLbl val="0"/>
      </c:catAx>
      <c:valAx>
        <c:axId val="151099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3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21666666666666667"/>
          <c:w val="0.52777777777777779"/>
          <c:h val="0.6333333333333333"/>
        </c:manualLayout>
      </c:layout>
      <c:doughnutChart>
        <c:varyColors val="1"/>
        <c:ser>
          <c:idx val="0"/>
          <c:order val="0"/>
          <c:dPt>
            <c:idx val="0"/>
            <c:bubble3D val="0"/>
            <c:spPr>
              <a:gradFill>
                <a:gsLst>
                  <a:gs pos="0">
                    <a:srgbClr val="00B050"/>
                  </a:gs>
                  <a:gs pos="100000">
                    <a:schemeClr val="accent6">
                      <a:lumMod val="5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EB15-43EA-8D83-8DC9BAD07701}"/>
              </c:ext>
            </c:extLst>
          </c:dPt>
          <c:dPt>
            <c:idx val="1"/>
            <c:bubble3D val="0"/>
            <c:spPr>
              <a:solidFill>
                <a:schemeClr val="bg2">
                  <a:alpha val="95000"/>
                </a:schemeClr>
              </a:solidFill>
              <a:ln w="19050">
                <a:solidFill>
                  <a:schemeClr val="lt1"/>
                </a:solidFill>
              </a:ln>
              <a:effectLst/>
            </c:spPr>
            <c:extLst>
              <c:ext xmlns:c16="http://schemas.microsoft.com/office/drawing/2014/chart" uri="{C3380CC4-5D6E-409C-BE32-E72D297353CC}">
                <c16:uniqueId val="{00000003-EB15-43EA-8D83-8DC9BAD07701}"/>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EB15-43EA-8D83-8DC9BAD0770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790915562080027E-2"/>
          <c:y val="9.3035210221363837E-2"/>
          <c:w val="0.92914500734907723"/>
          <c:h val="0.84682117565493009"/>
        </c:manualLayout>
      </c:layout>
      <c:barChart>
        <c:barDir val="bar"/>
        <c:grouping val="percentStacked"/>
        <c:varyColors val="0"/>
        <c:ser>
          <c:idx val="0"/>
          <c:order val="0"/>
          <c:spPr>
            <a:solidFill>
              <a:schemeClr val="accent1"/>
            </a:solidFill>
            <a:ln>
              <a:noFill/>
            </a:ln>
            <a:effectLst/>
          </c:spPr>
          <c:invertIfNegative val="0"/>
          <c:cat>
            <c:numLit>
              <c:formatCode>General</c:formatCode>
              <c:ptCount val="1"/>
              <c:pt idx="0">
                <c:v>1</c:v>
              </c:pt>
            </c:numLit>
          </c:cat>
          <c:val>
            <c:numRef>
              <c:f>rating!$B$7</c:f>
              <c:numCache>
                <c:formatCode>0.0</c:formatCode>
                <c:ptCount val="1"/>
                <c:pt idx="0">
                  <c:v>2.6265306122448981</c:v>
                </c:pt>
              </c:numCache>
              <c:extLst/>
            </c:numRef>
          </c:val>
          <c:extLst>
            <c:ext xmlns:c16="http://schemas.microsoft.com/office/drawing/2014/chart" uri="{C3380CC4-5D6E-409C-BE32-E72D297353CC}">
              <c16:uniqueId val="{00000000-A62B-45EB-A97E-86F06D9F042D}"/>
            </c:ext>
          </c:extLst>
        </c:ser>
        <c:ser>
          <c:idx val="1"/>
          <c:order val="1"/>
          <c:tx>
            <c:v>series2</c:v>
          </c:tx>
          <c:spPr>
            <a:solidFill>
              <a:schemeClr val="bg2"/>
            </a:solidFill>
            <a:ln>
              <a:noFill/>
            </a:ln>
            <a:effectLst/>
          </c:spPr>
          <c:invertIfNegative val="0"/>
          <c:cat>
            <c:numLit>
              <c:formatCode>General</c:formatCode>
              <c:ptCount val="1"/>
              <c:pt idx="0">
                <c:v>1</c:v>
              </c:pt>
            </c:numLit>
          </c:cat>
          <c:val>
            <c:numLit>
              <c:formatCode>General</c:formatCode>
              <c:ptCount val="1"/>
              <c:pt idx="0">
                <c:v>1</c:v>
              </c:pt>
            </c:numLit>
          </c:val>
          <c:extLst>
            <c:ext xmlns:c16="http://schemas.microsoft.com/office/drawing/2014/chart" uri="{C3380CC4-5D6E-409C-BE32-E72D297353CC}">
              <c16:uniqueId val="{00000001-A62B-45EB-A97E-86F06D9F042D}"/>
            </c:ext>
          </c:extLst>
        </c:ser>
        <c:dLbls>
          <c:showLegendKey val="0"/>
          <c:showVal val="0"/>
          <c:showCatName val="0"/>
          <c:showSerName val="0"/>
          <c:showPercent val="0"/>
          <c:showBubbleSize val="0"/>
        </c:dLbls>
        <c:gapWidth val="157"/>
        <c:overlap val="99"/>
        <c:axId val="1197884815"/>
        <c:axId val="1196647999"/>
      </c:barChart>
      <c:catAx>
        <c:axId val="1197884815"/>
        <c:scaling>
          <c:orientation val="minMax"/>
        </c:scaling>
        <c:delete val="1"/>
        <c:axPos val="l"/>
        <c:numFmt formatCode="General" sourceLinked="1"/>
        <c:majorTickMark val="none"/>
        <c:minorTickMark val="none"/>
        <c:tickLblPos val="nextTo"/>
        <c:crossAx val="1196647999"/>
        <c:crosses val="autoZero"/>
        <c:auto val="1"/>
        <c:lblAlgn val="ctr"/>
        <c:lblOffset val="100"/>
        <c:noMultiLvlLbl val="0"/>
      </c:catAx>
      <c:valAx>
        <c:axId val="1196647999"/>
        <c:scaling>
          <c:orientation val="minMax"/>
        </c:scaling>
        <c:delete val="1"/>
        <c:axPos val="b"/>
        <c:numFmt formatCode="0%" sourceLinked="1"/>
        <c:majorTickMark val="none"/>
        <c:minorTickMark val="none"/>
        <c:tickLblPos val="nextTo"/>
        <c:crossAx val="119788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3.0072390230701577E-2"/>
          <c:w val="0.8059722222222222"/>
          <c:h val="0.78519721263784592"/>
        </c:manualLayout>
      </c:layout>
      <c:doughnutChart>
        <c:varyColors val="1"/>
        <c:ser>
          <c:idx val="0"/>
          <c:order val="0"/>
          <c:explosion val="3"/>
          <c:dPt>
            <c:idx val="0"/>
            <c:bubble3D val="0"/>
            <c:spPr>
              <a:solidFill>
                <a:schemeClr val="bg2">
                  <a:lumMod val="85000"/>
                </a:schemeClr>
              </a:solidFill>
              <a:ln w="19050">
                <a:noFill/>
              </a:ln>
              <a:effectLst/>
            </c:spPr>
            <c:extLst>
              <c:ext xmlns:c16="http://schemas.microsoft.com/office/drawing/2014/chart" uri="{C3380CC4-5D6E-409C-BE32-E72D297353CC}">
                <c16:uniqueId val="{00000001-B80B-40F1-ACC1-078C7C261C2F}"/>
              </c:ext>
            </c:extLst>
          </c:dPt>
          <c:dPt>
            <c:idx val="1"/>
            <c:bubble3D val="0"/>
            <c:spPr>
              <a:gradFill>
                <a:gsLst>
                  <a:gs pos="0">
                    <a:srgbClr val="E73D21"/>
                  </a:gs>
                  <a:gs pos="100000">
                    <a:schemeClr val="accent2">
                      <a:lumMod val="75000"/>
                    </a:schemeClr>
                  </a:gs>
                </a:gsLst>
                <a:lin ang="5400000" scaled="1"/>
              </a:gradFill>
              <a:ln w="19050">
                <a:solidFill>
                  <a:schemeClr val="lt1"/>
                </a:solidFill>
              </a:ln>
              <a:effectLst/>
            </c:spPr>
            <c:extLst>
              <c:ext xmlns:c16="http://schemas.microsoft.com/office/drawing/2014/chart" uri="{C3380CC4-5D6E-409C-BE32-E72D297353CC}">
                <c16:uniqueId val="{00000003-B80B-40F1-ACC1-078C7C261C2F}"/>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B80B-40F1-ACC1-078C7C261C2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C93FC2"/>
                  </a:gs>
                  <a:gs pos="100000">
                    <a:schemeClr val="accent2">
                      <a:lumMod val="75000"/>
                    </a:schemeClr>
                  </a:gs>
                </a:gsLst>
                <a:lin ang="5400000" scaled="1"/>
              </a:gradFill>
              <a:ln w="19050">
                <a:solidFill>
                  <a:schemeClr val="lt1"/>
                </a:solidFill>
              </a:ln>
              <a:effectLst/>
            </c:spPr>
            <c:extLst>
              <c:ext xmlns:c16="http://schemas.microsoft.com/office/drawing/2014/chart" uri="{C3380CC4-5D6E-409C-BE32-E72D297353CC}">
                <c16:uniqueId val="{00000001-8D62-4F7E-BB3E-EA32C7591E85}"/>
              </c:ext>
            </c:extLst>
          </c:dPt>
          <c:dPt>
            <c:idx val="1"/>
            <c:bubble3D val="0"/>
            <c:spPr>
              <a:solidFill>
                <a:schemeClr val="bg2">
                  <a:lumMod val="85000"/>
                </a:schemeClr>
              </a:solidFill>
              <a:ln w="19050">
                <a:solidFill>
                  <a:schemeClr val="lt1"/>
                </a:solidFill>
              </a:ln>
              <a:effectLst/>
            </c:spPr>
            <c:extLst>
              <c:ext xmlns:c16="http://schemas.microsoft.com/office/drawing/2014/chart" uri="{C3380CC4-5D6E-409C-BE32-E72D297353CC}">
                <c16:uniqueId val="{00000003-8D62-4F7E-BB3E-EA32C7591E85}"/>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D62-4F7E-BB3E-EA32C7591E8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project.xlsx]Attrition by eduction!Attrition by eduction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756209904834105"/>
          <c:y val="6.2256809338521402E-2"/>
          <c:w val="0.73034453844254155"/>
          <c:h val="0.88586251621271073"/>
        </c:manualLayout>
      </c:layout>
      <c:barChart>
        <c:barDir val="bar"/>
        <c:grouping val="clustered"/>
        <c:varyColors val="0"/>
        <c:ser>
          <c:idx val="0"/>
          <c:order val="0"/>
          <c:tx>
            <c:strRef>
              <c:f>'Attrition by eduction'!$B$3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eduction'!$A$4:$A$8</c:f>
              <c:strCache>
                <c:ptCount val="5"/>
                <c:pt idx="0">
                  <c:v>Doctoral Degree</c:v>
                </c:pt>
                <c:pt idx="1">
                  <c:v>High School</c:v>
                </c:pt>
                <c:pt idx="2">
                  <c:v>Associates Degree</c:v>
                </c:pt>
                <c:pt idx="3">
                  <c:v>Master's Degree</c:v>
                </c:pt>
                <c:pt idx="4">
                  <c:v>Bachelor's Degree</c:v>
                </c:pt>
              </c:strCache>
            </c:strRef>
          </c:cat>
          <c:val>
            <c:numRef>
              <c:f>'Attrition by eduction'!$B$4:$B$8</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5CB-4241-8CBB-475BA1434613}"/>
            </c:ext>
          </c:extLst>
        </c:ser>
        <c:dLbls>
          <c:dLblPos val="outEnd"/>
          <c:showLegendKey val="0"/>
          <c:showVal val="1"/>
          <c:showCatName val="0"/>
          <c:showSerName val="0"/>
          <c:showPercent val="0"/>
          <c:showBubbleSize val="0"/>
        </c:dLbls>
        <c:gapWidth val="41"/>
        <c:axId val="912665167"/>
        <c:axId val="859531071"/>
      </c:barChart>
      <c:catAx>
        <c:axId val="912665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59531071"/>
        <c:crosses val="autoZero"/>
        <c:auto val="1"/>
        <c:lblAlgn val="ctr"/>
        <c:lblOffset val="100"/>
        <c:noMultiLvlLbl val="0"/>
      </c:catAx>
      <c:valAx>
        <c:axId val="859531071"/>
        <c:scaling>
          <c:orientation val="minMax"/>
        </c:scaling>
        <c:delete val="1"/>
        <c:axPos val="b"/>
        <c:numFmt formatCode="General" sourceLinked="1"/>
        <c:majorTickMark val="none"/>
        <c:minorTickMark val="none"/>
        <c:tickLblPos val="nextTo"/>
        <c:crossAx val="912665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41000">
                <a:schemeClr val="accent2">
                  <a:lumMod val="50000"/>
                </a:schemeClr>
              </a:gs>
              <a:gs pos="83000">
                <a:schemeClr val="accent2">
                  <a:lumMod val="75000"/>
                </a:schemeClr>
              </a:gs>
            </a:gsLst>
            <a:lin ang="5400000" scaled="1"/>
          </a:gradFill>
          <a:ln w="19050">
            <a:solidFill>
              <a:schemeClr val="lt1"/>
            </a:solidFill>
          </a:ln>
          <a:effectLst/>
        </c:spPr>
        <c:dLbl>
          <c:idx val="0"/>
          <c:layout>
            <c:manualLayout>
              <c:x val="-5.9678840877914953E-2"/>
              <c:y val="0.13446038251366121"/>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956824417009601"/>
                  <c:h val="0.16245127504553733"/>
                </c:manualLayout>
              </c15:layout>
            </c:ext>
          </c:extLst>
        </c:dLbl>
      </c:pivotFmt>
      <c:pivotFmt>
        <c:idx val="7"/>
        <c:spPr>
          <a:gradFill>
            <a:gsLst>
              <a:gs pos="56000">
                <a:srgbClr val="002060"/>
              </a:gs>
              <a:gs pos="100000">
                <a:schemeClr val="accent5">
                  <a:lumMod val="60000"/>
                  <a:lumOff val="40000"/>
                </a:schemeClr>
              </a:gs>
            </a:gsLst>
            <a:lin ang="5400000" scaled="1"/>
          </a:gradFill>
          <a:ln w="19050">
            <a:solidFill>
              <a:schemeClr val="lt1"/>
            </a:solidFill>
          </a:ln>
          <a:effectLst/>
        </c:spPr>
      </c:pivotFmt>
      <c:pivotFmt>
        <c:idx val="8"/>
        <c:spPr>
          <a:gradFill>
            <a:gsLst>
              <a:gs pos="41000">
                <a:schemeClr val="accent6">
                  <a:lumMod val="50000"/>
                </a:schemeClr>
              </a:gs>
              <a:gs pos="98000">
                <a:schemeClr val="accent6">
                  <a:lumMod val="60000"/>
                  <a:lumOff val="40000"/>
                </a:schemeClr>
              </a:gs>
            </a:gsLst>
            <a:lin ang="5400000" scaled="1"/>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41000">
                    <a:schemeClr val="accent2">
                      <a:lumMod val="50000"/>
                    </a:schemeClr>
                  </a:gs>
                  <a:gs pos="83000">
                    <a:schemeClr val="accent2">
                      <a:lumMod val="75000"/>
                    </a:schemeClr>
                  </a:gs>
                </a:gsLst>
                <a:lin ang="5400000" scaled="1"/>
              </a:gradFill>
              <a:ln w="19050">
                <a:solidFill>
                  <a:schemeClr val="lt1"/>
                </a:solidFill>
              </a:ln>
              <a:effectLst/>
            </c:spPr>
            <c:extLst>
              <c:ext xmlns:c16="http://schemas.microsoft.com/office/drawing/2014/chart" uri="{C3380CC4-5D6E-409C-BE32-E72D297353CC}">
                <c16:uniqueId val="{00000001-07CE-400A-86BE-8A1596208BFE}"/>
              </c:ext>
            </c:extLst>
          </c:dPt>
          <c:dPt>
            <c:idx val="1"/>
            <c:bubble3D val="0"/>
            <c:spPr>
              <a:gradFill>
                <a:gsLst>
                  <a:gs pos="56000">
                    <a:srgbClr val="002060"/>
                  </a:gs>
                  <a:gs pos="100000">
                    <a:schemeClr val="accent5">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3-07CE-400A-86BE-8A1596208BFE}"/>
              </c:ext>
            </c:extLst>
          </c:dPt>
          <c:dPt>
            <c:idx val="2"/>
            <c:bubble3D val="0"/>
            <c:spPr>
              <a:gradFill>
                <a:gsLst>
                  <a:gs pos="41000">
                    <a:schemeClr val="accent6">
                      <a:lumMod val="50000"/>
                    </a:schemeClr>
                  </a:gs>
                  <a:gs pos="98000">
                    <a:schemeClr val="accent6">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5-07CE-400A-86BE-8A1596208BFE}"/>
              </c:ext>
            </c:extLst>
          </c:dPt>
          <c:dLbls>
            <c:dLbl>
              <c:idx val="0"/>
              <c:layout>
                <c:manualLayout>
                  <c:x val="-5.9678840877914953E-2"/>
                  <c:y val="0.13446038251366121"/>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7956824417009601"/>
                      <c:h val="0.16245127504553733"/>
                    </c:manualLayout>
                  </c15:layout>
                </c:ext>
                <c:ext xmlns:c16="http://schemas.microsoft.com/office/drawing/2014/chart" uri="{C3380CC4-5D6E-409C-BE32-E72D297353CC}">
                  <c16:uniqueId val="{00000001-07CE-400A-86BE-8A1596208BFE}"/>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7CE-400A-86BE-8A1596208BF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Entry>
      <c:legendEntry>
        <c:idx val="2"/>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76744272976680383"/>
          <c:y val="0.23216256830601092"/>
          <c:w val="0.20642558299039782"/>
          <c:h val="0.414226775956284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 project.xlsx]attrition by age!attrition by 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66000">
                <a:schemeClr val="accent2">
                  <a:lumMod val="50000"/>
                </a:schemeClr>
              </a:gs>
              <a:gs pos="100000">
                <a:schemeClr val="accent2">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25375738647194"/>
          <c:y val="7.9772079772079771E-2"/>
          <c:w val="0.85277789996920772"/>
          <c:h val="0.80513807568925677"/>
        </c:manualLayout>
      </c:layout>
      <c:barChart>
        <c:barDir val="col"/>
        <c:grouping val="clustered"/>
        <c:varyColors val="0"/>
        <c:ser>
          <c:idx val="0"/>
          <c:order val="0"/>
          <c:tx>
            <c:strRef>
              <c:f>'attrition by age'!$B$3</c:f>
              <c:strCache>
                <c:ptCount val="1"/>
                <c:pt idx="0">
                  <c:v>Total</c:v>
                </c:pt>
              </c:strCache>
            </c:strRef>
          </c:tx>
          <c:spPr>
            <a:gradFill>
              <a:gsLst>
                <a:gs pos="66000">
                  <a:schemeClr val="accent2">
                    <a:lumMod val="50000"/>
                  </a:schemeClr>
                </a:gs>
                <a:gs pos="100000">
                  <a:schemeClr val="accent2">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age'!$A$4:$A$8</c:f>
              <c:strCache>
                <c:ptCount val="5"/>
                <c:pt idx="0">
                  <c:v>25 - 34</c:v>
                </c:pt>
                <c:pt idx="1">
                  <c:v>35 - 44</c:v>
                </c:pt>
                <c:pt idx="2">
                  <c:v>Under 25</c:v>
                </c:pt>
                <c:pt idx="3">
                  <c:v>45 - 54</c:v>
                </c:pt>
                <c:pt idx="4">
                  <c:v>Over 55</c:v>
                </c:pt>
              </c:strCache>
            </c:strRef>
          </c:cat>
          <c:val>
            <c:numRef>
              <c:f>'attrition by age'!$B$4:$B$8</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CB9-4F08-B311-CF396B0A235C}"/>
            </c:ext>
          </c:extLst>
        </c:ser>
        <c:dLbls>
          <c:dLblPos val="outEnd"/>
          <c:showLegendKey val="0"/>
          <c:showVal val="1"/>
          <c:showCatName val="0"/>
          <c:showSerName val="0"/>
          <c:showPercent val="0"/>
          <c:showBubbleSize val="0"/>
        </c:dLbls>
        <c:gapWidth val="72"/>
        <c:overlap val="-11"/>
        <c:axId val="825733728"/>
        <c:axId val="1510996656"/>
      </c:barChart>
      <c:catAx>
        <c:axId val="82573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996656"/>
        <c:crosses val="autoZero"/>
        <c:auto val="1"/>
        <c:lblAlgn val="ctr"/>
        <c:lblOffset val="100"/>
        <c:noMultiLvlLbl val="0"/>
      </c:catAx>
      <c:valAx>
        <c:axId val="1510996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3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3EC6B5DF-AE41-49B9-8F37-DA102863A4D9}">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917EC5BC-DE0A-48B6-A240-481860B28547}">
          <cx:tx>
            <cx:txData>
              <cx:f>_xlchart.v2.4</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3EC6B5DF-AE41-49B9-8F37-DA102863A4D9}">
          <cx:tx>
            <cx:txData>
              <cx:f>_xlchart.v1.10</cx:f>
              <cx:v>Attrition</cx:v>
            </cx:txData>
          </cx:tx>
          <cx:spPr>
            <a:ln>
              <a:noFill/>
            </a:ln>
          </cx:spPr>
          <cx:dataPt idx="2">
            <cx:spPr>
              <a:solidFill>
                <a:srgbClr val="0070C0"/>
              </a:solidFill>
            </cx:spPr>
          </cx:dataPt>
          <cx:dataLabels pos="inEnd">
            <cx:txPr>
              <a:bodyPr spcFirstLastPara="1" vertOverflow="ellipsis" horzOverflow="overflow" wrap="square" lIns="0" tIns="0" rIns="0" bIns="0" anchor="ctr" anchorCtr="1"/>
              <a:lstStyle/>
              <a:p>
                <a:pPr algn="ctr" rtl="0">
                  <a:defRPr sz="1050"/>
                </a:pPr>
                <a:endParaRPr lang="en-US" sz="1050" b="0"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917EC5BC-DE0A-48B6-A240-481860B28547}">
          <cx:tx>
            <cx:txData>
              <cx:f>_xlchart.v2.7</cx:f>
              <cx:v>Attrition</cx:v>
            </cx:txData>
          </cx:tx>
          <cx:spPr>
            <a:gradFill>
              <a:gsLst>
                <a:gs pos="66000">
                  <a:srgbClr val="002060"/>
                </a:gs>
                <a:gs pos="100000">
                  <a:srgbClr val="0070C0"/>
                </a:gs>
              </a:gsLst>
              <a:lin ang="5400000" scaled="1"/>
            </a:gradFill>
          </cx:spPr>
          <cx:dataLabels>
            <cx:txPr>
              <a:bodyPr spcFirstLastPara="1" vertOverflow="ellipsis" horzOverflow="overflow" wrap="square" lIns="0" tIns="0" rIns="0" bIns="0" anchor="ctr" anchorCtr="1"/>
              <a:lstStyle/>
              <a:p>
                <a:pPr algn="ctr" rtl="0">
                  <a:defRPr sz="1800" b="1">
                    <a:solidFill>
                      <a:schemeClr val="bg2"/>
                    </a:solidFill>
                  </a:defRPr>
                </a:pPr>
                <a:endParaRPr lang="en-US" sz="1800" b="1" i="0" u="none" strike="noStrike" baseline="0">
                  <a:solidFill>
                    <a:schemeClr val="bg2"/>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latin typeface="Arial Black" panose="020B0A04020102020204" pitchFamily="34" charset="0"/>
                <a:ea typeface="Arial Black" panose="020B0A04020102020204" pitchFamily="34" charset="0"/>
                <a:cs typeface="Arial Black" panose="020B0A04020102020204" pitchFamily="34" charset="0"/>
              </a:defRPr>
            </a:pPr>
            <a:endParaRPr lang="en-US" sz="1000" b="1" i="0" u="none" strike="noStrike" baseline="0">
              <a:solidFill>
                <a:srgbClr val="000000">
                  <a:lumMod val="65000"/>
                  <a:lumOff val="35000"/>
                </a:srgbClr>
              </a:solidFill>
              <a:latin typeface="Arial Black" panose="020B0A04020102020204" pitchFamily="34"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422910</xdr:colOff>
      <xdr:row>1</xdr:row>
      <xdr:rowOff>30480</xdr:rowOff>
    </xdr:from>
    <xdr:to>
      <xdr:col>7</xdr:col>
      <xdr:colOff>571500</xdr:colOff>
      <xdr:row>10</xdr:row>
      <xdr:rowOff>15240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102870</xdr:colOff>
      <xdr:row>11</xdr:row>
      <xdr:rowOff>83820</xdr:rowOff>
    </xdr:from>
    <xdr:to>
      <xdr:col>8</xdr:col>
      <xdr:colOff>281940</xdr:colOff>
      <xdr:row>16</xdr:row>
      <xdr:rowOff>182880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464820</xdr:colOff>
      <xdr:row>5</xdr:row>
      <xdr:rowOff>68580</xdr:rowOff>
    </xdr:from>
    <xdr:to>
      <xdr:col>12</xdr:col>
      <xdr:colOff>281940</xdr:colOff>
      <xdr:row>18</xdr:row>
      <xdr:rowOff>188595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627620" y="10591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0</xdr:colOff>
      <xdr:row>1</xdr:row>
      <xdr:rowOff>0</xdr:rowOff>
    </xdr:from>
    <xdr:to>
      <xdr:col>13</xdr:col>
      <xdr:colOff>350832</xdr:colOff>
      <xdr:row>2</xdr:row>
      <xdr:rowOff>119121</xdr:rowOff>
    </xdr:to>
    <xdr:sp macro="" textlink="">
      <xdr:nvSpPr>
        <xdr:cNvPr id="21" name="Rectangle 20">
          <a:extLst>
            <a:ext uri="{FF2B5EF4-FFF2-40B4-BE49-F238E27FC236}">
              <a16:creationId xmlns:a16="http://schemas.microsoft.com/office/drawing/2014/main" id="{00000000-0008-0000-0100-000015000000}"/>
            </a:ext>
          </a:extLst>
        </xdr:cNvPr>
        <xdr:cNvSpPr/>
      </xdr:nvSpPr>
      <xdr:spPr>
        <a:xfrm>
          <a:off x="8503920" y="198120"/>
          <a:ext cx="1691952" cy="31724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563880</xdr:colOff>
      <xdr:row>13</xdr:row>
      <xdr:rowOff>38100</xdr:rowOff>
    </xdr:from>
    <xdr:to>
      <xdr:col>7</xdr:col>
      <xdr:colOff>244152</xdr:colOff>
      <xdr:row>14</xdr:row>
      <xdr:rowOff>157221</xdr:rowOff>
    </xdr:to>
    <xdr:sp macro="" textlink="">
      <xdr:nvSpPr>
        <xdr:cNvPr id="22" name="Rectangle 21">
          <a:extLst>
            <a:ext uri="{FF2B5EF4-FFF2-40B4-BE49-F238E27FC236}">
              <a16:creationId xmlns:a16="http://schemas.microsoft.com/office/drawing/2014/main" id="{00000000-0008-0000-0100-000016000000}"/>
            </a:ext>
          </a:extLst>
        </xdr:cNvPr>
        <xdr:cNvSpPr/>
      </xdr:nvSpPr>
      <xdr:spPr>
        <a:xfrm>
          <a:off x="4373880" y="2613660"/>
          <a:ext cx="1691952" cy="31724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518160</xdr:colOff>
      <xdr:row>19</xdr:row>
      <xdr:rowOff>121920</xdr:rowOff>
    </xdr:from>
    <xdr:to>
      <xdr:col>8</xdr:col>
      <xdr:colOff>198432</xdr:colOff>
      <xdr:row>21</xdr:row>
      <xdr:rowOff>42920</xdr:rowOff>
    </xdr:to>
    <xdr:sp macro="" textlink="">
      <xdr:nvSpPr>
        <xdr:cNvPr id="23" name="Freeform: Shape 22">
          <a:extLst>
            <a:ext uri="{FF2B5EF4-FFF2-40B4-BE49-F238E27FC236}">
              <a16:creationId xmlns:a16="http://schemas.microsoft.com/office/drawing/2014/main" id="{00000000-0008-0000-0100-000017000000}"/>
            </a:ext>
          </a:extLst>
        </xdr:cNvPr>
        <xdr:cNvSpPr/>
      </xdr:nvSpPr>
      <xdr:spPr>
        <a:xfrm>
          <a:off x="4998720" y="3886200"/>
          <a:ext cx="1691952" cy="317240"/>
        </a:xfrm>
        <a:custGeom>
          <a:avLst/>
          <a:gdLst>
            <a:gd name="connsiteX0" fmla="*/ 1274147 w 1691952"/>
            <a:gd name="connsiteY0" fmla="*/ 121175 h 317240"/>
            <a:gd name="connsiteX1" fmla="*/ 1274147 w 1691952"/>
            <a:gd name="connsiteY1" fmla="*/ 121175 h 317240"/>
            <a:gd name="connsiteX2" fmla="*/ 1263780 w 1691952"/>
            <a:gd name="connsiteY2" fmla="*/ 121175 h 317240"/>
            <a:gd name="connsiteX3" fmla="*/ 1253413 w 1691952"/>
            <a:gd name="connsiteY3" fmla="*/ 121175 h 317240"/>
            <a:gd name="connsiteX4" fmla="*/ 1263780 w 1691952"/>
            <a:gd name="connsiteY4" fmla="*/ 121175 h 317240"/>
            <a:gd name="connsiteX5" fmla="*/ 1253413 w 1691952"/>
            <a:gd name="connsiteY5" fmla="*/ 121175 h 317240"/>
            <a:gd name="connsiteX6" fmla="*/ 845976 w 1691952"/>
            <a:gd name="connsiteY6" fmla="*/ 121175 h 317240"/>
            <a:gd name="connsiteX7" fmla="*/ 856343 w 1691952"/>
            <a:gd name="connsiteY7" fmla="*/ 121175 h 317240"/>
            <a:gd name="connsiteX8" fmla="*/ 856343 w 1691952"/>
            <a:gd name="connsiteY8" fmla="*/ 121175 h 317240"/>
            <a:gd name="connsiteX9" fmla="*/ 835608 w 1691952"/>
            <a:gd name="connsiteY9" fmla="*/ 121175 h 317240"/>
            <a:gd name="connsiteX10" fmla="*/ 845976 w 1691952"/>
            <a:gd name="connsiteY10" fmla="*/ 121175 h 317240"/>
            <a:gd name="connsiteX11" fmla="*/ 835608 w 1691952"/>
            <a:gd name="connsiteY11" fmla="*/ 121175 h 317240"/>
            <a:gd name="connsiteX12" fmla="*/ 428172 w 1691952"/>
            <a:gd name="connsiteY12" fmla="*/ 121175 h 317240"/>
            <a:gd name="connsiteX13" fmla="*/ 438539 w 1691952"/>
            <a:gd name="connsiteY13" fmla="*/ 121175 h 317240"/>
            <a:gd name="connsiteX14" fmla="*/ 438539 w 1691952"/>
            <a:gd name="connsiteY14" fmla="*/ 121175 h 317240"/>
            <a:gd name="connsiteX15" fmla="*/ 417804 w 1691952"/>
            <a:gd name="connsiteY15" fmla="*/ 121175 h 317240"/>
            <a:gd name="connsiteX16" fmla="*/ 428172 w 1691952"/>
            <a:gd name="connsiteY16" fmla="*/ 121175 h 317240"/>
            <a:gd name="connsiteX17" fmla="*/ 417804 w 1691952"/>
            <a:gd name="connsiteY17" fmla="*/ 121175 h 317240"/>
            <a:gd name="connsiteX18" fmla="*/ 1472683 w 1691952"/>
            <a:gd name="connsiteY18" fmla="*/ 0 h 317240"/>
            <a:gd name="connsiteX19" fmla="*/ 1524444 w 1691952"/>
            <a:gd name="connsiteY19" fmla="*/ 121176 h 317240"/>
            <a:gd name="connsiteX20" fmla="*/ 1691952 w 1691952"/>
            <a:gd name="connsiteY20" fmla="*/ 121175 h 317240"/>
            <a:gd name="connsiteX21" fmla="*/ 1556435 w 1691952"/>
            <a:gd name="connsiteY21" fmla="*/ 196065 h 317240"/>
            <a:gd name="connsiteX22" fmla="*/ 1608198 w 1691952"/>
            <a:gd name="connsiteY22" fmla="*/ 317240 h 317240"/>
            <a:gd name="connsiteX23" fmla="*/ 1472683 w 1691952"/>
            <a:gd name="connsiteY23" fmla="*/ 242349 h 317240"/>
            <a:gd name="connsiteX24" fmla="*/ 1337167 w 1691952"/>
            <a:gd name="connsiteY24" fmla="*/ 317240 h 317240"/>
            <a:gd name="connsiteX25" fmla="*/ 1388930 w 1691952"/>
            <a:gd name="connsiteY25" fmla="*/ 196065 h 317240"/>
            <a:gd name="connsiteX26" fmla="*/ 1263780 w 1691952"/>
            <a:gd name="connsiteY26" fmla="*/ 126904 h 317240"/>
            <a:gd name="connsiteX27" fmla="*/ 1274147 w 1691952"/>
            <a:gd name="connsiteY27" fmla="*/ 121175 h 317240"/>
            <a:gd name="connsiteX28" fmla="*/ 1420921 w 1691952"/>
            <a:gd name="connsiteY28" fmla="*/ 121176 h 317240"/>
            <a:gd name="connsiteX29" fmla="*/ 1054878 w 1691952"/>
            <a:gd name="connsiteY29" fmla="*/ 0 h 317240"/>
            <a:gd name="connsiteX30" fmla="*/ 1106639 w 1691952"/>
            <a:gd name="connsiteY30" fmla="*/ 121176 h 317240"/>
            <a:gd name="connsiteX31" fmla="*/ 1253413 w 1691952"/>
            <a:gd name="connsiteY31" fmla="*/ 121175 h 317240"/>
            <a:gd name="connsiteX32" fmla="*/ 1263780 w 1691952"/>
            <a:gd name="connsiteY32" fmla="*/ 126904 h 317240"/>
            <a:gd name="connsiteX33" fmla="*/ 1138630 w 1691952"/>
            <a:gd name="connsiteY33" fmla="*/ 196065 h 317240"/>
            <a:gd name="connsiteX34" fmla="*/ 1190393 w 1691952"/>
            <a:gd name="connsiteY34" fmla="*/ 317240 h 317240"/>
            <a:gd name="connsiteX35" fmla="*/ 1054878 w 1691952"/>
            <a:gd name="connsiteY35" fmla="*/ 242349 h 317240"/>
            <a:gd name="connsiteX36" fmla="*/ 919362 w 1691952"/>
            <a:gd name="connsiteY36" fmla="*/ 317240 h 317240"/>
            <a:gd name="connsiteX37" fmla="*/ 971125 w 1691952"/>
            <a:gd name="connsiteY37" fmla="*/ 196065 h 317240"/>
            <a:gd name="connsiteX38" fmla="*/ 845976 w 1691952"/>
            <a:gd name="connsiteY38" fmla="*/ 126904 h 317240"/>
            <a:gd name="connsiteX39" fmla="*/ 856343 w 1691952"/>
            <a:gd name="connsiteY39" fmla="*/ 121175 h 317240"/>
            <a:gd name="connsiteX40" fmla="*/ 1003116 w 1691952"/>
            <a:gd name="connsiteY40" fmla="*/ 121176 h 317240"/>
            <a:gd name="connsiteX41" fmla="*/ 637074 w 1691952"/>
            <a:gd name="connsiteY41" fmla="*/ 0 h 317240"/>
            <a:gd name="connsiteX42" fmla="*/ 688835 w 1691952"/>
            <a:gd name="connsiteY42" fmla="*/ 121176 h 317240"/>
            <a:gd name="connsiteX43" fmla="*/ 835608 w 1691952"/>
            <a:gd name="connsiteY43" fmla="*/ 121175 h 317240"/>
            <a:gd name="connsiteX44" fmla="*/ 845976 w 1691952"/>
            <a:gd name="connsiteY44" fmla="*/ 126904 h 317240"/>
            <a:gd name="connsiteX45" fmla="*/ 720826 w 1691952"/>
            <a:gd name="connsiteY45" fmla="*/ 196065 h 317240"/>
            <a:gd name="connsiteX46" fmla="*/ 772589 w 1691952"/>
            <a:gd name="connsiteY46" fmla="*/ 317240 h 317240"/>
            <a:gd name="connsiteX47" fmla="*/ 637074 w 1691952"/>
            <a:gd name="connsiteY47" fmla="*/ 242349 h 317240"/>
            <a:gd name="connsiteX48" fmla="*/ 501558 w 1691952"/>
            <a:gd name="connsiteY48" fmla="*/ 317240 h 317240"/>
            <a:gd name="connsiteX49" fmla="*/ 553321 w 1691952"/>
            <a:gd name="connsiteY49" fmla="*/ 196065 h 317240"/>
            <a:gd name="connsiteX50" fmla="*/ 428172 w 1691952"/>
            <a:gd name="connsiteY50" fmla="*/ 126904 h 317240"/>
            <a:gd name="connsiteX51" fmla="*/ 438539 w 1691952"/>
            <a:gd name="connsiteY51" fmla="*/ 121175 h 317240"/>
            <a:gd name="connsiteX52" fmla="*/ 585312 w 1691952"/>
            <a:gd name="connsiteY52" fmla="*/ 121176 h 317240"/>
            <a:gd name="connsiteX53" fmla="*/ 219270 w 1691952"/>
            <a:gd name="connsiteY53" fmla="*/ 0 h 317240"/>
            <a:gd name="connsiteX54" fmla="*/ 271031 w 1691952"/>
            <a:gd name="connsiteY54" fmla="*/ 121176 h 317240"/>
            <a:gd name="connsiteX55" fmla="*/ 417804 w 1691952"/>
            <a:gd name="connsiteY55" fmla="*/ 121175 h 317240"/>
            <a:gd name="connsiteX56" fmla="*/ 428172 w 1691952"/>
            <a:gd name="connsiteY56" fmla="*/ 126904 h 317240"/>
            <a:gd name="connsiteX57" fmla="*/ 303022 w 1691952"/>
            <a:gd name="connsiteY57" fmla="*/ 196065 h 317240"/>
            <a:gd name="connsiteX58" fmla="*/ 354785 w 1691952"/>
            <a:gd name="connsiteY58" fmla="*/ 317240 h 317240"/>
            <a:gd name="connsiteX59" fmla="*/ 219270 w 1691952"/>
            <a:gd name="connsiteY59" fmla="*/ 242349 h 317240"/>
            <a:gd name="connsiteX60" fmla="*/ 83754 w 1691952"/>
            <a:gd name="connsiteY60" fmla="*/ 317240 h 317240"/>
            <a:gd name="connsiteX61" fmla="*/ 135517 w 1691952"/>
            <a:gd name="connsiteY61" fmla="*/ 196065 h 317240"/>
            <a:gd name="connsiteX62" fmla="*/ 0 w 1691952"/>
            <a:gd name="connsiteY62" fmla="*/ 121175 h 317240"/>
            <a:gd name="connsiteX63" fmla="*/ 167508 w 1691952"/>
            <a:gd name="connsiteY63" fmla="*/ 121176 h 31724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Lst>
          <a:rect l="l" t="t" r="r" b="b"/>
          <a:pathLst>
            <a:path w="1691952" h="317240">
              <a:moveTo>
                <a:pt x="1274147" y="121175"/>
              </a:moveTo>
              <a:lnTo>
                <a:pt x="1274147" y="121175"/>
              </a:lnTo>
              <a:lnTo>
                <a:pt x="1263780" y="121175"/>
              </a:lnTo>
              <a:close/>
              <a:moveTo>
                <a:pt x="1253413" y="121175"/>
              </a:moveTo>
              <a:lnTo>
                <a:pt x="1263780" y="121175"/>
              </a:lnTo>
              <a:lnTo>
                <a:pt x="1253413" y="121175"/>
              </a:lnTo>
              <a:close/>
              <a:moveTo>
                <a:pt x="845976" y="121175"/>
              </a:moveTo>
              <a:lnTo>
                <a:pt x="856343" y="121175"/>
              </a:lnTo>
              <a:lnTo>
                <a:pt x="856343" y="121175"/>
              </a:lnTo>
              <a:close/>
              <a:moveTo>
                <a:pt x="835608" y="121175"/>
              </a:moveTo>
              <a:lnTo>
                <a:pt x="845976" y="121175"/>
              </a:lnTo>
              <a:lnTo>
                <a:pt x="835608" y="121175"/>
              </a:lnTo>
              <a:close/>
              <a:moveTo>
                <a:pt x="428172" y="121175"/>
              </a:moveTo>
              <a:lnTo>
                <a:pt x="438539" y="121175"/>
              </a:lnTo>
              <a:lnTo>
                <a:pt x="438539" y="121175"/>
              </a:lnTo>
              <a:close/>
              <a:moveTo>
                <a:pt x="417804" y="121175"/>
              </a:moveTo>
              <a:lnTo>
                <a:pt x="428172" y="121175"/>
              </a:lnTo>
              <a:lnTo>
                <a:pt x="417804" y="121175"/>
              </a:lnTo>
              <a:close/>
              <a:moveTo>
                <a:pt x="1472683" y="0"/>
              </a:moveTo>
              <a:lnTo>
                <a:pt x="1524444" y="121176"/>
              </a:lnTo>
              <a:lnTo>
                <a:pt x="1691952" y="121175"/>
              </a:lnTo>
              <a:lnTo>
                <a:pt x="1556435" y="196065"/>
              </a:lnTo>
              <a:lnTo>
                <a:pt x="1608198" y="317240"/>
              </a:lnTo>
              <a:lnTo>
                <a:pt x="1472683" y="242349"/>
              </a:lnTo>
              <a:lnTo>
                <a:pt x="1337167" y="317240"/>
              </a:lnTo>
              <a:lnTo>
                <a:pt x="1388930" y="196065"/>
              </a:lnTo>
              <a:lnTo>
                <a:pt x="1263780" y="126904"/>
              </a:lnTo>
              <a:lnTo>
                <a:pt x="1274147" y="121175"/>
              </a:lnTo>
              <a:lnTo>
                <a:pt x="1420921" y="121176"/>
              </a:lnTo>
              <a:close/>
              <a:moveTo>
                <a:pt x="1054878" y="0"/>
              </a:moveTo>
              <a:lnTo>
                <a:pt x="1106639" y="121176"/>
              </a:lnTo>
              <a:lnTo>
                <a:pt x="1253413" y="121175"/>
              </a:lnTo>
              <a:lnTo>
                <a:pt x="1263780" y="126904"/>
              </a:lnTo>
              <a:lnTo>
                <a:pt x="1138630" y="196065"/>
              </a:lnTo>
              <a:lnTo>
                <a:pt x="1190393" y="317240"/>
              </a:lnTo>
              <a:lnTo>
                <a:pt x="1054878" y="242349"/>
              </a:lnTo>
              <a:lnTo>
                <a:pt x="919362" y="317240"/>
              </a:lnTo>
              <a:lnTo>
                <a:pt x="971125" y="196065"/>
              </a:lnTo>
              <a:lnTo>
                <a:pt x="845976" y="126904"/>
              </a:lnTo>
              <a:lnTo>
                <a:pt x="856343" y="121175"/>
              </a:lnTo>
              <a:lnTo>
                <a:pt x="1003116" y="121176"/>
              </a:lnTo>
              <a:close/>
              <a:moveTo>
                <a:pt x="637074" y="0"/>
              </a:moveTo>
              <a:lnTo>
                <a:pt x="688835" y="121176"/>
              </a:lnTo>
              <a:lnTo>
                <a:pt x="835608" y="121175"/>
              </a:lnTo>
              <a:lnTo>
                <a:pt x="845976" y="126904"/>
              </a:lnTo>
              <a:lnTo>
                <a:pt x="720826" y="196065"/>
              </a:lnTo>
              <a:lnTo>
                <a:pt x="772589" y="317240"/>
              </a:lnTo>
              <a:lnTo>
                <a:pt x="637074" y="242349"/>
              </a:lnTo>
              <a:lnTo>
                <a:pt x="501558" y="317240"/>
              </a:lnTo>
              <a:lnTo>
                <a:pt x="553321" y="196065"/>
              </a:lnTo>
              <a:lnTo>
                <a:pt x="428172" y="126904"/>
              </a:lnTo>
              <a:lnTo>
                <a:pt x="438539" y="121175"/>
              </a:lnTo>
              <a:lnTo>
                <a:pt x="585312" y="121176"/>
              </a:lnTo>
              <a:close/>
              <a:moveTo>
                <a:pt x="219270" y="0"/>
              </a:moveTo>
              <a:lnTo>
                <a:pt x="271031" y="121176"/>
              </a:lnTo>
              <a:lnTo>
                <a:pt x="417804" y="121175"/>
              </a:lnTo>
              <a:lnTo>
                <a:pt x="428172" y="126904"/>
              </a:lnTo>
              <a:lnTo>
                <a:pt x="303022" y="196065"/>
              </a:lnTo>
              <a:lnTo>
                <a:pt x="354785" y="317240"/>
              </a:lnTo>
              <a:lnTo>
                <a:pt x="219270" y="242349"/>
              </a:lnTo>
              <a:lnTo>
                <a:pt x="83754" y="317240"/>
              </a:lnTo>
              <a:lnTo>
                <a:pt x="135517" y="196065"/>
              </a:lnTo>
              <a:lnTo>
                <a:pt x="0" y="121175"/>
              </a:lnTo>
              <a:lnTo>
                <a:pt x="167508" y="121176"/>
              </a:lnTo>
              <a:close/>
            </a:path>
          </a:pathLst>
        </a:cu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2"/>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228600</xdr:colOff>
      <xdr:row>1</xdr:row>
      <xdr:rowOff>190500</xdr:rowOff>
    </xdr:from>
    <xdr:to>
      <xdr:col>11</xdr:col>
      <xdr:colOff>45720</xdr:colOff>
      <xdr:row>15</xdr:row>
      <xdr:rowOff>112395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18960" y="3886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1154430</xdr:colOff>
      <xdr:row>9</xdr:row>
      <xdr:rowOff>121920</xdr:rowOff>
    </xdr:from>
    <xdr:to>
      <xdr:col>4</xdr:col>
      <xdr:colOff>83820</xdr:colOff>
      <xdr:row>17</xdr:row>
      <xdr:rowOff>45720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9</xdr:col>
      <xdr:colOff>41910</xdr:colOff>
      <xdr:row>19</xdr:row>
      <xdr:rowOff>114300</xdr:rowOff>
    </xdr:to>
    <xdr:graphicFrame macro="">
      <xdr:nvGraphicFramePr>
        <xdr:cNvPr id="2" name="Chart 1">
          <a:extLst>
            <a:ext uri="{FF2B5EF4-FFF2-40B4-BE49-F238E27FC236}">
              <a16:creationId xmlns:a16="http://schemas.microsoft.com/office/drawing/2014/main" id="{7BD654B9-7BBE-5526-9768-F0F2882AF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217170</xdr:colOff>
      <xdr:row>1</xdr:row>
      <xdr:rowOff>171450</xdr:rowOff>
    </xdr:from>
    <xdr:to>
      <xdr:col>12</xdr:col>
      <xdr:colOff>95250</xdr:colOff>
      <xdr:row>15</xdr:row>
      <xdr:rowOff>140970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0DFCFB6-706C-1791-2D1D-81470D28DD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46570" y="369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6B0593FA-23FF-9DDA-91DA-CDD1AC047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2D329A23-4BCB-9393-3249-3C2A509D40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274320</xdr:colOff>
      <xdr:row>5</xdr:row>
      <xdr:rowOff>167640</xdr:rowOff>
    </xdr:from>
    <xdr:to>
      <xdr:col>15</xdr:col>
      <xdr:colOff>91440</xdr:colOff>
      <xdr:row>19</xdr:row>
      <xdr:rowOff>89535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D4F4DE6-88AF-5C78-CC5A-4B8DEBD3808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646920" y="11582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403860</xdr:colOff>
      <xdr:row>5</xdr:row>
      <xdr:rowOff>167640</xdr:rowOff>
    </xdr:from>
    <xdr:to>
      <xdr:col>12</xdr:col>
      <xdr:colOff>220980</xdr:colOff>
      <xdr:row>19</xdr:row>
      <xdr:rowOff>89535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8537FABC-2659-D105-9CAC-6472C027CAF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764780" y="11582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331470</xdr:colOff>
      <xdr:row>5</xdr:row>
      <xdr:rowOff>140970</xdr:rowOff>
    </xdr:from>
    <xdr:to>
      <xdr:col>12</xdr:col>
      <xdr:colOff>209550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91599744-6336-8BA5-E059-6A46ABA626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1</xdr:col>
      <xdr:colOff>533400</xdr:colOff>
      <xdr:row>0</xdr:row>
      <xdr:rowOff>0</xdr:rowOff>
    </xdr:from>
    <xdr:ext cx="14830425" cy="7381875"/>
    <xdr:grpSp>
      <xdr:nvGrpSpPr>
        <xdr:cNvPr id="2" name="Shape 2">
          <a:extLst>
            <a:ext uri="{FF2B5EF4-FFF2-40B4-BE49-F238E27FC236}">
              <a16:creationId xmlns:a16="http://schemas.microsoft.com/office/drawing/2014/main" id="{00000000-0008-0000-0400-000002000000}"/>
            </a:ext>
          </a:extLst>
        </xdr:cNvPr>
        <xdr:cNvGrpSpPr/>
      </xdr:nvGrpSpPr>
      <xdr:grpSpPr>
        <a:xfrm>
          <a:off x="1190625" y="0"/>
          <a:ext cx="14830425" cy="7381875"/>
          <a:chOff x="0" y="89063"/>
          <a:chExt cx="10692000" cy="7381875"/>
        </a:xfrm>
      </xdr:grpSpPr>
      <xdr:grpSp>
        <xdr:nvGrpSpPr>
          <xdr:cNvPr id="79" name="Shape 79">
            <a:extLst>
              <a:ext uri="{FF2B5EF4-FFF2-40B4-BE49-F238E27FC236}">
                <a16:creationId xmlns:a16="http://schemas.microsoft.com/office/drawing/2014/main" id="{00000000-0008-0000-04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p>
          </xdr:txBody>
        </xdr:sp>
        <xdr:sp macro="" textlink="">
          <xdr:nvSpPr>
            <xdr:cNvPr id="80" name="Shape 80">
              <a:extLst>
                <a:ext uri="{FF2B5EF4-FFF2-40B4-BE49-F238E27FC236}">
                  <a16:creationId xmlns:a16="http://schemas.microsoft.com/office/drawing/2014/main" id="{00000000-0008-0000-04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lt1"/>
                  </a:solidFill>
                  <a:latin typeface="Calibri"/>
                  <a:ea typeface="Calibri"/>
                  <a:cs typeface="Calibri"/>
                  <a:sym typeface="Calibri"/>
                </a:rPr>
                <a:t>`</a:t>
              </a:r>
              <a:endParaRPr sz="1400" b="1"/>
            </a:p>
          </xdr:txBody>
        </xdr:sp>
        <xdr:sp macro="" textlink="">
          <xdr:nvSpPr>
            <xdr:cNvPr id="81" name="Shape 81">
              <a:extLst>
                <a:ext uri="{FF2B5EF4-FFF2-40B4-BE49-F238E27FC236}">
                  <a16:creationId xmlns:a16="http://schemas.microsoft.com/office/drawing/2014/main" id="{00000000-0008-0000-0400-000051000000}"/>
                </a:ext>
              </a:extLst>
            </xdr:cNvPr>
            <xdr:cNvSpPr/>
          </xdr:nvSpPr>
          <xdr:spPr>
            <a:xfrm>
              <a:off x="1852449" y="270899"/>
              <a:ext cx="7691601"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400-000052000000}"/>
                </a:ext>
              </a:extLst>
            </xdr:cNvPr>
            <xdr:cNvSpPr/>
          </xdr:nvSpPr>
          <xdr:spPr>
            <a:xfrm>
              <a:off x="9658349" y="270899"/>
              <a:ext cx="5467351" cy="834001"/>
            </a:xfrm>
            <a:prstGeom prst="roundRect">
              <a:avLst>
                <a:gd name="adj" fmla="val 10000"/>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83" name="Shape 83">
              <a:extLst>
                <a:ext uri="{FF2B5EF4-FFF2-40B4-BE49-F238E27FC236}">
                  <a16:creationId xmlns:a16="http://schemas.microsoft.com/office/drawing/2014/main" id="{00000000-0008-0000-0400-000053000000}"/>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nvGrpSpPr>
            <xdr:cNvPr id="84" name="Shape 84">
              <a:extLst>
                <a:ext uri="{FF2B5EF4-FFF2-40B4-BE49-F238E27FC236}">
                  <a16:creationId xmlns:a16="http://schemas.microsoft.com/office/drawing/2014/main" id="{00000000-0008-0000-04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400-000055000000}"/>
                  </a:ext>
                </a:extLst>
              </xdr:cNvPr>
              <xdr:cNvSpPr/>
            </xdr:nvSpPr>
            <xdr:spPr>
              <a:xfrm>
                <a:off x="1846116" y="1215714"/>
                <a:ext cx="2602058" cy="998848"/>
              </a:xfrm>
              <a:prstGeom prst="roundRect">
                <a:avLst>
                  <a:gd name="adj" fmla="val 6048"/>
                </a:avLst>
              </a:prstGeom>
              <a:solidFill>
                <a:schemeClr val="bg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86" name="Shape 86">
                <a:extLst>
                  <a:ext uri="{FF2B5EF4-FFF2-40B4-BE49-F238E27FC236}">
                    <a16:creationId xmlns:a16="http://schemas.microsoft.com/office/drawing/2014/main" id="{00000000-0008-0000-0400-000056000000}"/>
                  </a:ext>
                </a:extLst>
              </xdr:cNvPr>
              <xdr:cNvSpPr/>
            </xdr:nvSpPr>
            <xdr:spPr>
              <a:xfrm>
                <a:off x="4546454"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87" name="Shape 87">
                <a:extLst>
                  <a:ext uri="{FF2B5EF4-FFF2-40B4-BE49-F238E27FC236}">
                    <a16:creationId xmlns:a16="http://schemas.microsoft.com/office/drawing/2014/main" id="{00000000-0008-0000-0400-000057000000}"/>
                  </a:ext>
                </a:extLst>
              </xdr:cNvPr>
              <xdr:cNvSpPr/>
            </xdr:nvSpPr>
            <xdr:spPr>
              <a:xfrm>
                <a:off x="7246792"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88" name="Shape 88">
                <a:extLst>
                  <a:ext uri="{FF2B5EF4-FFF2-40B4-BE49-F238E27FC236}">
                    <a16:creationId xmlns:a16="http://schemas.microsoft.com/office/drawing/2014/main" id="{00000000-0008-0000-0400-000058000000}"/>
                  </a:ext>
                </a:extLst>
              </xdr:cNvPr>
              <xdr:cNvSpPr/>
            </xdr:nvSpPr>
            <xdr:spPr>
              <a:xfrm>
                <a:off x="9947130"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89" name="Shape 89">
                <a:extLst>
                  <a:ext uri="{FF2B5EF4-FFF2-40B4-BE49-F238E27FC236}">
                    <a16:creationId xmlns:a16="http://schemas.microsoft.com/office/drawing/2014/main" id="{00000000-0008-0000-0400-000059000000}"/>
                  </a:ext>
                </a:extLst>
              </xdr:cNvPr>
              <xdr:cNvSpPr/>
            </xdr:nvSpPr>
            <xdr:spPr>
              <a:xfrm>
                <a:off x="12647467" y="1215714"/>
                <a:ext cx="2602058" cy="998848"/>
              </a:xfrm>
              <a:prstGeom prst="roundRect">
                <a:avLst>
                  <a:gd name="adj" fmla="val 6048"/>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grpSp>
          <xdr:nvGrpSpPr>
            <xdr:cNvPr id="90" name="Shape 90">
              <a:extLst>
                <a:ext uri="{FF2B5EF4-FFF2-40B4-BE49-F238E27FC236}">
                  <a16:creationId xmlns:a16="http://schemas.microsoft.com/office/drawing/2014/main" id="{00000000-0008-0000-04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400-00005B000000}"/>
                  </a:ext>
                </a:extLst>
              </xdr:cNvPr>
              <xdr:cNvSpPr/>
            </xdr:nvSpPr>
            <xdr:spPr>
              <a:xfrm>
                <a:off x="1847145" y="2304895"/>
                <a:ext cx="3867930"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92" name="Shape 92">
                <a:extLst>
                  <a:ext uri="{FF2B5EF4-FFF2-40B4-BE49-F238E27FC236}">
                    <a16:creationId xmlns:a16="http://schemas.microsoft.com/office/drawing/2014/main" id="{00000000-0008-0000-04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4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400-00005E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95" name="Shape 95">
              <a:extLst>
                <a:ext uri="{FF2B5EF4-FFF2-40B4-BE49-F238E27FC236}">
                  <a16:creationId xmlns:a16="http://schemas.microsoft.com/office/drawing/2014/main" id="{00000000-0008-0000-04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400-000060000000}"/>
                </a:ext>
              </a:extLst>
            </xdr:cNvPr>
            <xdr:cNvSpPr/>
          </xdr:nvSpPr>
          <xdr:spPr>
            <a:xfrm>
              <a:off x="1847145" y="2314575"/>
              <a:ext cx="3867930" cy="275466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97" name="Shape 97">
              <a:extLst>
                <a:ext uri="{FF2B5EF4-FFF2-40B4-BE49-F238E27FC236}">
                  <a16:creationId xmlns:a16="http://schemas.microsoft.com/office/drawing/2014/main" id="{00000000-0008-0000-04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400-000062000000}"/>
                </a:ext>
              </a:extLst>
            </xdr:cNvPr>
            <xdr:cNvSpPr/>
          </xdr:nvSpPr>
          <xdr:spPr>
            <a:xfrm>
              <a:off x="5809545" y="5162550"/>
              <a:ext cx="3564000" cy="2709509"/>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99" name="Shape 99">
              <a:extLst>
                <a:ext uri="{FF2B5EF4-FFF2-40B4-BE49-F238E27FC236}">
                  <a16:creationId xmlns:a16="http://schemas.microsoft.com/office/drawing/2014/main" id="{00000000-0008-0000-04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400-000064000000}"/>
                </a:ext>
              </a:extLst>
            </xdr:cNvPr>
            <xdr:cNvSpPr/>
          </xdr:nvSpPr>
          <xdr:spPr>
            <a:xfrm>
              <a:off x="9467145" y="5162550"/>
              <a:ext cx="2844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01" name="Shape 101">
              <a:extLst>
                <a:ext uri="{FF2B5EF4-FFF2-40B4-BE49-F238E27FC236}">
                  <a16:creationId xmlns:a16="http://schemas.microsoft.com/office/drawing/2014/main" id="{00000000-0008-0000-04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400-000066000000}"/>
                </a:ext>
              </a:extLst>
            </xdr:cNvPr>
            <xdr:cNvSpPr/>
          </xdr:nvSpPr>
          <xdr:spPr>
            <a:xfrm>
              <a:off x="12419895" y="5162550"/>
              <a:ext cx="2700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03" name="Shape 103">
              <a:extLst>
                <a:ext uri="{FF2B5EF4-FFF2-40B4-BE49-F238E27FC236}">
                  <a16:creationId xmlns:a16="http://schemas.microsoft.com/office/drawing/2014/main" id="{00000000-0008-0000-04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47626</xdr:colOff>
      <xdr:row>5</xdr:row>
      <xdr:rowOff>104776</xdr:rowOff>
    </xdr:from>
    <xdr:to>
      <xdr:col>5</xdr:col>
      <xdr:colOff>209551</xdr:colOff>
      <xdr:row>7</xdr:row>
      <xdr:rowOff>114300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362076" y="1104901"/>
          <a:ext cx="2133600" cy="409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i="0" u="none" strike="noStrike">
              <a:ln>
                <a:noFill/>
              </a:ln>
              <a:solidFill>
                <a:schemeClr val="accent2">
                  <a:lumMod val="50000"/>
                </a:schemeClr>
              </a:solidFill>
              <a:effectLst/>
              <a:latin typeface="Arial Black" panose="020B0A04020102020204" pitchFamily="34" charset="0"/>
              <a:ea typeface="+mn-ea"/>
              <a:cs typeface="+mn-cs"/>
            </a:rPr>
            <a:t>Total Employee</a:t>
          </a:r>
          <a:r>
            <a:rPr lang="en-IN" sz="1800">
              <a:ln>
                <a:noFill/>
              </a:ln>
              <a:solidFill>
                <a:schemeClr val="accent2">
                  <a:lumMod val="50000"/>
                </a:schemeClr>
              </a:solidFill>
              <a:latin typeface="Arial Black" panose="020B0A04020102020204" pitchFamily="34" charset="0"/>
            </a:rPr>
            <a:t> </a:t>
          </a:r>
        </a:p>
      </xdr:txBody>
    </xdr:sp>
    <xdr:clientData/>
  </xdr:twoCellAnchor>
  <xdr:twoCellAnchor>
    <xdr:from>
      <xdr:col>6</xdr:col>
      <xdr:colOff>514350</xdr:colOff>
      <xdr:row>5</xdr:row>
      <xdr:rowOff>95250</xdr:rowOff>
    </xdr:from>
    <xdr:to>
      <xdr:col>10</xdr:col>
      <xdr:colOff>371475</xdr:colOff>
      <xdr:row>7</xdr:row>
      <xdr:rowOff>85725</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4457700" y="1047750"/>
          <a:ext cx="24860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i="0" u="none" strike="noStrike">
              <a:solidFill>
                <a:schemeClr val="accent2">
                  <a:lumMod val="50000"/>
                </a:schemeClr>
              </a:solidFill>
              <a:effectLst/>
              <a:latin typeface="Arial Black" panose="020B0A04020102020204" pitchFamily="34" charset="0"/>
              <a:ea typeface="+mn-ea"/>
              <a:cs typeface="+mn-cs"/>
            </a:rPr>
            <a:t>Attrition Count</a:t>
          </a:r>
          <a:r>
            <a:rPr lang="en-IN" sz="1800">
              <a:solidFill>
                <a:schemeClr val="accent2">
                  <a:lumMod val="50000"/>
                </a:schemeClr>
              </a:solidFill>
              <a:latin typeface="Arial Black" panose="020B0A04020102020204" pitchFamily="34" charset="0"/>
            </a:rPr>
            <a:t> </a:t>
          </a:r>
        </a:p>
      </xdr:txBody>
    </xdr:sp>
    <xdr:clientData/>
  </xdr:twoCellAnchor>
  <xdr:twoCellAnchor>
    <xdr:from>
      <xdr:col>11</xdr:col>
      <xdr:colOff>209551</xdr:colOff>
      <xdr:row>5</xdr:row>
      <xdr:rowOff>104775</xdr:rowOff>
    </xdr:from>
    <xdr:to>
      <xdr:col>14</xdr:col>
      <xdr:colOff>466726</xdr:colOff>
      <xdr:row>7</xdr:row>
      <xdr:rowOff>85725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439026" y="1104900"/>
          <a:ext cx="22288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i="0" u="none" strike="noStrike">
              <a:solidFill>
                <a:schemeClr val="accent2">
                  <a:lumMod val="50000"/>
                </a:schemeClr>
              </a:solidFill>
              <a:effectLst/>
              <a:latin typeface="Arial Black" panose="020B0A04020102020204" pitchFamily="34" charset="0"/>
              <a:ea typeface="+mn-ea"/>
              <a:cs typeface="+mn-cs"/>
            </a:rPr>
            <a:t>Average Age</a:t>
          </a:r>
          <a:r>
            <a:rPr lang="en-IN" sz="1800">
              <a:solidFill>
                <a:schemeClr val="accent2">
                  <a:lumMod val="50000"/>
                </a:schemeClr>
              </a:solidFill>
              <a:latin typeface="Arial Black" panose="020B0A04020102020204" pitchFamily="34" charset="0"/>
            </a:rPr>
            <a:t> </a:t>
          </a:r>
        </a:p>
      </xdr:txBody>
    </xdr:sp>
    <xdr:clientData/>
  </xdr:twoCellAnchor>
  <xdr:twoCellAnchor>
    <xdr:from>
      <xdr:col>15</xdr:col>
      <xdr:colOff>371475</xdr:colOff>
      <xdr:row>5</xdr:row>
      <xdr:rowOff>76200</xdr:rowOff>
    </xdr:from>
    <xdr:to>
      <xdr:col>19</xdr:col>
      <xdr:colOff>190500</xdr:colOff>
      <xdr:row>7</xdr:row>
      <xdr:rowOff>66675</xdr:rowOff>
    </xdr:to>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229850" y="1028700"/>
          <a:ext cx="24479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i="0" u="none" strike="noStrike">
              <a:solidFill>
                <a:schemeClr val="accent2">
                  <a:lumMod val="50000"/>
                </a:schemeClr>
              </a:solidFill>
              <a:effectLst/>
              <a:latin typeface="Arial Black" panose="020B0A04020102020204" pitchFamily="34" charset="0"/>
              <a:ea typeface="+mn-ea"/>
              <a:cs typeface="+mn-cs"/>
            </a:rPr>
            <a:t>Active Employee</a:t>
          </a:r>
          <a:r>
            <a:rPr lang="en-IN" sz="1800">
              <a:solidFill>
                <a:schemeClr val="accent2">
                  <a:lumMod val="50000"/>
                </a:schemeClr>
              </a:solidFill>
              <a:latin typeface="Arial Black" panose="020B0A04020102020204" pitchFamily="34" charset="0"/>
            </a:rPr>
            <a:t> </a:t>
          </a:r>
        </a:p>
      </xdr:txBody>
    </xdr:sp>
    <xdr:clientData/>
  </xdr:twoCellAnchor>
  <xdr:twoCellAnchor>
    <xdr:from>
      <xdr:col>20</xdr:col>
      <xdr:colOff>142875</xdr:colOff>
      <xdr:row>5</xdr:row>
      <xdr:rowOff>95250</xdr:rowOff>
    </xdr:from>
    <xdr:to>
      <xdr:col>23</xdr:col>
      <xdr:colOff>390525</xdr:colOff>
      <xdr:row>7</xdr:row>
      <xdr:rowOff>114300</xdr:rowOff>
    </xdr:to>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13287375" y="1095375"/>
          <a:ext cx="22193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i="0" u="none" strike="noStrike">
              <a:solidFill>
                <a:schemeClr val="accent2">
                  <a:lumMod val="50000"/>
                </a:schemeClr>
              </a:solidFill>
              <a:effectLst/>
              <a:latin typeface="Arial Black" panose="020B0A04020102020204" pitchFamily="34" charset="0"/>
              <a:ea typeface="+mn-ea"/>
              <a:cs typeface="+mn-cs"/>
            </a:rPr>
            <a:t>Attrition rate</a:t>
          </a:r>
          <a:r>
            <a:rPr lang="en-IN" sz="1800">
              <a:solidFill>
                <a:schemeClr val="accent2">
                  <a:lumMod val="50000"/>
                </a:schemeClr>
              </a:solidFill>
              <a:latin typeface="Arial Black" panose="020B0A04020102020204" pitchFamily="34" charset="0"/>
            </a:rPr>
            <a:t> </a:t>
          </a:r>
        </a:p>
      </xdr:txBody>
    </xdr:sp>
    <xdr:clientData/>
  </xdr:twoCellAnchor>
  <xdr:oneCellAnchor>
    <xdr:from>
      <xdr:col>5</xdr:col>
      <xdr:colOff>209550</xdr:colOff>
      <xdr:row>5</xdr:row>
      <xdr:rowOff>171450</xdr:rowOff>
    </xdr:from>
    <xdr:ext cx="333375" cy="314325"/>
    <xdr:pic>
      <xdr:nvPicPr>
        <xdr:cNvPr id="9" name="image1.png">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xfrm>
          <a:off x="3495675" y="1123950"/>
          <a:ext cx="333375" cy="314325"/>
        </a:xfrm>
        <a:prstGeom prst="rect">
          <a:avLst/>
        </a:prstGeom>
        <a:noFill/>
        <a:ln>
          <a:noFill/>
        </a:ln>
      </xdr:spPr>
    </xdr:pic>
    <xdr:clientData fLocksWithSheet="0"/>
  </xdr:oneCellAnchor>
  <xdr:oneCellAnchor>
    <xdr:from>
      <xdr:col>2</xdr:col>
      <xdr:colOff>133350</xdr:colOff>
      <xdr:row>1</xdr:row>
      <xdr:rowOff>28575</xdr:rowOff>
    </xdr:from>
    <xdr:ext cx="542925" cy="523875"/>
    <xdr:pic>
      <xdr:nvPicPr>
        <xdr:cNvPr id="10" name="image6.png">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2" cstate="print"/>
        <a:stretch>
          <a:fillRect/>
        </a:stretch>
      </xdr:blipFill>
      <xdr:spPr>
        <a:xfrm>
          <a:off x="1447800" y="219075"/>
          <a:ext cx="542925" cy="523875"/>
        </a:xfrm>
        <a:prstGeom prst="rect">
          <a:avLst/>
        </a:prstGeom>
        <a:noFill/>
      </xdr:spPr>
    </xdr:pic>
    <xdr:clientData fLocksWithSheet="0"/>
  </xdr:oneCellAnchor>
  <xdr:twoCellAnchor>
    <xdr:from>
      <xdr:col>3</xdr:col>
      <xdr:colOff>95250</xdr:colOff>
      <xdr:row>6</xdr:row>
      <xdr:rowOff>180975</xdr:rowOff>
    </xdr:from>
    <xdr:to>
      <xdr:col>5</xdr:col>
      <xdr:colOff>171450</xdr:colOff>
      <xdr:row>9</xdr:row>
      <xdr:rowOff>161925</xdr:rowOff>
    </xdr:to>
    <xdr:sp macro="" textlink="kpi!A8">
      <xdr:nvSpPr>
        <xdr:cNvPr id="11" name="TextBox 10">
          <a:extLst>
            <a:ext uri="{FF2B5EF4-FFF2-40B4-BE49-F238E27FC236}">
              <a16:creationId xmlns:a16="http://schemas.microsoft.com/office/drawing/2014/main" id="{00000000-0008-0000-0400-00000B000000}"/>
            </a:ext>
          </a:extLst>
        </xdr:cNvPr>
        <xdr:cNvSpPr txBox="1"/>
      </xdr:nvSpPr>
      <xdr:spPr>
        <a:xfrm>
          <a:off x="2066925" y="1381125"/>
          <a:ext cx="139065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69F7D54-CE28-4084-9775-A18448B9B421}" type="TxLink">
            <a:rPr lang="en-US" sz="3200" b="1" i="0" u="none" strike="noStrike">
              <a:solidFill>
                <a:srgbClr val="000000"/>
              </a:solidFill>
              <a:latin typeface="Calibri"/>
              <a:ea typeface="Calibri"/>
              <a:cs typeface="Calibri"/>
            </a:rPr>
            <a:pPr algn="ctr"/>
            <a:t>1470</a:t>
          </a:fld>
          <a:endParaRPr lang="en-IN" sz="3200" b="1"/>
        </a:p>
      </xdr:txBody>
    </xdr:sp>
    <xdr:clientData/>
  </xdr:twoCellAnchor>
  <xdr:twoCellAnchor>
    <xdr:from>
      <xdr:col>7</xdr:col>
      <xdr:colOff>390525</xdr:colOff>
      <xdr:row>6</xdr:row>
      <xdr:rowOff>161925</xdr:rowOff>
    </xdr:from>
    <xdr:to>
      <xdr:col>9</xdr:col>
      <xdr:colOff>466725</xdr:colOff>
      <xdr:row>9</xdr:row>
      <xdr:rowOff>142875</xdr:rowOff>
    </xdr:to>
    <xdr:sp macro="" textlink="kpi!B8">
      <xdr:nvSpPr>
        <xdr:cNvPr id="12" name="TextBox 11">
          <a:extLst>
            <a:ext uri="{FF2B5EF4-FFF2-40B4-BE49-F238E27FC236}">
              <a16:creationId xmlns:a16="http://schemas.microsoft.com/office/drawing/2014/main" id="{00000000-0008-0000-0400-00000C000000}"/>
            </a:ext>
          </a:extLst>
        </xdr:cNvPr>
        <xdr:cNvSpPr txBox="1"/>
      </xdr:nvSpPr>
      <xdr:spPr>
        <a:xfrm>
          <a:off x="4991100" y="1362075"/>
          <a:ext cx="139065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DD2202-A0F5-4C04-9CE8-E60D62FFF2F1}" type="TxLink">
            <a:rPr lang="en-US" sz="3200" b="1" i="0" u="none" strike="noStrike">
              <a:solidFill>
                <a:srgbClr val="000000"/>
              </a:solidFill>
              <a:latin typeface="Calibri"/>
              <a:ea typeface="Calibri"/>
              <a:cs typeface="Calibri"/>
            </a:rPr>
            <a:pPr algn="ctr"/>
            <a:t>237</a:t>
          </a:fld>
          <a:endParaRPr lang="en-IN" sz="3200" b="1"/>
        </a:p>
      </xdr:txBody>
    </xdr:sp>
    <xdr:clientData/>
  </xdr:twoCellAnchor>
  <xdr:twoCellAnchor>
    <xdr:from>
      <xdr:col>20</xdr:col>
      <xdr:colOff>590550</xdr:colOff>
      <xdr:row>6</xdr:row>
      <xdr:rowOff>161925</xdr:rowOff>
    </xdr:from>
    <xdr:to>
      <xdr:col>23</xdr:col>
      <xdr:colOff>9525</xdr:colOff>
      <xdr:row>9</xdr:row>
      <xdr:rowOff>133350</xdr:rowOff>
    </xdr:to>
    <xdr:sp macro="" textlink="kpi!E8">
      <xdr:nvSpPr>
        <xdr:cNvPr id="13" name="TextBox 12">
          <a:extLst>
            <a:ext uri="{FF2B5EF4-FFF2-40B4-BE49-F238E27FC236}">
              <a16:creationId xmlns:a16="http://schemas.microsoft.com/office/drawing/2014/main" id="{00000000-0008-0000-0400-00000D000000}"/>
            </a:ext>
          </a:extLst>
        </xdr:cNvPr>
        <xdr:cNvSpPr txBox="1"/>
      </xdr:nvSpPr>
      <xdr:spPr>
        <a:xfrm>
          <a:off x="13735050" y="1362075"/>
          <a:ext cx="139065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74CB61B-F84C-4DDF-9EF9-3A8E06CC0710}" type="TxLink">
            <a:rPr lang="en-US" sz="3200" b="1" i="0" u="none" strike="noStrike">
              <a:solidFill>
                <a:srgbClr val="000000"/>
              </a:solidFill>
              <a:latin typeface="Calibri"/>
              <a:ea typeface="Calibri"/>
              <a:cs typeface="Calibri"/>
            </a:rPr>
            <a:pPr algn="ctr"/>
            <a:t>16.12%</a:t>
          </a:fld>
          <a:endParaRPr lang="en-IN" sz="3200" b="1"/>
        </a:p>
      </xdr:txBody>
    </xdr:sp>
    <xdr:clientData/>
  </xdr:twoCellAnchor>
  <xdr:twoCellAnchor>
    <xdr:from>
      <xdr:col>16</xdr:col>
      <xdr:colOff>400050</xdr:colOff>
      <xdr:row>6</xdr:row>
      <xdr:rowOff>161925</xdr:rowOff>
    </xdr:from>
    <xdr:to>
      <xdr:col>18</xdr:col>
      <xdr:colOff>476250</xdr:colOff>
      <xdr:row>9</xdr:row>
      <xdr:rowOff>142875</xdr:rowOff>
    </xdr:to>
    <xdr:sp macro="" textlink="kpi!B8">
      <xdr:nvSpPr>
        <xdr:cNvPr id="14" name="TextBox 13">
          <a:extLst>
            <a:ext uri="{FF2B5EF4-FFF2-40B4-BE49-F238E27FC236}">
              <a16:creationId xmlns:a16="http://schemas.microsoft.com/office/drawing/2014/main" id="{00000000-0008-0000-0400-00000E000000}"/>
            </a:ext>
          </a:extLst>
        </xdr:cNvPr>
        <xdr:cNvSpPr txBox="1"/>
      </xdr:nvSpPr>
      <xdr:spPr>
        <a:xfrm>
          <a:off x="10915650" y="1362075"/>
          <a:ext cx="139065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DD2202-A0F5-4C04-9CE8-E60D62FFF2F1}" type="TxLink">
            <a:rPr lang="en-US" sz="3200" b="1" i="0" u="none" strike="noStrike">
              <a:solidFill>
                <a:srgbClr val="000000"/>
              </a:solidFill>
              <a:latin typeface="Calibri"/>
              <a:ea typeface="Calibri"/>
              <a:cs typeface="Calibri"/>
            </a:rPr>
            <a:pPr algn="ctr"/>
            <a:t>237</a:t>
          </a:fld>
          <a:endParaRPr lang="en-IN" sz="3200" b="1"/>
        </a:p>
      </xdr:txBody>
    </xdr:sp>
    <xdr:clientData/>
  </xdr:twoCellAnchor>
  <xdr:twoCellAnchor>
    <xdr:from>
      <xdr:col>11</xdr:col>
      <xdr:colOff>561975</xdr:colOff>
      <xdr:row>6</xdr:row>
      <xdr:rowOff>161925</xdr:rowOff>
    </xdr:from>
    <xdr:to>
      <xdr:col>13</xdr:col>
      <xdr:colOff>638175</xdr:colOff>
      <xdr:row>9</xdr:row>
      <xdr:rowOff>142875</xdr:rowOff>
    </xdr:to>
    <xdr:sp macro="" textlink="kpi!C8">
      <xdr:nvSpPr>
        <xdr:cNvPr id="15" name="TextBox 14">
          <a:extLst>
            <a:ext uri="{FF2B5EF4-FFF2-40B4-BE49-F238E27FC236}">
              <a16:creationId xmlns:a16="http://schemas.microsoft.com/office/drawing/2014/main" id="{00000000-0008-0000-0400-00000F000000}"/>
            </a:ext>
          </a:extLst>
        </xdr:cNvPr>
        <xdr:cNvSpPr txBox="1"/>
      </xdr:nvSpPr>
      <xdr:spPr>
        <a:xfrm>
          <a:off x="7791450" y="1362075"/>
          <a:ext cx="139065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C4B44DE-5F89-4212-B125-7EA499A31BD8}" type="TxLink">
            <a:rPr lang="en-US" sz="3200" b="1" i="0" u="none" strike="noStrike">
              <a:solidFill>
                <a:srgbClr val="000000"/>
              </a:solidFill>
              <a:latin typeface="Calibri"/>
              <a:ea typeface="Calibri"/>
              <a:cs typeface="Calibri"/>
            </a:rPr>
            <a:pPr algn="ctr"/>
            <a:t>37</a:t>
          </a:fld>
          <a:endParaRPr lang="en-US" sz="3200" b="1" i="0" u="none" strike="noStrike">
            <a:solidFill>
              <a:srgbClr val="000000"/>
            </a:solidFill>
            <a:latin typeface="Calibri"/>
            <a:ea typeface="Calibri"/>
            <a:cs typeface="Calibri"/>
          </a:endParaRPr>
        </a:p>
      </xdr:txBody>
    </xdr:sp>
    <xdr:clientData/>
  </xdr:twoCellAnchor>
  <xdr:oneCellAnchor>
    <xdr:from>
      <xdr:col>9</xdr:col>
      <xdr:colOff>533400</xdr:colOff>
      <xdr:row>5</xdr:row>
      <xdr:rowOff>85725</xdr:rowOff>
    </xdr:from>
    <xdr:ext cx="485775" cy="400050"/>
    <xdr:pic>
      <xdr:nvPicPr>
        <xdr:cNvPr id="16" name="image4.pn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3" cstate="print">
          <a:duotone>
            <a:srgbClr val="4472C4">
              <a:shade val="45000"/>
              <a:satMod val="135000"/>
            </a:srgbClr>
            <a:prstClr val="white"/>
          </a:duotone>
        </a:blip>
        <a:stretch>
          <a:fillRect/>
        </a:stretch>
      </xdr:blipFill>
      <xdr:spPr>
        <a:xfrm>
          <a:off x="6448425" y="1038225"/>
          <a:ext cx="485775" cy="400050"/>
        </a:xfrm>
        <a:prstGeom prst="rect">
          <a:avLst/>
        </a:prstGeom>
        <a:noFill/>
        <a:ln>
          <a:noFill/>
        </a:ln>
      </xdr:spPr>
    </xdr:pic>
    <xdr:clientData fLocksWithSheet="0"/>
  </xdr:oneCellAnchor>
  <xdr:oneCellAnchor>
    <xdr:from>
      <xdr:col>19</xdr:col>
      <xdr:colOff>38100</xdr:colOff>
      <xdr:row>5</xdr:row>
      <xdr:rowOff>104775</xdr:rowOff>
    </xdr:from>
    <xdr:ext cx="419100" cy="304800"/>
    <xdr:pic>
      <xdr:nvPicPr>
        <xdr:cNvPr id="17" name="image5.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4" cstate="print"/>
        <a:stretch>
          <a:fillRect/>
        </a:stretch>
      </xdr:blipFill>
      <xdr:spPr>
        <a:xfrm>
          <a:off x="12525375" y="1057275"/>
          <a:ext cx="419100" cy="304800"/>
        </a:xfrm>
        <a:prstGeom prst="rect">
          <a:avLst/>
        </a:prstGeom>
        <a:noFill/>
        <a:ln>
          <a:noFill/>
        </a:ln>
      </xdr:spPr>
    </xdr:pic>
    <xdr:clientData fLocksWithSheet="0"/>
  </xdr:oneCellAnchor>
  <xdr:oneCellAnchor>
    <xdr:from>
      <xdr:col>22</xdr:col>
      <xdr:colOff>628650</xdr:colOff>
      <xdr:row>5</xdr:row>
      <xdr:rowOff>133350</xdr:rowOff>
    </xdr:from>
    <xdr:ext cx="390525" cy="314325"/>
    <xdr:pic>
      <xdr:nvPicPr>
        <xdr:cNvPr id="18" name="image2.pn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5" cstate="print"/>
        <a:stretch>
          <a:fillRect/>
        </a:stretch>
      </xdr:blipFill>
      <xdr:spPr>
        <a:xfrm>
          <a:off x="15087600" y="1133475"/>
          <a:ext cx="390525" cy="314325"/>
        </a:xfrm>
        <a:prstGeom prst="rect">
          <a:avLst/>
        </a:prstGeom>
        <a:noFill/>
      </xdr:spPr>
    </xdr:pic>
    <xdr:clientData fLocksWithSheet="0"/>
  </xdr:oneCellAnchor>
  <xdr:oneCellAnchor>
    <xdr:from>
      <xdr:col>14</xdr:col>
      <xdr:colOff>104775</xdr:colOff>
      <xdr:row>5</xdr:row>
      <xdr:rowOff>180975</xdr:rowOff>
    </xdr:from>
    <xdr:ext cx="295275" cy="266700"/>
    <xdr:pic>
      <xdr:nvPicPr>
        <xdr:cNvPr id="19" name="image7.png">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6" cstate="print"/>
        <a:stretch>
          <a:fillRect/>
        </a:stretch>
      </xdr:blipFill>
      <xdr:spPr>
        <a:xfrm>
          <a:off x="9305925" y="1133475"/>
          <a:ext cx="295275" cy="266700"/>
        </a:xfrm>
        <a:prstGeom prst="rect">
          <a:avLst/>
        </a:prstGeom>
        <a:noFill/>
      </xdr:spPr>
    </xdr:pic>
    <xdr:clientData fLocksWithSheet="0"/>
  </xdr:oneCellAnchor>
  <xdr:twoCellAnchor>
    <xdr:from>
      <xdr:col>3</xdr:col>
      <xdr:colOff>0</xdr:colOff>
      <xdr:row>0</xdr:row>
      <xdr:rowOff>66675</xdr:rowOff>
    </xdr:from>
    <xdr:to>
      <xdr:col>15</xdr:col>
      <xdr:colOff>9525</xdr:colOff>
      <xdr:row>3</xdr:row>
      <xdr:rowOff>171450</xdr:rowOff>
    </xdr:to>
    <xdr:sp macro="" textlink="">
      <xdr:nvSpPr>
        <xdr:cNvPr id="20" name="TextBox 19">
          <a:extLst>
            <a:ext uri="{FF2B5EF4-FFF2-40B4-BE49-F238E27FC236}">
              <a16:creationId xmlns:a16="http://schemas.microsoft.com/office/drawing/2014/main" id="{00000000-0008-0000-0400-000014000000}"/>
            </a:ext>
          </a:extLst>
        </xdr:cNvPr>
        <xdr:cNvSpPr txBox="1"/>
      </xdr:nvSpPr>
      <xdr:spPr>
        <a:xfrm>
          <a:off x="1971675" y="66675"/>
          <a:ext cx="7896225" cy="676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1"/>
              </a:solidFill>
              <a:latin typeface="Arial Black" panose="020B0A04020102020204" pitchFamily="34" charset="0"/>
            </a:rPr>
            <a:t>HR ANALYSIS DASHBOARD</a:t>
          </a:r>
        </a:p>
        <a:p>
          <a:endParaRPr lang="en-IN" sz="1600">
            <a:solidFill>
              <a:schemeClr val="accent1"/>
            </a:solidFill>
          </a:endParaRPr>
        </a:p>
      </xdr:txBody>
    </xdr:sp>
    <xdr:clientData/>
  </xdr:twoCellAnchor>
  <xdr:oneCellAnchor>
    <xdr:from>
      <xdr:col>15</xdr:col>
      <xdr:colOff>228600</xdr:colOff>
      <xdr:row>1</xdr:row>
      <xdr:rowOff>9525</xdr:rowOff>
    </xdr:from>
    <xdr:ext cx="723900" cy="628650"/>
    <xdr:pic>
      <xdr:nvPicPr>
        <xdr:cNvPr id="21" name="image3.png">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7" cstate="print"/>
        <a:stretch>
          <a:fillRect/>
        </a:stretch>
      </xdr:blipFill>
      <xdr:spPr>
        <a:xfrm>
          <a:off x="10086975" y="200025"/>
          <a:ext cx="723900" cy="628650"/>
        </a:xfrm>
        <a:prstGeom prst="rect">
          <a:avLst/>
        </a:prstGeom>
        <a:noFill/>
      </xdr:spPr>
    </xdr:pic>
    <xdr:clientData fLocksWithSheet="0"/>
  </xdr:oneCellAnchor>
  <xdr:twoCellAnchor>
    <xdr:from>
      <xdr:col>16</xdr:col>
      <xdr:colOff>438149</xdr:colOff>
      <xdr:row>0</xdr:row>
      <xdr:rowOff>85725</xdr:rowOff>
    </xdr:from>
    <xdr:to>
      <xdr:col>21</xdr:col>
      <xdr:colOff>76199</xdr:colOff>
      <xdr:row>4</xdr:row>
      <xdr:rowOff>161925</xdr:rowOff>
    </xdr:to>
    <xdr:sp macro="" textlink="">
      <xdr:nvSpPr>
        <xdr:cNvPr id="22" name="TextBox 21">
          <a:extLst>
            <a:ext uri="{FF2B5EF4-FFF2-40B4-BE49-F238E27FC236}">
              <a16:creationId xmlns:a16="http://schemas.microsoft.com/office/drawing/2014/main" id="{00000000-0008-0000-0400-000016000000}"/>
            </a:ext>
          </a:extLst>
        </xdr:cNvPr>
        <xdr:cNvSpPr txBox="1"/>
      </xdr:nvSpPr>
      <xdr:spPr>
        <a:xfrm>
          <a:off x="10953749" y="85725"/>
          <a:ext cx="2924175" cy="83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accent2"/>
              </a:solidFill>
            </a:rPr>
            <a:t>JOB SATISFACTION   RATING</a:t>
          </a:r>
        </a:p>
        <a:p>
          <a:endParaRPr lang="en-IN" sz="1100">
            <a:solidFill>
              <a:schemeClr val="accent2"/>
            </a:solidFill>
          </a:endParaRPr>
        </a:p>
      </xdr:txBody>
    </xdr:sp>
    <xdr:clientData/>
  </xdr:twoCellAnchor>
  <xdr:twoCellAnchor>
    <xdr:from>
      <xdr:col>20</xdr:col>
      <xdr:colOff>333376</xdr:colOff>
      <xdr:row>0</xdr:row>
      <xdr:rowOff>38100</xdr:rowOff>
    </xdr:from>
    <xdr:to>
      <xdr:col>21</xdr:col>
      <xdr:colOff>590551</xdr:colOff>
      <xdr:row>4</xdr:row>
      <xdr:rowOff>38100</xdr:rowOff>
    </xdr:to>
    <xdr:graphicFrame macro="">
      <xdr:nvGraphicFramePr>
        <xdr:cNvPr id="23" name="Chart 22">
          <a:extLst>
            <a:ext uri="{FF2B5EF4-FFF2-40B4-BE49-F238E27FC236}">
              <a16:creationId xmlns:a16="http://schemas.microsoft.com/office/drawing/2014/main" id="{00000000-0008-0000-04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342900</xdr:colOff>
      <xdr:row>1</xdr:row>
      <xdr:rowOff>85726</xdr:rowOff>
    </xdr:from>
    <xdr:to>
      <xdr:col>21</xdr:col>
      <xdr:colOff>180975</xdr:colOff>
      <xdr:row>2</xdr:row>
      <xdr:rowOff>152400</xdr:rowOff>
    </xdr:to>
    <xdr:sp macro="" textlink="rating!$B$7">
      <xdr:nvSpPr>
        <xdr:cNvPr id="24" name="TextBox 23">
          <a:extLst>
            <a:ext uri="{FF2B5EF4-FFF2-40B4-BE49-F238E27FC236}">
              <a16:creationId xmlns:a16="http://schemas.microsoft.com/office/drawing/2014/main" id="{00000000-0008-0000-0400-000018000000}"/>
            </a:ext>
          </a:extLst>
        </xdr:cNvPr>
        <xdr:cNvSpPr txBox="1"/>
      </xdr:nvSpPr>
      <xdr:spPr>
        <a:xfrm>
          <a:off x="13487400" y="276226"/>
          <a:ext cx="49530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6A79B9-2FC3-4A70-A076-53F5A91599EA}" type="TxLink">
            <a:rPr lang="en-US" sz="1400" b="1" i="0" u="none" strike="noStrike">
              <a:solidFill>
                <a:srgbClr val="000000"/>
              </a:solidFill>
              <a:latin typeface="Calibri"/>
              <a:ea typeface="Calibri"/>
              <a:cs typeface="Calibri"/>
            </a:rPr>
            <a:pPr/>
            <a:t>2.6</a:t>
          </a:fld>
          <a:endParaRPr lang="en-IN" sz="1200" b="1"/>
        </a:p>
      </xdr:txBody>
    </xdr:sp>
    <xdr:clientData/>
  </xdr:twoCellAnchor>
  <xdr:twoCellAnchor>
    <xdr:from>
      <xdr:col>21</xdr:col>
      <xdr:colOff>152401</xdr:colOff>
      <xdr:row>0</xdr:row>
      <xdr:rowOff>0</xdr:rowOff>
    </xdr:from>
    <xdr:to>
      <xdr:col>23</xdr:col>
      <xdr:colOff>609600</xdr:colOff>
      <xdr:row>5</xdr:row>
      <xdr:rowOff>9525</xdr:rowOff>
    </xdr:to>
    <xdr:graphicFrame macro="">
      <xdr:nvGraphicFramePr>
        <xdr:cNvPr id="25" name="Chart 24">
          <a:extLst>
            <a:ext uri="{FF2B5EF4-FFF2-40B4-BE49-F238E27FC236}">
              <a16:creationId xmlns:a16="http://schemas.microsoft.com/office/drawing/2014/main" id="{00000000-0008-0000-04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209550</xdr:colOff>
      <xdr:row>1</xdr:row>
      <xdr:rowOff>142875</xdr:rowOff>
    </xdr:from>
    <xdr:to>
      <xdr:col>23</xdr:col>
      <xdr:colOff>587052</xdr:colOff>
      <xdr:row>3</xdr:row>
      <xdr:rowOff>79116</xdr:rowOff>
    </xdr:to>
    <xdr:sp macro="" textlink="">
      <xdr:nvSpPr>
        <xdr:cNvPr id="44" name="Freeform: Shape 43">
          <a:extLst>
            <a:ext uri="{FF2B5EF4-FFF2-40B4-BE49-F238E27FC236}">
              <a16:creationId xmlns:a16="http://schemas.microsoft.com/office/drawing/2014/main" id="{00000000-0008-0000-0400-00002C000000}"/>
            </a:ext>
          </a:extLst>
        </xdr:cNvPr>
        <xdr:cNvSpPr/>
      </xdr:nvSpPr>
      <xdr:spPr>
        <a:xfrm>
          <a:off x="14011275" y="342900"/>
          <a:ext cx="1691952" cy="336291"/>
        </a:xfrm>
        <a:custGeom>
          <a:avLst/>
          <a:gdLst>
            <a:gd name="connsiteX0" fmla="*/ 0 w 1691952"/>
            <a:gd name="connsiteY0" fmla="*/ 121175 h 317241"/>
            <a:gd name="connsiteX1" fmla="*/ 135517 w 1691952"/>
            <a:gd name="connsiteY1" fmla="*/ 196065 h 317241"/>
            <a:gd name="connsiteX2" fmla="*/ 83754 w 1691952"/>
            <a:gd name="connsiteY2" fmla="*/ 317240 h 317241"/>
            <a:gd name="connsiteX3" fmla="*/ 219270 w 1691952"/>
            <a:gd name="connsiteY3" fmla="*/ 242349 h 317241"/>
            <a:gd name="connsiteX4" fmla="*/ 354785 w 1691952"/>
            <a:gd name="connsiteY4" fmla="*/ 317240 h 317241"/>
            <a:gd name="connsiteX5" fmla="*/ 303022 w 1691952"/>
            <a:gd name="connsiteY5" fmla="*/ 196065 h 317241"/>
            <a:gd name="connsiteX6" fmla="*/ 428172 w 1691952"/>
            <a:gd name="connsiteY6" fmla="*/ 126904 h 317241"/>
            <a:gd name="connsiteX7" fmla="*/ 553321 w 1691952"/>
            <a:gd name="connsiteY7" fmla="*/ 196065 h 317241"/>
            <a:gd name="connsiteX8" fmla="*/ 501558 w 1691952"/>
            <a:gd name="connsiteY8" fmla="*/ 317240 h 317241"/>
            <a:gd name="connsiteX9" fmla="*/ 637074 w 1691952"/>
            <a:gd name="connsiteY9" fmla="*/ 242349 h 317241"/>
            <a:gd name="connsiteX10" fmla="*/ 772589 w 1691952"/>
            <a:gd name="connsiteY10" fmla="*/ 317240 h 317241"/>
            <a:gd name="connsiteX11" fmla="*/ 720826 w 1691952"/>
            <a:gd name="connsiteY11" fmla="*/ 196065 h 317241"/>
            <a:gd name="connsiteX12" fmla="*/ 845976 w 1691952"/>
            <a:gd name="connsiteY12" fmla="*/ 126904 h 317241"/>
            <a:gd name="connsiteX13" fmla="*/ 971125 w 1691952"/>
            <a:gd name="connsiteY13" fmla="*/ 196065 h 317241"/>
            <a:gd name="connsiteX14" fmla="*/ 919362 w 1691952"/>
            <a:gd name="connsiteY14" fmla="*/ 317240 h 317241"/>
            <a:gd name="connsiteX15" fmla="*/ 1054878 w 1691952"/>
            <a:gd name="connsiteY15" fmla="*/ 242349 h 317241"/>
            <a:gd name="connsiteX16" fmla="*/ 1190393 w 1691952"/>
            <a:gd name="connsiteY16" fmla="*/ 317240 h 317241"/>
            <a:gd name="connsiteX17" fmla="*/ 1138630 w 1691952"/>
            <a:gd name="connsiteY17" fmla="*/ 196065 h 317241"/>
            <a:gd name="connsiteX18" fmla="*/ 1263780 w 1691952"/>
            <a:gd name="connsiteY18" fmla="*/ 126904 h 317241"/>
            <a:gd name="connsiteX19" fmla="*/ 1388930 w 1691952"/>
            <a:gd name="connsiteY19" fmla="*/ 196065 h 317241"/>
            <a:gd name="connsiteX20" fmla="*/ 1337167 w 1691952"/>
            <a:gd name="connsiteY20" fmla="*/ 317240 h 317241"/>
            <a:gd name="connsiteX21" fmla="*/ 1472683 w 1691952"/>
            <a:gd name="connsiteY21" fmla="*/ 242349 h 317241"/>
            <a:gd name="connsiteX22" fmla="*/ 1608198 w 1691952"/>
            <a:gd name="connsiteY22" fmla="*/ 317240 h 317241"/>
            <a:gd name="connsiteX23" fmla="*/ 1556435 w 1691952"/>
            <a:gd name="connsiteY23" fmla="*/ 196065 h 317241"/>
            <a:gd name="connsiteX24" fmla="*/ 1691952 w 1691952"/>
            <a:gd name="connsiteY24" fmla="*/ 121175 h 317241"/>
            <a:gd name="connsiteX25" fmla="*/ 1691952 w 1691952"/>
            <a:gd name="connsiteY25" fmla="*/ 317241 h 317241"/>
            <a:gd name="connsiteX26" fmla="*/ 0 w 1691952"/>
            <a:gd name="connsiteY26" fmla="*/ 317241 h 317241"/>
            <a:gd name="connsiteX27" fmla="*/ 1472683 w 1691952"/>
            <a:gd name="connsiteY27" fmla="*/ 0 h 317241"/>
            <a:gd name="connsiteX28" fmla="*/ 1691952 w 1691952"/>
            <a:gd name="connsiteY28" fmla="*/ 0 h 317241"/>
            <a:gd name="connsiteX29" fmla="*/ 1691952 w 1691952"/>
            <a:gd name="connsiteY29" fmla="*/ 121175 h 317241"/>
            <a:gd name="connsiteX30" fmla="*/ 1524444 w 1691952"/>
            <a:gd name="connsiteY30" fmla="*/ 121176 h 317241"/>
            <a:gd name="connsiteX31" fmla="*/ 1054878 w 1691952"/>
            <a:gd name="connsiteY31" fmla="*/ 0 h 317241"/>
            <a:gd name="connsiteX32" fmla="*/ 1472683 w 1691952"/>
            <a:gd name="connsiteY32" fmla="*/ 0 h 317241"/>
            <a:gd name="connsiteX33" fmla="*/ 1420921 w 1691952"/>
            <a:gd name="connsiteY33" fmla="*/ 121176 h 317241"/>
            <a:gd name="connsiteX34" fmla="*/ 1274147 w 1691952"/>
            <a:gd name="connsiteY34" fmla="*/ 121175 h 317241"/>
            <a:gd name="connsiteX35" fmla="*/ 1274147 w 1691952"/>
            <a:gd name="connsiteY35" fmla="*/ 121175 h 317241"/>
            <a:gd name="connsiteX36" fmla="*/ 1263780 w 1691952"/>
            <a:gd name="connsiteY36" fmla="*/ 121175 h 317241"/>
            <a:gd name="connsiteX37" fmla="*/ 1253413 w 1691952"/>
            <a:gd name="connsiteY37" fmla="*/ 121175 h 317241"/>
            <a:gd name="connsiteX38" fmla="*/ 1253413 w 1691952"/>
            <a:gd name="connsiteY38" fmla="*/ 121175 h 317241"/>
            <a:gd name="connsiteX39" fmla="*/ 1106639 w 1691952"/>
            <a:gd name="connsiteY39" fmla="*/ 121176 h 317241"/>
            <a:gd name="connsiteX40" fmla="*/ 637074 w 1691952"/>
            <a:gd name="connsiteY40" fmla="*/ 0 h 317241"/>
            <a:gd name="connsiteX41" fmla="*/ 1054878 w 1691952"/>
            <a:gd name="connsiteY41" fmla="*/ 0 h 317241"/>
            <a:gd name="connsiteX42" fmla="*/ 1003116 w 1691952"/>
            <a:gd name="connsiteY42" fmla="*/ 121176 h 317241"/>
            <a:gd name="connsiteX43" fmla="*/ 856343 w 1691952"/>
            <a:gd name="connsiteY43" fmla="*/ 121175 h 317241"/>
            <a:gd name="connsiteX44" fmla="*/ 856343 w 1691952"/>
            <a:gd name="connsiteY44" fmla="*/ 121175 h 317241"/>
            <a:gd name="connsiteX45" fmla="*/ 845976 w 1691952"/>
            <a:gd name="connsiteY45" fmla="*/ 121175 h 317241"/>
            <a:gd name="connsiteX46" fmla="*/ 835608 w 1691952"/>
            <a:gd name="connsiteY46" fmla="*/ 121175 h 317241"/>
            <a:gd name="connsiteX47" fmla="*/ 835609 w 1691952"/>
            <a:gd name="connsiteY47" fmla="*/ 121175 h 317241"/>
            <a:gd name="connsiteX48" fmla="*/ 688835 w 1691952"/>
            <a:gd name="connsiteY48" fmla="*/ 121176 h 317241"/>
            <a:gd name="connsiteX49" fmla="*/ 219270 w 1691952"/>
            <a:gd name="connsiteY49" fmla="*/ 0 h 317241"/>
            <a:gd name="connsiteX50" fmla="*/ 637074 w 1691952"/>
            <a:gd name="connsiteY50" fmla="*/ 0 h 317241"/>
            <a:gd name="connsiteX51" fmla="*/ 585312 w 1691952"/>
            <a:gd name="connsiteY51" fmla="*/ 121176 h 317241"/>
            <a:gd name="connsiteX52" fmla="*/ 438539 w 1691952"/>
            <a:gd name="connsiteY52" fmla="*/ 121175 h 317241"/>
            <a:gd name="connsiteX53" fmla="*/ 438539 w 1691952"/>
            <a:gd name="connsiteY53" fmla="*/ 121175 h 317241"/>
            <a:gd name="connsiteX54" fmla="*/ 428172 w 1691952"/>
            <a:gd name="connsiteY54" fmla="*/ 121175 h 317241"/>
            <a:gd name="connsiteX55" fmla="*/ 417804 w 1691952"/>
            <a:gd name="connsiteY55" fmla="*/ 121175 h 317241"/>
            <a:gd name="connsiteX56" fmla="*/ 417805 w 1691952"/>
            <a:gd name="connsiteY56" fmla="*/ 121175 h 317241"/>
            <a:gd name="connsiteX57" fmla="*/ 271031 w 1691952"/>
            <a:gd name="connsiteY57" fmla="*/ 121176 h 317241"/>
            <a:gd name="connsiteX58" fmla="*/ 0 w 1691952"/>
            <a:gd name="connsiteY58" fmla="*/ 0 h 317241"/>
            <a:gd name="connsiteX59" fmla="*/ 219270 w 1691952"/>
            <a:gd name="connsiteY59" fmla="*/ 0 h 317241"/>
            <a:gd name="connsiteX60" fmla="*/ 167508 w 1691952"/>
            <a:gd name="connsiteY60" fmla="*/ 121176 h 317241"/>
            <a:gd name="connsiteX61" fmla="*/ 0 w 1691952"/>
            <a:gd name="connsiteY61" fmla="*/ 121175 h 31724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Lst>
          <a:rect l="l" t="t" r="r" b="b"/>
          <a:pathLst>
            <a:path w="1691952" h="317241">
              <a:moveTo>
                <a:pt x="0" y="121175"/>
              </a:moveTo>
              <a:lnTo>
                <a:pt x="135517" y="196065"/>
              </a:lnTo>
              <a:lnTo>
                <a:pt x="83754" y="317240"/>
              </a:lnTo>
              <a:lnTo>
                <a:pt x="219270" y="242349"/>
              </a:lnTo>
              <a:lnTo>
                <a:pt x="354785" y="317240"/>
              </a:lnTo>
              <a:lnTo>
                <a:pt x="303022" y="196065"/>
              </a:lnTo>
              <a:lnTo>
                <a:pt x="428172" y="126904"/>
              </a:lnTo>
              <a:lnTo>
                <a:pt x="553321" y="196065"/>
              </a:lnTo>
              <a:lnTo>
                <a:pt x="501558" y="317240"/>
              </a:lnTo>
              <a:lnTo>
                <a:pt x="637074" y="242349"/>
              </a:lnTo>
              <a:lnTo>
                <a:pt x="772589" y="317240"/>
              </a:lnTo>
              <a:lnTo>
                <a:pt x="720826" y="196065"/>
              </a:lnTo>
              <a:lnTo>
                <a:pt x="845976" y="126904"/>
              </a:lnTo>
              <a:lnTo>
                <a:pt x="971125" y="196065"/>
              </a:lnTo>
              <a:lnTo>
                <a:pt x="919362" y="317240"/>
              </a:lnTo>
              <a:lnTo>
                <a:pt x="1054878" y="242349"/>
              </a:lnTo>
              <a:lnTo>
                <a:pt x="1190393" y="317240"/>
              </a:lnTo>
              <a:lnTo>
                <a:pt x="1138630" y="196065"/>
              </a:lnTo>
              <a:lnTo>
                <a:pt x="1263780" y="126904"/>
              </a:lnTo>
              <a:lnTo>
                <a:pt x="1388930" y="196065"/>
              </a:lnTo>
              <a:lnTo>
                <a:pt x="1337167" y="317240"/>
              </a:lnTo>
              <a:lnTo>
                <a:pt x="1472683" y="242349"/>
              </a:lnTo>
              <a:lnTo>
                <a:pt x="1608198" y="317240"/>
              </a:lnTo>
              <a:lnTo>
                <a:pt x="1556435" y="196065"/>
              </a:lnTo>
              <a:lnTo>
                <a:pt x="1691952" y="121175"/>
              </a:lnTo>
              <a:lnTo>
                <a:pt x="1691952" y="317241"/>
              </a:lnTo>
              <a:lnTo>
                <a:pt x="0" y="317241"/>
              </a:lnTo>
              <a:close/>
              <a:moveTo>
                <a:pt x="1472683" y="0"/>
              </a:moveTo>
              <a:lnTo>
                <a:pt x="1691952" y="0"/>
              </a:lnTo>
              <a:lnTo>
                <a:pt x="1691952" y="121175"/>
              </a:lnTo>
              <a:lnTo>
                <a:pt x="1524444" y="121176"/>
              </a:lnTo>
              <a:close/>
              <a:moveTo>
                <a:pt x="1054878" y="0"/>
              </a:moveTo>
              <a:lnTo>
                <a:pt x="1472683" y="0"/>
              </a:lnTo>
              <a:lnTo>
                <a:pt x="1420921" y="121176"/>
              </a:lnTo>
              <a:lnTo>
                <a:pt x="1274147" y="121175"/>
              </a:lnTo>
              <a:lnTo>
                <a:pt x="1274147" y="121175"/>
              </a:lnTo>
              <a:lnTo>
                <a:pt x="1263780" y="121175"/>
              </a:lnTo>
              <a:lnTo>
                <a:pt x="1253413" y="121175"/>
              </a:lnTo>
              <a:lnTo>
                <a:pt x="1253413" y="121175"/>
              </a:lnTo>
              <a:lnTo>
                <a:pt x="1106639" y="121176"/>
              </a:lnTo>
              <a:close/>
              <a:moveTo>
                <a:pt x="637074" y="0"/>
              </a:moveTo>
              <a:lnTo>
                <a:pt x="1054878" y="0"/>
              </a:lnTo>
              <a:lnTo>
                <a:pt x="1003116" y="121176"/>
              </a:lnTo>
              <a:lnTo>
                <a:pt x="856343" y="121175"/>
              </a:lnTo>
              <a:lnTo>
                <a:pt x="856343" y="121175"/>
              </a:lnTo>
              <a:lnTo>
                <a:pt x="845976" y="121175"/>
              </a:lnTo>
              <a:lnTo>
                <a:pt x="835608" y="121175"/>
              </a:lnTo>
              <a:lnTo>
                <a:pt x="835609" y="121175"/>
              </a:lnTo>
              <a:lnTo>
                <a:pt x="688835" y="121176"/>
              </a:lnTo>
              <a:close/>
              <a:moveTo>
                <a:pt x="219270" y="0"/>
              </a:moveTo>
              <a:lnTo>
                <a:pt x="637074" y="0"/>
              </a:lnTo>
              <a:lnTo>
                <a:pt x="585312" y="121176"/>
              </a:lnTo>
              <a:lnTo>
                <a:pt x="438539" y="121175"/>
              </a:lnTo>
              <a:lnTo>
                <a:pt x="438539" y="121175"/>
              </a:lnTo>
              <a:lnTo>
                <a:pt x="428172" y="121175"/>
              </a:lnTo>
              <a:lnTo>
                <a:pt x="417804" y="121175"/>
              </a:lnTo>
              <a:lnTo>
                <a:pt x="417805" y="121175"/>
              </a:lnTo>
              <a:lnTo>
                <a:pt x="271031" y="121176"/>
              </a:lnTo>
              <a:close/>
              <a:moveTo>
                <a:pt x="0" y="0"/>
              </a:moveTo>
              <a:lnTo>
                <a:pt x="219270" y="0"/>
              </a:lnTo>
              <a:lnTo>
                <a:pt x="167508" y="121176"/>
              </a:lnTo>
              <a:lnTo>
                <a:pt x="0" y="121175"/>
              </a:lnTo>
              <a:close/>
            </a:path>
          </a:pathLst>
        </a:custGeom>
        <a:solidFill>
          <a:schemeClr val="bg2"/>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noFill/>
          </a:endParaRPr>
        </a:p>
      </xdr:txBody>
    </xdr:sp>
    <xdr:clientData/>
  </xdr:twoCellAnchor>
  <xdr:twoCellAnchor>
    <xdr:from>
      <xdr:col>6</xdr:col>
      <xdr:colOff>142875</xdr:colOff>
      <xdr:row>16</xdr:row>
      <xdr:rowOff>104775</xdr:rowOff>
    </xdr:from>
    <xdr:to>
      <xdr:col>8</xdr:col>
      <xdr:colOff>268425</xdr:colOff>
      <xdr:row>24</xdr:row>
      <xdr:rowOff>20775</xdr:rowOff>
    </xdr:to>
    <xdr:graphicFrame macro="">
      <xdr:nvGraphicFramePr>
        <xdr:cNvPr id="47" name="Chart 46">
          <a:extLst>
            <a:ext uri="{FF2B5EF4-FFF2-40B4-BE49-F238E27FC236}">
              <a16:creationId xmlns:a16="http://schemas.microsoft.com/office/drawing/2014/main" id="{00000000-0008-0000-0400-00002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114300</xdr:colOff>
      <xdr:row>16</xdr:row>
      <xdr:rowOff>28575</xdr:rowOff>
    </xdr:from>
    <xdr:to>
      <xdr:col>6</xdr:col>
      <xdr:colOff>361950</xdr:colOff>
      <xdr:row>23</xdr:row>
      <xdr:rowOff>135075</xdr:rowOff>
    </xdr:to>
    <xdr:grpSp>
      <xdr:nvGrpSpPr>
        <xdr:cNvPr id="53" name="Group 52">
          <a:extLst>
            <a:ext uri="{FF2B5EF4-FFF2-40B4-BE49-F238E27FC236}">
              <a16:creationId xmlns:a16="http://schemas.microsoft.com/office/drawing/2014/main" id="{00000000-0008-0000-0400-000035000000}"/>
            </a:ext>
          </a:extLst>
        </xdr:cNvPr>
        <xdr:cNvGrpSpPr/>
      </xdr:nvGrpSpPr>
      <xdr:grpSpPr>
        <a:xfrm>
          <a:off x="1428750" y="3228975"/>
          <a:ext cx="2876550" cy="1478100"/>
          <a:chOff x="1419225" y="3143250"/>
          <a:chExt cx="2876550" cy="1440000"/>
        </a:xfrm>
      </xdr:grpSpPr>
      <xdr:graphicFrame macro="">
        <xdr:nvGraphicFramePr>
          <xdr:cNvPr id="46" name="Chart 45">
            <a:extLst>
              <a:ext uri="{FF2B5EF4-FFF2-40B4-BE49-F238E27FC236}">
                <a16:creationId xmlns:a16="http://schemas.microsoft.com/office/drawing/2014/main" id="{00000000-0008-0000-0400-00002E000000}"/>
              </a:ext>
            </a:extLst>
          </xdr:cNvPr>
          <xdr:cNvGraphicFramePr>
            <a:graphicFrameLocks/>
          </xdr:cNvGraphicFramePr>
        </xdr:nvGraphicFramePr>
        <xdr:xfrm>
          <a:off x="1419225" y="314325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49" name="Graphic 48" descr="Female Profile with solid fill">
            <a:extLst>
              <a:ext uri="{FF2B5EF4-FFF2-40B4-BE49-F238E27FC236}">
                <a16:creationId xmlns:a16="http://schemas.microsoft.com/office/drawing/2014/main" id="{00000000-0008-0000-0400-000031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705101" y="3427561"/>
            <a:ext cx="695324" cy="715814"/>
          </a:xfrm>
          <a:prstGeom prst="rect">
            <a:avLst/>
          </a:prstGeom>
        </xdr:spPr>
      </xdr:pic>
      <xdr:pic>
        <xdr:nvPicPr>
          <xdr:cNvPr id="51" name="Graphic 50" descr="Male profile with solid fill">
            <a:extLst>
              <a:ext uri="{FF2B5EF4-FFF2-40B4-BE49-F238E27FC236}">
                <a16:creationId xmlns:a16="http://schemas.microsoft.com/office/drawing/2014/main" id="{00000000-0008-0000-0400-000033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553256" y="3417075"/>
            <a:ext cx="742519" cy="764400"/>
          </a:xfrm>
          <a:prstGeom prst="rect">
            <a:avLst/>
          </a:prstGeom>
        </xdr:spPr>
      </xdr:pic>
    </xdr:grpSp>
    <xdr:clientData/>
  </xdr:twoCellAnchor>
  <xdr:twoCellAnchor>
    <xdr:from>
      <xdr:col>2</xdr:col>
      <xdr:colOff>180975</xdr:colOff>
      <xdr:row>10</xdr:row>
      <xdr:rowOff>0</xdr:rowOff>
    </xdr:from>
    <xdr:to>
      <xdr:col>8</xdr:col>
      <xdr:colOff>85725</xdr:colOff>
      <xdr:row>11</xdr:row>
      <xdr:rowOff>171450</xdr:rowOff>
    </xdr:to>
    <xdr:sp macro="" textlink="">
      <xdr:nvSpPr>
        <xdr:cNvPr id="26" name="TextBox 25">
          <a:extLst>
            <a:ext uri="{FF2B5EF4-FFF2-40B4-BE49-F238E27FC236}">
              <a16:creationId xmlns:a16="http://schemas.microsoft.com/office/drawing/2014/main" id="{7C63176D-103E-F201-F8E5-CCBA9B11DE38}"/>
            </a:ext>
          </a:extLst>
        </xdr:cNvPr>
        <xdr:cNvSpPr txBox="1"/>
      </xdr:nvSpPr>
      <xdr:spPr>
        <a:xfrm>
          <a:off x="1495425" y="2000250"/>
          <a:ext cx="38481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latin typeface="Arial Black" panose="020B0A04020102020204" pitchFamily="34" charset="0"/>
            </a:rPr>
            <a:t>Total employee  by Gender </a:t>
          </a:r>
        </a:p>
      </xdr:txBody>
    </xdr:sp>
    <xdr:clientData/>
  </xdr:twoCellAnchor>
  <xdr:twoCellAnchor editAs="oneCell">
    <xdr:from>
      <xdr:col>3</xdr:col>
      <xdr:colOff>590550</xdr:colOff>
      <xdr:row>12</xdr:row>
      <xdr:rowOff>190501</xdr:rowOff>
    </xdr:from>
    <xdr:to>
      <xdr:col>6</xdr:col>
      <xdr:colOff>447675</xdr:colOff>
      <xdr:row>16</xdr:row>
      <xdr:rowOff>190501</xdr:rowOff>
    </xdr:to>
    <mc:AlternateContent xmlns:mc="http://schemas.openxmlformats.org/markup-compatibility/2006" xmlns:a14="http://schemas.microsoft.com/office/drawing/2010/main">
      <mc:Choice Requires="a14">
        <xdr:graphicFrame macro="">
          <xdr:nvGraphicFramePr>
            <xdr:cNvPr id="27" name="Gender 1">
              <a:extLst>
                <a:ext uri="{FF2B5EF4-FFF2-40B4-BE49-F238E27FC236}">
                  <a16:creationId xmlns:a16="http://schemas.microsoft.com/office/drawing/2014/main" id="{7E235C2F-7EE9-455F-B7FE-D705587ADD3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562225" y="2590801"/>
              <a:ext cx="1828800" cy="800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238123</xdr:colOff>
      <xdr:row>11</xdr:row>
      <xdr:rowOff>190500</xdr:rowOff>
    </xdr:from>
    <xdr:to>
      <xdr:col>16</xdr:col>
      <xdr:colOff>38099</xdr:colOff>
      <xdr:row>23</xdr:row>
      <xdr:rowOff>57150</xdr:rowOff>
    </xdr:to>
    <xdr:graphicFrame macro="">
      <xdr:nvGraphicFramePr>
        <xdr:cNvPr id="28" name="Chart 27">
          <a:extLst>
            <a:ext uri="{FF2B5EF4-FFF2-40B4-BE49-F238E27FC236}">
              <a16:creationId xmlns:a16="http://schemas.microsoft.com/office/drawing/2014/main" id="{47AB66D0-8615-4DD2-851D-F15E6DE46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133350</xdr:colOff>
      <xdr:row>9</xdr:row>
      <xdr:rowOff>190499</xdr:rowOff>
    </xdr:from>
    <xdr:to>
      <xdr:col>16</xdr:col>
      <xdr:colOff>361950</xdr:colOff>
      <xdr:row>11</xdr:row>
      <xdr:rowOff>161924</xdr:rowOff>
    </xdr:to>
    <xdr:sp macro="" textlink="">
      <xdr:nvSpPr>
        <xdr:cNvPr id="33" name="TextBox 32">
          <a:extLst>
            <a:ext uri="{FF2B5EF4-FFF2-40B4-BE49-F238E27FC236}">
              <a16:creationId xmlns:a16="http://schemas.microsoft.com/office/drawing/2014/main" id="{BC60A4E3-E534-CE2A-67FD-22F353BEE7CF}"/>
            </a:ext>
          </a:extLst>
        </xdr:cNvPr>
        <xdr:cNvSpPr txBox="1"/>
      </xdr:nvSpPr>
      <xdr:spPr>
        <a:xfrm>
          <a:off x="6705600" y="1990724"/>
          <a:ext cx="41719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latin typeface="Arial Black" panose="020B0A04020102020204" pitchFamily="34" charset="0"/>
            </a:rPr>
            <a:t>Eduction Wise Attrition</a:t>
          </a:r>
          <a:r>
            <a:rPr lang="en-IN" sz="1800" b="1" baseline="0">
              <a:solidFill>
                <a:schemeClr val="accent2">
                  <a:lumMod val="50000"/>
                </a:schemeClr>
              </a:solidFill>
              <a:latin typeface="Arial Black" panose="020B0A04020102020204" pitchFamily="34" charset="0"/>
            </a:rPr>
            <a:t> </a:t>
          </a:r>
          <a:endParaRPr lang="en-IN" sz="1800" b="1">
            <a:solidFill>
              <a:schemeClr val="accent2">
                <a:lumMod val="50000"/>
              </a:schemeClr>
            </a:solidFill>
            <a:latin typeface="Arial Black" panose="020B0A04020102020204" pitchFamily="34" charset="0"/>
          </a:endParaRPr>
        </a:p>
      </xdr:txBody>
    </xdr:sp>
    <xdr:clientData/>
  </xdr:twoCellAnchor>
  <xdr:twoCellAnchor>
    <xdr:from>
      <xdr:col>17</xdr:col>
      <xdr:colOff>133350</xdr:colOff>
      <xdr:row>12</xdr:row>
      <xdr:rowOff>19050</xdr:rowOff>
    </xdr:from>
    <xdr:to>
      <xdr:col>23</xdr:col>
      <xdr:colOff>447675</xdr:colOff>
      <xdr:row>22</xdr:row>
      <xdr:rowOff>171450</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5D9F28E9-C7FA-4CE5-9AAD-84C6FF9D43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273790" y="2396490"/>
              <a:ext cx="4246245" cy="2118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142875</xdr:colOff>
      <xdr:row>10</xdr:row>
      <xdr:rowOff>9525</xdr:rowOff>
    </xdr:from>
    <xdr:to>
      <xdr:col>23</xdr:col>
      <xdr:colOff>333375</xdr:colOff>
      <xdr:row>11</xdr:row>
      <xdr:rowOff>142875</xdr:rowOff>
    </xdr:to>
    <xdr:sp macro="" textlink="">
      <xdr:nvSpPr>
        <xdr:cNvPr id="35" name="TextBox 34">
          <a:extLst>
            <a:ext uri="{FF2B5EF4-FFF2-40B4-BE49-F238E27FC236}">
              <a16:creationId xmlns:a16="http://schemas.microsoft.com/office/drawing/2014/main" id="{E5A2F44D-FB18-D624-221C-D65F16450CC8}"/>
            </a:ext>
          </a:extLst>
        </xdr:cNvPr>
        <xdr:cNvSpPr txBox="1"/>
      </xdr:nvSpPr>
      <xdr:spPr>
        <a:xfrm>
          <a:off x="11972925" y="2009775"/>
          <a:ext cx="34766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latin typeface="Arial Black" panose="020B0A04020102020204" pitchFamily="34" charset="0"/>
            </a:rPr>
            <a:t>Attrition by Job Role</a:t>
          </a:r>
        </a:p>
        <a:p>
          <a:endParaRPr lang="en-IN" sz="1100"/>
        </a:p>
      </xdr:txBody>
    </xdr:sp>
    <xdr:clientData/>
  </xdr:twoCellAnchor>
  <xdr:twoCellAnchor>
    <xdr:from>
      <xdr:col>3</xdr:col>
      <xdr:colOff>9524</xdr:colOff>
      <xdr:row>25</xdr:row>
      <xdr:rowOff>133350</xdr:rowOff>
    </xdr:from>
    <xdr:to>
      <xdr:col>7</xdr:col>
      <xdr:colOff>296624</xdr:colOff>
      <xdr:row>37</xdr:row>
      <xdr:rowOff>43350</xdr:rowOff>
    </xdr:to>
    <xdr:graphicFrame macro="">
      <xdr:nvGraphicFramePr>
        <xdr:cNvPr id="36" name="Chart 35">
          <a:extLst>
            <a:ext uri="{FF2B5EF4-FFF2-40B4-BE49-F238E27FC236}">
              <a16:creationId xmlns:a16="http://schemas.microsoft.com/office/drawing/2014/main" id="{5E41F4B0-BE1C-4546-A041-4A31F1C88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504825</xdr:colOff>
      <xdr:row>26</xdr:row>
      <xdr:rowOff>19050</xdr:rowOff>
    </xdr:from>
    <xdr:to>
      <xdr:col>14</xdr:col>
      <xdr:colOff>266700</xdr:colOff>
      <xdr:row>36</xdr:row>
      <xdr:rowOff>171450</xdr:rowOff>
    </xdr:to>
    <xdr:graphicFrame macro="">
      <xdr:nvGraphicFramePr>
        <xdr:cNvPr id="37" name="Chart 36">
          <a:extLst>
            <a:ext uri="{FF2B5EF4-FFF2-40B4-BE49-F238E27FC236}">
              <a16:creationId xmlns:a16="http://schemas.microsoft.com/office/drawing/2014/main" id="{A2E980E2-FC23-4CC6-9605-90199D69B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485775</xdr:colOff>
      <xdr:row>26</xdr:row>
      <xdr:rowOff>9525</xdr:rowOff>
    </xdr:from>
    <xdr:to>
      <xdr:col>19</xdr:col>
      <xdr:colOff>247650</xdr:colOff>
      <xdr:row>37</xdr:row>
      <xdr:rowOff>95250</xdr:rowOff>
    </xdr:to>
    <mc:AlternateContent xmlns:mc="http://schemas.openxmlformats.org/markup-compatibility/2006">
      <mc:Choice xmlns:cx2="http://schemas.microsoft.com/office/drawing/2015/10/21/chartex" Requires="cx2">
        <xdr:graphicFrame macro="">
          <xdr:nvGraphicFramePr>
            <xdr:cNvPr id="38" name="Chart 37">
              <a:extLst>
                <a:ext uri="{FF2B5EF4-FFF2-40B4-BE49-F238E27FC236}">
                  <a16:creationId xmlns:a16="http://schemas.microsoft.com/office/drawing/2014/main" id="{0FD7FCD4-4DE4-406B-8189-591AA9D2EB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60255" y="5114925"/>
              <a:ext cx="3038475" cy="21812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19</xdr:col>
      <xdr:colOff>571500</xdr:colOff>
      <xdr:row>24</xdr:row>
      <xdr:rowOff>133351</xdr:rowOff>
    </xdr:from>
    <xdr:to>
      <xdr:col>22</xdr:col>
      <xdr:colOff>9525</xdr:colOff>
      <xdr:row>36</xdr:row>
      <xdr:rowOff>9525</xdr:rowOff>
    </xdr:to>
    <mc:AlternateContent xmlns:mc="http://schemas.openxmlformats.org/markup-compatibility/2006" xmlns:a14="http://schemas.microsoft.com/office/drawing/2010/main">
      <mc:Choice Requires="a14">
        <xdr:graphicFrame macro="">
          <xdr:nvGraphicFramePr>
            <xdr:cNvPr id="39" name="Education Field 2">
              <a:extLst>
                <a:ext uri="{FF2B5EF4-FFF2-40B4-BE49-F238E27FC236}">
                  <a16:creationId xmlns:a16="http://schemas.microsoft.com/office/drawing/2014/main" id="{0810C2C2-D869-4C87-864B-1DE143BF428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058775" y="4895851"/>
              <a:ext cx="1409700" cy="21621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66675</xdr:colOff>
      <xdr:row>24</xdr:row>
      <xdr:rowOff>152401</xdr:rowOff>
    </xdr:from>
    <xdr:to>
      <xdr:col>23</xdr:col>
      <xdr:colOff>609600</xdr:colOff>
      <xdr:row>36</xdr:row>
      <xdr:rowOff>1</xdr:rowOff>
    </xdr:to>
    <mc:AlternateContent xmlns:mc="http://schemas.openxmlformats.org/markup-compatibility/2006" xmlns:a14="http://schemas.microsoft.com/office/drawing/2010/main">
      <mc:Choice Requires="a14">
        <xdr:graphicFrame macro="">
          <xdr:nvGraphicFramePr>
            <xdr:cNvPr id="41" name="Department 1">
              <a:extLst>
                <a:ext uri="{FF2B5EF4-FFF2-40B4-BE49-F238E27FC236}">
                  <a16:creationId xmlns:a16="http://schemas.microsoft.com/office/drawing/2014/main" id="{AC81E329-4CFE-4B96-9B01-1D0E2DD99C8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525625" y="4914901"/>
              <a:ext cx="120015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276225</xdr:colOff>
      <xdr:row>23</xdr:row>
      <xdr:rowOff>114300</xdr:rowOff>
    </xdr:from>
    <xdr:to>
      <xdr:col>7</xdr:col>
      <xdr:colOff>542925</xdr:colOff>
      <xdr:row>26</xdr:row>
      <xdr:rowOff>0</xdr:rowOff>
    </xdr:to>
    <xdr:sp macro="" textlink="">
      <xdr:nvSpPr>
        <xdr:cNvPr id="43" name="TextBox 42">
          <a:extLst>
            <a:ext uri="{FF2B5EF4-FFF2-40B4-BE49-F238E27FC236}">
              <a16:creationId xmlns:a16="http://schemas.microsoft.com/office/drawing/2014/main" id="{23BDDFB2-ADF9-A23F-2C07-B2673ED4E0A8}"/>
            </a:ext>
          </a:extLst>
        </xdr:cNvPr>
        <xdr:cNvSpPr txBox="1"/>
      </xdr:nvSpPr>
      <xdr:spPr>
        <a:xfrm>
          <a:off x="1590675" y="4686300"/>
          <a:ext cx="3552825"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2">
                  <a:lumMod val="50000"/>
                </a:schemeClr>
              </a:solidFill>
              <a:latin typeface="Arial Black" panose="020B0A04020102020204" pitchFamily="34" charset="0"/>
            </a:rPr>
            <a:t>Depatment Wise Attrition</a:t>
          </a:r>
        </a:p>
      </xdr:txBody>
    </xdr:sp>
    <xdr:clientData/>
  </xdr:twoCellAnchor>
  <xdr:twoCellAnchor>
    <xdr:from>
      <xdr:col>9</xdr:col>
      <xdr:colOff>161925</xdr:colOff>
      <xdr:row>23</xdr:row>
      <xdr:rowOff>133350</xdr:rowOff>
    </xdr:from>
    <xdr:to>
      <xdr:col>14</xdr:col>
      <xdr:colOff>19050</xdr:colOff>
      <xdr:row>25</xdr:row>
      <xdr:rowOff>142875</xdr:rowOff>
    </xdr:to>
    <xdr:sp macro="" textlink="">
      <xdr:nvSpPr>
        <xdr:cNvPr id="45" name="TextBox 44">
          <a:extLst>
            <a:ext uri="{FF2B5EF4-FFF2-40B4-BE49-F238E27FC236}">
              <a16:creationId xmlns:a16="http://schemas.microsoft.com/office/drawing/2014/main" id="{22BB3288-EC7E-3485-4DD8-1CAC485A0FB0}"/>
            </a:ext>
          </a:extLst>
        </xdr:cNvPr>
        <xdr:cNvSpPr txBox="1"/>
      </xdr:nvSpPr>
      <xdr:spPr>
        <a:xfrm>
          <a:off x="6076950" y="4705350"/>
          <a:ext cx="31432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accent2">
                  <a:lumMod val="50000"/>
                </a:schemeClr>
              </a:solidFill>
              <a:latin typeface="Arial Black" panose="020B0A04020102020204" pitchFamily="34" charset="0"/>
            </a:rPr>
            <a:t>Attrition by Age Role</a:t>
          </a:r>
        </a:p>
      </xdr:txBody>
    </xdr:sp>
    <xdr:clientData/>
  </xdr:twoCellAnchor>
  <xdr:twoCellAnchor>
    <xdr:from>
      <xdr:col>14</xdr:col>
      <xdr:colOff>533401</xdr:colOff>
      <xdr:row>23</xdr:row>
      <xdr:rowOff>152400</xdr:rowOff>
    </xdr:from>
    <xdr:to>
      <xdr:col>19</xdr:col>
      <xdr:colOff>552450</xdr:colOff>
      <xdr:row>25</xdr:row>
      <xdr:rowOff>95250</xdr:rowOff>
    </xdr:to>
    <xdr:sp macro="" textlink="">
      <xdr:nvSpPr>
        <xdr:cNvPr id="48" name="TextBox 47">
          <a:extLst>
            <a:ext uri="{FF2B5EF4-FFF2-40B4-BE49-F238E27FC236}">
              <a16:creationId xmlns:a16="http://schemas.microsoft.com/office/drawing/2014/main" id="{0720BF4E-DF5E-1EE1-E513-DC85D5A202E4}"/>
            </a:ext>
          </a:extLst>
        </xdr:cNvPr>
        <xdr:cNvSpPr txBox="1"/>
      </xdr:nvSpPr>
      <xdr:spPr>
        <a:xfrm>
          <a:off x="9734551" y="4724400"/>
          <a:ext cx="3305174"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effectLst/>
              <a:latin typeface="Arial Black" panose="020B0A04020102020204" pitchFamily="34" charset="0"/>
              <a:ea typeface="+mn-ea"/>
              <a:cs typeface="+mn-cs"/>
            </a:rPr>
            <a:t>Attrition by Marital Status</a:t>
          </a:r>
          <a:endParaRPr lang="en-IN" sz="1600">
            <a:solidFill>
              <a:schemeClr val="accent2">
                <a:lumMod val="50000"/>
              </a:schemeClr>
            </a:solidFill>
            <a:latin typeface="Arial Black" panose="020B0A04020102020204" pitchFamily="34" charset="0"/>
          </a:endParaRPr>
        </a:p>
      </xdr:txBody>
    </xdr:sp>
    <xdr:clientData/>
  </xdr:twoCellAnchor>
</xdr:wsDr>
</file>

<file path=xl/drawings/drawing9.xml><?xml version="1.0" encoding="utf-8"?>
<c:userShapes xmlns:c="http://schemas.openxmlformats.org/drawingml/2006/chart">
  <cdr:relSizeAnchor xmlns:cdr="http://schemas.openxmlformats.org/drawingml/2006/chartDrawing">
    <cdr:from>
      <cdr:x>0.25796</cdr:x>
      <cdr:y>0.27528</cdr:y>
    </cdr:from>
    <cdr:to>
      <cdr:x>0.78272</cdr:x>
      <cdr:y>0.6038</cdr:y>
    </cdr:to>
    <cdr:sp macro="" textlink="Gender!$B$9">
      <cdr:nvSpPr>
        <cdr:cNvPr id="2" name="TextBox 23">
          <a:extLst xmlns:a="http://schemas.openxmlformats.org/drawingml/2006/main">
            <a:ext uri="{FF2B5EF4-FFF2-40B4-BE49-F238E27FC236}">
              <a16:creationId xmlns:a16="http://schemas.microsoft.com/office/drawing/2014/main" id="{B2BA1ED6-847F-6A60-F715-1EB77AF47B0B}"/>
            </a:ext>
          </a:extLst>
        </cdr:cNvPr>
        <cdr:cNvSpPr txBox="1"/>
      </cdr:nvSpPr>
      <cdr:spPr>
        <a:xfrm xmlns:a="http://schemas.openxmlformats.org/drawingml/2006/main">
          <a:off x="371469" y="406884"/>
          <a:ext cx="755654" cy="4856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84F061A-C8F1-42B0-A02E-2D93A14FE90C}" type="TxLink">
            <a:rPr lang="en-US" sz="2000" b="1" i="0" u="none" strike="noStrike">
              <a:solidFill>
                <a:srgbClr val="000000"/>
              </a:solidFill>
              <a:latin typeface="Arial Black" panose="020B0A04020102020204" pitchFamily="34" charset="0"/>
              <a:ea typeface="Calibri"/>
              <a:cs typeface="Calibri"/>
            </a:rPr>
            <a:pPr/>
            <a:t>882</a:t>
          </a:fld>
          <a:endParaRPr lang="en-IN" sz="2000" b="1">
            <a:latin typeface="Arial Black" panose="020B0A04020102020204" pitchFamily="34"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0.27781</cdr:x>
      <cdr:y>0.33734</cdr:y>
    </cdr:from>
    <cdr:to>
      <cdr:x>0.84667</cdr:x>
      <cdr:y>0.635</cdr:y>
    </cdr:to>
    <cdr:sp macro="" textlink="Gender!$B$8">
      <cdr:nvSpPr>
        <cdr:cNvPr id="2" name="TextBox 23">
          <a:extLst xmlns:a="http://schemas.openxmlformats.org/drawingml/2006/main">
            <a:ext uri="{FF2B5EF4-FFF2-40B4-BE49-F238E27FC236}">
              <a16:creationId xmlns:a16="http://schemas.microsoft.com/office/drawing/2014/main" id="{B2BA1ED6-847F-6A60-F715-1EB77AF47B0B}"/>
            </a:ext>
          </a:extLst>
        </cdr:cNvPr>
        <cdr:cNvSpPr txBox="1"/>
      </cdr:nvSpPr>
      <cdr:spPr>
        <a:xfrm xmlns:a="http://schemas.openxmlformats.org/drawingml/2006/main">
          <a:off x="400050" y="485774"/>
          <a:ext cx="819150" cy="42862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1E435CC5-87CE-4337-B5AF-E5B0FE42D8EE}" type="TxLink">
            <a:rPr lang="en-US" sz="2000" b="1" i="0" u="none" strike="noStrike">
              <a:solidFill>
                <a:srgbClr val="000000"/>
              </a:solidFill>
              <a:latin typeface="Arial Black" panose="020B0A04020102020204" pitchFamily="34" charset="0"/>
              <a:ea typeface="Calibri"/>
              <a:cs typeface="Calibri"/>
            </a:rPr>
            <a:pPr/>
            <a:t>588</a:t>
          </a:fld>
          <a:endParaRPr lang="en-IN" sz="2000" b="1">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it" refreshedDate="45247.455421412036" createdVersion="8" refreshedVersion="8" minRefreshableVersion="3" recordCount="1470" xr:uid="{6C3A2F3D-5AF9-4736-B861-512E346C83E6}">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33971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18F10-8BC8-41A1-B446-E62F8CB82CEA}" name="RP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5">
    <format dxfId="48">
      <pivotArea dataOnly="0" labelOnly="1" outline="0" fieldPosition="0">
        <references count="1">
          <reference field="4294967294" count="1">
            <x v="0"/>
          </reference>
        </references>
      </pivotArea>
    </format>
    <format dxfId="47">
      <pivotArea dataOnly="0" labelOnly="1" outline="0" fieldPosition="0">
        <references count="1">
          <reference field="4294967294" count="1">
            <x v="0"/>
          </reference>
        </references>
      </pivotArea>
    </format>
    <format dxfId="46">
      <pivotArea dataOnly="0" labelOnly="1" outline="0" fieldPosition="0">
        <references count="1">
          <reference field="4294967294" count="1">
            <x v="1"/>
          </reference>
        </references>
      </pivotArea>
    </format>
    <format dxfId="45">
      <pivotArea outline="0" collapsedLevelsAreSubtotals="1" fieldPosition="0">
        <references count="1">
          <reference field="4294967294" count="1" selected="0">
            <x v="2"/>
          </reference>
        </references>
      </pivotArea>
    </format>
    <format dxfId="44">
      <pivotArea dataOnly="0" labelOnly="1" outline="0" fieldPosition="0">
        <references count="1">
          <reference field="4294967294" count="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207E46-B332-4B02-8079-CF8A741101D2}"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formats count="1">
    <format dxfId="43">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D87DC3-CCEA-4BCB-9D55-012823B7F913}" name="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Employee Count" fld="24" subtotal="count" baseField="8" baseItem="0"/>
  </dataFields>
  <formats count="4">
    <format dxfId="42">
      <pivotArea field="8" type="button" dataOnly="0" labelOnly="1" outline="0" axis="axisRow" fieldPosition="0"/>
    </format>
    <format dxfId="41">
      <pivotArea dataOnly="0" labelOnly="1" outline="0" axis="axisValues" fieldPosition="0"/>
    </format>
    <format dxfId="40">
      <pivotArea field="8" type="button" dataOnly="0" labelOnly="1" outline="0" axis="axisRow" fieldPosition="0"/>
    </format>
    <format dxfId="3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463555-9140-458A-B190-A816DE40550A}" name="Attrition by educ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2"/>
    </i>
    <i>
      <x v="3"/>
    </i>
    <i>
      <x/>
    </i>
    <i>
      <x v="4"/>
    </i>
    <i>
      <x v="1"/>
    </i>
  </rowItems>
  <colItems count="1">
    <i/>
  </colItems>
  <dataFields count="1">
    <dataField name="Sum of CF_attrition count" fld="17" baseField="0" baseItem="0"/>
  </dataFields>
  <formats count="2">
    <format dxfId="38">
      <pivotArea field="23" type="button" dataOnly="0" labelOnly="1" outline="0" axis="axisRow" fieldPosition="0"/>
    </format>
    <format dxfId="3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EA6F1D-A5CD-4790-8CA7-4327C1FD631F}"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2">
    <format dxfId="36">
      <pivotArea field="9" type="button" dataOnly="0" labelOnly="1" outline="0" axis="axisRow" fieldPosition="0"/>
    </format>
    <format dxfId="35">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F4F78-D478-4C98-ADF0-73D2B42DD95C}"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15">
    <format dxfId="34">
      <pivotArea field="4" type="button" dataOnly="0" labelOnly="1" outline="0" axis="axisRow"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4" type="button" dataOnly="0" labelOnly="1" outline="0" axis="axisRow" fieldPosition="0"/>
    </format>
    <format dxfId="29">
      <pivotArea dataOnly="0" labelOnly="1" fieldPosition="0">
        <references count="1">
          <reference field="4" count="0"/>
        </references>
      </pivotArea>
    </format>
    <format dxfId="28">
      <pivotArea dataOnly="0" labelOnly="1" grandRow="1" outline="0" fieldPosition="0"/>
    </format>
    <format dxfId="27">
      <pivotArea dataOnly="0" labelOnly="1" outline="0" axis="axisValues" fieldPosition="0"/>
    </format>
    <format dxfId="26">
      <pivotArea type="all" dataOnly="0" outline="0" fieldPosition="0"/>
    </format>
    <format dxfId="25">
      <pivotArea outline="0" collapsedLevelsAreSubtotals="1" fieldPosition="0"/>
    </format>
    <format dxfId="24">
      <pivotArea field="4" type="button" dataOnly="0" labelOnly="1" outline="0" axis="axisRow" fieldPosition="0"/>
    </format>
    <format dxfId="23">
      <pivotArea dataOnly="0" labelOnly="1" fieldPosition="0">
        <references count="1">
          <reference field="4" count="0"/>
        </references>
      </pivotArea>
    </format>
    <format dxfId="22">
      <pivotArea dataOnly="0" labelOnly="1" grandRow="1" outline="0" fieldPosition="0"/>
    </format>
    <format dxfId="21">
      <pivotArea dataOnly="0" labelOnly="1" outline="0" axis="axisValues" fieldPosition="0"/>
    </format>
    <format dxfId="20">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8FDD0A-C8B2-44F2-9C12-259C28DDE46E}" name="attrition by ag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4"/>
    </i>
    <i>
      <x v="2"/>
    </i>
    <i>
      <x v="3"/>
    </i>
  </rowItems>
  <colItems count="1">
    <i/>
  </colItems>
  <dataFields count="1">
    <dataField name="Sum of CF_attrition count" fld="17" baseField="0" baseItem="0"/>
  </dataFields>
  <formats count="8">
    <format dxfId="19">
      <pivotArea type="all" dataOnly="0" outline="0" fieldPosition="0"/>
    </format>
    <format dxfId="18">
      <pivotArea outline="0" collapsedLevelsAreSubtotals="1" fieldPosition="0"/>
    </format>
    <format dxfId="17">
      <pivotArea field="2" type="button" dataOnly="0" labelOnly="1" outline="0" axis="axisRow" fieldPosition="0"/>
    </format>
    <format dxfId="16">
      <pivotArea dataOnly="0" labelOnly="1" fieldPosition="0">
        <references count="1">
          <reference field="2" count="0"/>
        </references>
      </pivotArea>
    </format>
    <format dxfId="15">
      <pivotArea dataOnly="0" labelOnly="1" grandRow="1" outline="0" fieldPosition="0"/>
    </format>
    <format dxfId="14">
      <pivotArea dataOnly="0" labelOnly="1" outline="0" axis="axisValues" fieldPosition="0"/>
    </format>
    <format dxfId="13">
      <pivotArea field="2" type="button" dataOnly="0" labelOnly="1" outline="0" axis="axisRow" fieldPosition="0"/>
    </format>
    <format dxfId="1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F6F52CD-54A1-4803-98AB-B7DA3F871006}" name="Marital Statu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2"/>
    </i>
    <i>
      <x v="1"/>
    </i>
  </rowItems>
  <colItems count="1">
    <i/>
  </colItems>
  <dataFields count="1">
    <dataField name="Count of Attrition" fld="0" subtotal="count" baseField="0" baseItem="0"/>
  </dataFields>
  <formats count="12">
    <format dxfId="11">
      <pivotArea type="all" dataOnly="0" outline="0" fieldPosition="0"/>
    </format>
    <format dxfId="10">
      <pivotArea outline="0" collapsedLevelsAreSubtotals="1" fieldPosition="0"/>
    </format>
    <format dxfId="9">
      <pivotArea field="10" type="button" dataOnly="0" labelOnly="1" outline="0" axis="axisRow" fieldPosition="0"/>
    </format>
    <format dxfId="8">
      <pivotArea dataOnly="0" labelOnly="1" fieldPosition="0">
        <references count="1">
          <reference field="10" count="0"/>
        </references>
      </pivotArea>
    </format>
    <format dxfId="7">
      <pivotArea dataOnly="0" labelOnly="1" grandRow="1" outline="0" fieldPosition="0"/>
    </format>
    <format dxfId="6">
      <pivotArea dataOnly="0" labelOnly="1" outline="0" axis="axisValues" fieldPosition="0"/>
    </format>
    <format dxfId="5">
      <pivotArea field="10" type="button" dataOnly="0" labelOnly="1" outline="0" axis="axisRow" fieldPosition="0"/>
    </format>
    <format dxfId="4">
      <pivotArea dataOnly="0" labelOnly="1" outline="0" axis="axisValues" fieldPosition="0"/>
    </format>
    <format dxfId="3">
      <pivotArea field="10" type="button" dataOnly="0" labelOnly="1" outline="0" axis="axisRow" fieldPosition="0"/>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DB41E2A-DD30-47DB-B646-2E9C103A9CD7}" sourceName="Gender">
  <pivotTables>
    <pivotTable tabId="9" name="Gender"/>
    <pivotTable tabId="14" name="attrition by age"/>
    <pivotTable tabId="10" name="Attrition by eduction"/>
    <pivotTable tabId="11" name="Attrition by job"/>
    <pivotTable tabId="12" name="dept wise attrition"/>
    <pivotTable tabId="7" name="RPL"/>
    <pivotTable tabId="13" name="Marital Status"/>
    <pivotTable tabId="8" name="rating"/>
  </pivotTables>
  <data>
    <tabular pivotCacheId="93397166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537B204-8A47-41ED-A057-D3689476A0F4}" sourceName="Department">
  <pivotTables>
    <pivotTable tabId="14" name="attrition by age"/>
    <pivotTable tabId="10" name="Attrition by eduction"/>
    <pivotTable tabId="11" name="Attrition by job"/>
    <pivotTable tabId="12" name="dept wise attrition"/>
    <pivotTable tabId="9" name="Gender"/>
    <pivotTable tabId="7" name="RPL"/>
    <pivotTable tabId="13" name="Marital Status"/>
    <pivotTable tabId="8" name="rating"/>
  </pivotTables>
  <data>
    <tabular pivotCacheId="93397166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8CA3093A-EE25-4AF6-B368-35CED7640424}" sourceName="Education Field">
  <pivotTables>
    <pivotTable tabId="14" name="attrition by age"/>
    <pivotTable tabId="10" name="Attrition by eduction"/>
    <pivotTable tabId="11" name="Attrition by job"/>
    <pivotTable tabId="12" name="dept wise attrition"/>
    <pivotTable tabId="9" name="Gender"/>
    <pivotTable tabId="7" name="RPL"/>
    <pivotTable tabId="13" name="Marital Status"/>
    <pivotTable tabId="8" name="rating"/>
  </pivotTables>
  <data>
    <tabular pivotCacheId="93397166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1740DD8B-CA65-4F1E-8A9C-64E11AA3A2A4}" cache="Slicer_Education_Field1"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35D201E-07AC-4888-AA6C-4E737CA0623D}"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4ED0648-746A-46FB-8233-4E430696F14E}" cache="Slicer_Department" caption="Department" rowHeight="260350"/>
  <slicer name="Education Field 1" xr10:uid="{7F5D1415-EEA2-422A-AEF4-1D9F7DF61057}" cache="Slicer_Education_Field1"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6AF7588-5080-477A-8BDF-CBE00E1B73DF}" cache="Slicer_Gender" caption="Gender" columnCount="2" style="SlicerStyleDark2" rowHeight="260350"/>
  <slicer name="Department 1" xr10:uid="{B7ED428D-6FD1-4308-B5ED-E65AEB9C31CC}" cache="Slicer_Department" caption="Department" style="SlicerStyleDark6" rowHeight="260350"/>
  <slicer name="Education Field 2" xr10:uid="{EBD32F68-122E-4836-B0A0-38FE978D7C8C}" cache="Slicer_Education_Field1" caption="Education Field"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4450E-2EDC-4DF7-AE0D-8BA270DB9D88}">
  <dimension ref="A3:E8"/>
  <sheetViews>
    <sheetView workbookViewId="0">
      <selection activeCell="A3" sqref="A3"/>
    </sheetView>
  </sheetViews>
  <sheetFormatPr defaultRowHeight="15.6" x14ac:dyDescent="0.3"/>
  <cols>
    <col min="1" max="1" width="24.5" bestFit="1" customWidth="1"/>
    <col min="2" max="2" width="22.796875" bestFit="1" customWidth="1"/>
    <col min="3" max="3" width="13.5" bestFit="1" customWidth="1"/>
    <col min="4" max="4" width="14.796875" bestFit="1" customWidth="1"/>
    <col min="5" max="5" width="12" bestFit="1" customWidth="1"/>
  </cols>
  <sheetData>
    <row r="3" spans="1:5" x14ac:dyDescent="0.3">
      <c r="A3" s="2" t="s">
        <v>1554</v>
      </c>
      <c r="B3" s="4" t="s">
        <v>1555</v>
      </c>
      <c r="C3" s="3" t="s">
        <v>1556</v>
      </c>
    </row>
    <row r="4" spans="1:5" x14ac:dyDescent="0.3">
      <c r="A4" s="31">
        <v>1470</v>
      </c>
      <c r="B4" s="32">
        <v>237</v>
      </c>
      <c r="C4" s="5">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7">
        <f>GETPIVOTDATA("Average of Age",$A$3)</f>
        <v>36.923809523809524</v>
      </c>
      <c r="D8">
        <f>A8-B8</f>
        <v>1233</v>
      </c>
      <c r="E8" s="9">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D6D75-1C02-4C90-A8A1-22A2D08D46B3}">
  <dimension ref="A3:D21"/>
  <sheetViews>
    <sheetView showGridLines="0" workbookViewId="0">
      <selection activeCell="D22" sqref="D22"/>
    </sheetView>
  </sheetViews>
  <sheetFormatPr defaultRowHeight="15.6" x14ac:dyDescent="0.3"/>
  <cols>
    <col min="1" max="1" width="23.59765625" bestFit="1" customWidth="1"/>
  </cols>
  <sheetData>
    <row r="3" spans="1:3" x14ac:dyDescent="0.3">
      <c r="A3" s="11" t="s">
        <v>1562</v>
      </c>
    </row>
    <row r="4" spans="1:3" x14ac:dyDescent="0.3">
      <c r="A4" s="19">
        <v>2.6265306122448981</v>
      </c>
    </row>
    <row r="7" spans="1:3" x14ac:dyDescent="0.3">
      <c r="A7" t="s">
        <v>1563</v>
      </c>
      <c r="B7" s="6">
        <f>GETPIVOTDATA("Job Satisfaction",$A$3)</f>
        <v>2.6265306122448981</v>
      </c>
      <c r="C7">
        <f>B7/4</f>
        <v>0.65663265306122454</v>
      </c>
    </row>
    <row r="8" spans="1:3" x14ac:dyDescent="0.3">
      <c r="A8" t="s">
        <v>1564</v>
      </c>
      <c r="B8" s="6">
        <f>4-B7</f>
        <v>1.3734693877551019</v>
      </c>
      <c r="C8">
        <f>B8/4</f>
        <v>0.34336734693877546</v>
      </c>
    </row>
    <row r="17" spans="1:4" x14ac:dyDescent="0.3">
      <c r="A17" s="33"/>
    </row>
    <row r="18" spans="1:4" x14ac:dyDescent="0.3">
      <c r="A18" s="33"/>
    </row>
    <row r="20" spans="1:4" x14ac:dyDescent="0.3">
      <c r="C20" s="33"/>
      <c r="D20" s="33"/>
    </row>
    <row r="21" spans="1:4" x14ac:dyDescent="0.3">
      <c r="C21" s="33"/>
      <c r="D21" s="33"/>
    </row>
  </sheetData>
  <mergeCells count="3">
    <mergeCell ref="A17:A18"/>
    <mergeCell ref="C20:C21"/>
    <mergeCell ref="D20:D2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03AD1-9585-4E6E-B03A-AE60F0FA2F84}">
  <dimension ref="A3:C9"/>
  <sheetViews>
    <sheetView workbookViewId="0">
      <selection activeCell="A3" sqref="A3"/>
    </sheetView>
  </sheetViews>
  <sheetFormatPr defaultRowHeight="15.6" x14ac:dyDescent="0.3"/>
  <cols>
    <col min="1" max="1" width="12.19921875" bestFit="1" customWidth="1"/>
    <col min="2" max="2" width="22.796875" bestFit="1" customWidth="1"/>
  </cols>
  <sheetData>
    <row r="3" spans="1:3" x14ac:dyDescent="0.3">
      <c r="A3" s="2" t="s">
        <v>1565</v>
      </c>
      <c r="B3" s="11" t="s">
        <v>1566</v>
      </c>
    </row>
    <row r="4" spans="1:3" x14ac:dyDescent="0.3">
      <c r="A4" s="13" t="s">
        <v>51</v>
      </c>
      <c r="B4" s="17">
        <v>588</v>
      </c>
    </row>
    <row r="5" spans="1:3" x14ac:dyDescent="0.3">
      <c r="A5" s="14" t="s">
        <v>62</v>
      </c>
      <c r="B5" s="30">
        <v>882</v>
      </c>
    </row>
    <row r="8" spans="1:3" x14ac:dyDescent="0.3">
      <c r="A8" t="s">
        <v>51</v>
      </c>
      <c r="B8">
        <f>IFERROR(GETPIVOTDATA("Employee Count",$A$3,"Gender","Female"),0)</f>
        <v>588</v>
      </c>
      <c r="C8" s="8">
        <f>IFERROR(B8/($B$8+$B$9),0)</f>
        <v>0.4</v>
      </c>
    </row>
    <row r="9" spans="1:3" x14ac:dyDescent="0.3">
      <c r="A9" t="s">
        <v>62</v>
      </c>
      <c r="B9">
        <f>IFERROR(GETPIVOTDATA("Employee Count",$A$3,"Gender","Male"),0)</f>
        <v>882</v>
      </c>
      <c r="C9" s="8">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0D62-2404-4A6F-9FC6-85EA92727575}">
  <dimension ref="A3:B8"/>
  <sheetViews>
    <sheetView workbookViewId="0">
      <selection activeCell="A4" sqref="A4"/>
    </sheetView>
  </sheetViews>
  <sheetFormatPr defaultRowHeight="15.6" x14ac:dyDescent="0.3"/>
  <cols>
    <col min="1" max="1" width="16" bestFit="1" customWidth="1"/>
    <col min="2" max="2" width="22.796875" bestFit="1" customWidth="1"/>
  </cols>
  <sheetData>
    <row r="3" spans="1:2" x14ac:dyDescent="0.3">
      <c r="A3" s="2" t="s">
        <v>1565</v>
      </c>
      <c r="B3" s="11" t="s">
        <v>1555</v>
      </c>
    </row>
    <row r="4" spans="1:2" x14ac:dyDescent="0.3">
      <c r="A4" s="13" t="s">
        <v>134</v>
      </c>
      <c r="B4" s="17">
        <v>5</v>
      </c>
    </row>
    <row r="5" spans="1:2" x14ac:dyDescent="0.3">
      <c r="A5" s="16" t="s">
        <v>65</v>
      </c>
      <c r="B5" s="18">
        <v>31</v>
      </c>
    </row>
    <row r="6" spans="1:2" x14ac:dyDescent="0.3">
      <c r="A6" s="16" t="s">
        <v>55</v>
      </c>
      <c r="B6" s="18">
        <v>44</v>
      </c>
    </row>
    <row r="7" spans="1:2" x14ac:dyDescent="0.3">
      <c r="A7" s="16" t="s">
        <v>71</v>
      </c>
      <c r="B7" s="18">
        <v>58</v>
      </c>
    </row>
    <row r="8" spans="1:2" x14ac:dyDescent="0.3">
      <c r="A8" s="14" t="s">
        <v>77</v>
      </c>
      <c r="B8" s="30">
        <v>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F1BBB-B7CD-4394-8E13-5961ED318FE6}">
  <dimension ref="A3:E13"/>
  <sheetViews>
    <sheetView workbookViewId="0">
      <selection activeCell="K16" sqref="K16"/>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2" t="s">
        <v>1565</v>
      </c>
      <c r="B3" s="11" t="s">
        <v>1555</v>
      </c>
      <c r="D3" t="s">
        <v>1568</v>
      </c>
      <c r="E3" t="s">
        <v>0</v>
      </c>
    </row>
    <row r="4" spans="1:5" x14ac:dyDescent="0.3">
      <c r="A4" s="13" t="s">
        <v>83</v>
      </c>
      <c r="B4" s="17">
        <v>9</v>
      </c>
      <c r="D4" t="str">
        <f>A4</f>
        <v>Healthcare Representative</v>
      </c>
      <c r="E4">
        <f>GETPIVOTDATA("CF_attrition count",$A$3,"Job Role",A4)</f>
        <v>9</v>
      </c>
    </row>
    <row r="5" spans="1:5" x14ac:dyDescent="0.3">
      <c r="A5" s="16" t="s">
        <v>163</v>
      </c>
      <c r="B5" s="18">
        <v>12</v>
      </c>
      <c r="D5" t="str">
        <f t="shared" ref="D5:D12" si="0">A5</f>
        <v>Human Resources</v>
      </c>
      <c r="E5">
        <f t="shared" ref="E5:E12" si="1">GETPIVOTDATA("CF_attrition count",$A$3,"Job Role",A5)</f>
        <v>12</v>
      </c>
    </row>
    <row r="6" spans="1:5" x14ac:dyDescent="0.3">
      <c r="A6" s="16" t="s">
        <v>68</v>
      </c>
      <c r="B6" s="18">
        <v>62</v>
      </c>
      <c r="D6" t="str">
        <f t="shared" si="0"/>
        <v>Laboratory Technician</v>
      </c>
      <c r="E6">
        <f t="shared" si="1"/>
        <v>62</v>
      </c>
    </row>
    <row r="7" spans="1:5" x14ac:dyDescent="0.3">
      <c r="A7" s="16" t="s">
        <v>95</v>
      </c>
      <c r="B7" s="18">
        <v>5</v>
      </c>
      <c r="D7" t="str">
        <f t="shared" si="0"/>
        <v>Manager</v>
      </c>
      <c r="E7">
        <f t="shared" si="1"/>
        <v>5</v>
      </c>
    </row>
    <row r="8" spans="1:5" x14ac:dyDescent="0.3">
      <c r="A8" s="16" t="s">
        <v>81</v>
      </c>
      <c r="B8" s="18">
        <v>10</v>
      </c>
      <c r="D8" t="str">
        <f t="shared" si="0"/>
        <v>Manufacturing Director</v>
      </c>
      <c r="E8">
        <f t="shared" si="1"/>
        <v>10</v>
      </c>
    </row>
    <row r="9" spans="1:5" x14ac:dyDescent="0.3">
      <c r="A9" s="16" t="s">
        <v>101</v>
      </c>
      <c r="B9" s="18">
        <v>2</v>
      </c>
      <c r="D9" t="str">
        <f t="shared" si="0"/>
        <v>Research Director</v>
      </c>
      <c r="E9">
        <f t="shared" si="1"/>
        <v>2</v>
      </c>
    </row>
    <row r="10" spans="1:5" x14ac:dyDescent="0.3">
      <c r="A10" s="16" t="s">
        <v>63</v>
      </c>
      <c r="B10" s="18">
        <v>47</v>
      </c>
      <c r="D10" t="str">
        <f t="shared" si="0"/>
        <v>Research Scientist</v>
      </c>
      <c r="E10">
        <f t="shared" si="1"/>
        <v>47</v>
      </c>
    </row>
    <row r="11" spans="1:5" x14ac:dyDescent="0.3">
      <c r="A11" s="16" t="s">
        <v>52</v>
      </c>
      <c r="B11" s="18">
        <v>57</v>
      </c>
      <c r="D11" t="str">
        <f t="shared" si="0"/>
        <v>Sales Executive</v>
      </c>
      <c r="E11">
        <f t="shared" si="1"/>
        <v>57</v>
      </c>
    </row>
    <row r="12" spans="1:5" x14ac:dyDescent="0.3">
      <c r="A12" s="16" t="s">
        <v>99</v>
      </c>
      <c r="B12" s="18">
        <v>33</v>
      </c>
      <c r="D12" t="str">
        <f t="shared" si="0"/>
        <v>Sales Representative</v>
      </c>
      <c r="E12">
        <f t="shared" si="1"/>
        <v>33</v>
      </c>
    </row>
    <row r="13" spans="1:5" x14ac:dyDescent="0.3">
      <c r="A13" s="15" t="s">
        <v>1567</v>
      </c>
      <c r="B13" s="1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2A082-5F3C-434E-B1B4-FA728337C03A}">
  <dimension ref="A3:B7"/>
  <sheetViews>
    <sheetView workbookViewId="0">
      <selection activeCell="A3" sqref="A3:B7"/>
    </sheetView>
  </sheetViews>
  <sheetFormatPr defaultRowHeight="15.6" x14ac:dyDescent="0.3"/>
  <cols>
    <col min="1" max="1" width="12.19921875" bestFit="1" customWidth="1"/>
    <col min="2" max="2" width="22.796875" bestFit="1" customWidth="1"/>
  </cols>
  <sheetData>
    <row r="3" spans="1:2" x14ac:dyDescent="0.3">
      <c r="A3" s="20" t="s">
        <v>1565</v>
      </c>
      <c r="B3" s="20" t="s">
        <v>1555</v>
      </c>
    </row>
    <row r="4" spans="1:2" x14ac:dyDescent="0.3">
      <c r="A4" s="28" t="s">
        <v>161</v>
      </c>
      <c r="B4" s="27">
        <v>5.0632911392405063E-2</v>
      </c>
    </row>
    <row r="5" spans="1:2" x14ac:dyDescent="0.3">
      <c r="A5" s="23" t="s">
        <v>60</v>
      </c>
      <c r="B5" s="24">
        <v>0.56118143459915615</v>
      </c>
    </row>
    <row r="6" spans="1:2" x14ac:dyDescent="0.3">
      <c r="A6" s="25" t="s">
        <v>48</v>
      </c>
      <c r="B6" s="24">
        <v>0.3881856540084388</v>
      </c>
    </row>
    <row r="7" spans="1:2" x14ac:dyDescent="0.3">
      <c r="A7" s="21" t="s">
        <v>1567</v>
      </c>
      <c r="B7" s="26">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045B7-66DA-4147-A54D-D926FFB528C8}">
  <dimension ref="A3:B8"/>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20" t="s">
        <v>1565</v>
      </c>
      <c r="B3" s="20" t="s">
        <v>1555</v>
      </c>
    </row>
    <row r="4" spans="1:2" x14ac:dyDescent="0.3">
      <c r="A4" s="21" t="s">
        <v>69</v>
      </c>
      <c r="B4" s="22">
        <v>112</v>
      </c>
    </row>
    <row r="5" spans="1:2" x14ac:dyDescent="0.3">
      <c r="A5" s="21" t="s">
        <v>46</v>
      </c>
      <c r="B5" s="22">
        <v>51</v>
      </c>
    </row>
    <row r="6" spans="1:2" x14ac:dyDescent="0.3">
      <c r="A6" s="21" t="s">
        <v>92</v>
      </c>
      <c r="B6" s="22">
        <v>38</v>
      </c>
    </row>
    <row r="7" spans="1:2" x14ac:dyDescent="0.3">
      <c r="A7" s="21" t="s">
        <v>58</v>
      </c>
      <c r="B7" s="22">
        <v>25</v>
      </c>
    </row>
    <row r="8" spans="1:2" x14ac:dyDescent="0.3">
      <c r="A8" s="21" t="s">
        <v>75</v>
      </c>
      <c r="B8" s="22">
        <v>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39F6B-E85D-4DEB-B22D-C1A6C6B382DE}">
  <dimension ref="A3:E6"/>
  <sheetViews>
    <sheetView workbookViewId="0">
      <selection activeCell="B4" sqref="B4"/>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29" t="s">
        <v>1565</v>
      </c>
      <c r="B3" s="29" t="s">
        <v>1569</v>
      </c>
      <c r="D3" s="22" t="s">
        <v>10</v>
      </c>
      <c r="E3" s="22" t="s">
        <v>0</v>
      </c>
    </row>
    <row r="4" spans="1:5" x14ac:dyDescent="0.3">
      <c r="A4" s="21" t="s">
        <v>79</v>
      </c>
      <c r="B4" s="22">
        <v>327</v>
      </c>
      <c r="D4" s="22" t="str">
        <f>A4</f>
        <v>Divorced</v>
      </c>
      <c r="E4" s="22">
        <f>GETPIVOTDATA("Attrition",$A$3,"Marital Status",A4)</f>
        <v>327</v>
      </c>
    </row>
    <row r="5" spans="1:5" x14ac:dyDescent="0.3">
      <c r="A5" s="21" t="s">
        <v>53</v>
      </c>
      <c r="B5" s="22">
        <v>470</v>
      </c>
      <c r="D5" s="22" t="str">
        <f t="shared" ref="D5:D6" si="0">A5</f>
        <v>Single</v>
      </c>
      <c r="E5" s="22">
        <f t="shared" ref="E5:E6" si="1">GETPIVOTDATA("Attrition",$A$3,"Marital Status",A5)</f>
        <v>470</v>
      </c>
    </row>
    <row r="6" spans="1:5" x14ac:dyDescent="0.3">
      <c r="A6" s="21" t="s">
        <v>64</v>
      </c>
      <c r="B6" s="22">
        <v>673</v>
      </c>
      <c r="D6" s="22" t="str">
        <f t="shared" si="0"/>
        <v>Married</v>
      </c>
      <c r="E6" s="22">
        <f t="shared" si="1"/>
        <v>673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53"/>
  <sheetViews>
    <sheetView showGridLines="0" tabSelected="1" zoomScale="80" workbookViewId="0">
      <selection activeCell="Z13" sqref="Z13"/>
    </sheetView>
  </sheetViews>
  <sheetFormatPr defaultColWidth="11.19921875" defaultRowHeight="15" customHeight="1" x14ac:dyDescent="0.3"/>
  <cols>
    <col min="1" max="26" width="8.59765625" customWidth="1"/>
  </cols>
  <sheetData>
    <row r="1" spans="1:28" ht="15.6"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ht="15.6" x14ac:dyDescent="0.3">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row>
    <row r="3" spans="1:28" ht="15.6" x14ac:dyDescent="0.3">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row>
    <row r="4" spans="1:28" ht="15.6" x14ac:dyDescent="0.3">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row>
    <row r="5" spans="1:28" ht="15.6" x14ac:dyDescent="0.3">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row>
    <row r="6" spans="1:28" ht="15.6" x14ac:dyDescent="0.3">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row>
    <row r="7" spans="1:28" ht="15.6" x14ac:dyDescent="0.3">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row>
    <row r="8" spans="1:28" ht="15.6" x14ac:dyDescent="0.3">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row>
    <row r="9" spans="1:28" ht="15.6" x14ac:dyDescent="0.3">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row>
    <row r="10" spans="1:28" ht="15.6" x14ac:dyDescent="0.3">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1:28" ht="15.6"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ht="15.6" x14ac:dyDescent="0.3">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1:28" ht="15.6" x14ac:dyDescent="0.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1:28" ht="15.6" x14ac:dyDescent="0.3">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1:28" ht="15.6" x14ac:dyDescent="0.3">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ht="15.6" x14ac:dyDescent="0.3">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1:28" ht="15.6" x14ac:dyDescent="0.3">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1:28" ht="15.6" x14ac:dyDescent="0.3">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1:28" ht="15.6" x14ac:dyDescent="0.3">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1:28" ht="15.6" x14ac:dyDescent="0.3">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28" ht="15" customHeight="1"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ht="15" customHeight="1" x14ac:dyDescent="0.3">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ht="15" customHeight="1"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ht="15" customHeight="1"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5" customHeight="1"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ht="15" customHeight="1"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ht="15" customHeight="1"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ht="15" customHeight="1"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ht="15" customHeight="1"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ht="15" customHeight="1"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5" customHeight="1"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ht="15" customHeight="1"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ht="15" customHeight="1"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ht="15" customHeight="1"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ht="15" customHeight="1"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ht="15" customHeight="1"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ht="15" customHeight="1"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ht="15" customHeight="1"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ht="15" customHeight="1"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ht="15" customHeight="1"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ht="15" customHeight="1"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ht="15" customHeight="1"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ht="15" customHeight="1" x14ac:dyDescent="0.3">
      <c r="A43" s="10"/>
      <c r="B43" s="10"/>
      <c r="C43" s="10"/>
      <c r="D43" s="10"/>
      <c r="E43" s="10"/>
      <c r="F43" s="10"/>
      <c r="G43" s="12"/>
      <c r="H43" s="12"/>
      <c r="I43" s="12"/>
      <c r="J43" s="12"/>
      <c r="K43" s="12"/>
      <c r="L43" s="12"/>
      <c r="M43" s="12"/>
      <c r="N43" s="12"/>
      <c r="O43" s="12"/>
      <c r="P43" s="12"/>
      <c r="Q43" s="12"/>
      <c r="R43" s="10"/>
      <c r="S43" s="10"/>
      <c r="T43" s="10"/>
      <c r="U43" s="10"/>
      <c r="V43" s="10"/>
      <c r="W43" s="10"/>
      <c r="X43" s="10"/>
      <c r="Y43" s="10"/>
      <c r="Z43" s="10"/>
      <c r="AA43" s="10"/>
      <c r="AB43" s="10"/>
    </row>
    <row r="44" spans="1:28" ht="15" customHeight="1" x14ac:dyDescent="0.3">
      <c r="A44" s="10"/>
      <c r="B44" s="10"/>
      <c r="C44" s="10"/>
      <c r="D44" s="10"/>
      <c r="E44" s="10"/>
      <c r="F44" s="10"/>
      <c r="G44" s="12"/>
      <c r="H44" s="34"/>
      <c r="I44" s="34"/>
      <c r="J44" s="34"/>
      <c r="K44" s="34"/>
      <c r="L44" s="34"/>
      <c r="M44" s="34"/>
      <c r="N44" s="34"/>
      <c r="O44" s="34"/>
      <c r="P44" s="34"/>
      <c r="Q44" s="12"/>
      <c r="R44" s="10"/>
      <c r="S44" s="10"/>
      <c r="T44" s="10"/>
      <c r="U44" s="10"/>
      <c r="V44" s="10"/>
      <c r="W44" s="10"/>
      <c r="X44" s="10"/>
      <c r="Y44" s="10"/>
      <c r="Z44" s="10"/>
      <c r="AA44" s="10"/>
      <c r="AB44" s="10"/>
    </row>
    <row r="45" spans="1:28" ht="15" customHeight="1" x14ac:dyDescent="0.3">
      <c r="A45" s="10"/>
      <c r="B45" s="10"/>
      <c r="C45" s="10"/>
      <c r="D45" s="10"/>
      <c r="E45" s="10"/>
      <c r="F45" s="10"/>
      <c r="G45" s="12"/>
      <c r="H45" s="34"/>
      <c r="I45" s="34"/>
      <c r="J45" s="34"/>
      <c r="K45" s="34"/>
      <c r="L45" s="34"/>
      <c r="M45" s="34"/>
      <c r="N45" s="34"/>
      <c r="O45" s="34"/>
      <c r="P45" s="34"/>
      <c r="Q45" s="12"/>
      <c r="R45" s="10"/>
      <c r="S45" s="10"/>
      <c r="T45" s="10"/>
      <c r="U45" s="10"/>
      <c r="V45" s="10"/>
      <c r="W45" s="10"/>
      <c r="X45" s="10"/>
      <c r="Y45" s="10"/>
      <c r="Z45" s="10"/>
      <c r="AA45" s="10"/>
      <c r="AB45" s="10"/>
    </row>
    <row r="46" spans="1:28" ht="15" customHeight="1" x14ac:dyDescent="0.3">
      <c r="A46" s="10"/>
      <c r="B46" s="10"/>
      <c r="C46" s="10"/>
      <c r="D46" s="10"/>
      <c r="E46" s="10"/>
      <c r="F46" s="10"/>
      <c r="G46" s="12"/>
      <c r="H46" s="34"/>
      <c r="I46" s="34"/>
      <c r="J46" s="34"/>
      <c r="K46" s="34"/>
      <c r="L46" s="34"/>
      <c r="M46" s="34"/>
      <c r="N46" s="34"/>
      <c r="O46" s="34"/>
      <c r="P46" s="34"/>
      <c r="Q46" s="12"/>
      <c r="R46" s="10"/>
      <c r="S46" s="10"/>
      <c r="T46" s="10"/>
      <c r="U46" s="10"/>
      <c r="V46" s="10"/>
      <c r="W46" s="10"/>
      <c r="X46" s="10"/>
      <c r="Y46" s="10"/>
      <c r="Z46" s="10"/>
      <c r="AA46" s="10"/>
      <c r="AB46" s="10"/>
    </row>
    <row r="47" spans="1:28" ht="15" customHeight="1" x14ac:dyDescent="0.3">
      <c r="A47" s="10"/>
      <c r="B47" s="10"/>
      <c r="C47" s="10"/>
      <c r="D47" s="10"/>
      <c r="E47" s="10"/>
      <c r="F47" s="10"/>
      <c r="G47" s="12"/>
      <c r="H47" s="34"/>
      <c r="I47" s="34"/>
      <c r="J47" s="34"/>
      <c r="K47" s="34"/>
      <c r="L47" s="34"/>
      <c r="M47" s="34"/>
      <c r="N47" s="34"/>
      <c r="O47" s="34"/>
      <c r="P47" s="34"/>
      <c r="Q47" s="12"/>
      <c r="R47" s="10"/>
      <c r="S47" s="10"/>
      <c r="T47" s="10"/>
      <c r="U47" s="10"/>
      <c r="V47" s="10"/>
      <c r="W47" s="10"/>
      <c r="X47" s="10"/>
      <c r="Y47" s="10"/>
      <c r="Z47" s="10"/>
      <c r="AA47" s="10"/>
      <c r="AB47" s="10"/>
    </row>
    <row r="48" spans="1:28" ht="15" customHeight="1" x14ac:dyDescent="0.3">
      <c r="A48" s="10"/>
      <c r="B48" s="10"/>
      <c r="C48" s="10"/>
      <c r="D48" s="10"/>
      <c r="E48" s="10"/>
      <c r="F48" s="10"/>
      <c r="G48" s="12"/>
      <c r="H48" s="34"/>
      <c r="I48" s="34"/>
      <c r="J48" s="34"/>
      <c r="K48" s="34"/>
      <c r="L48" s="34"/>
      <c r="M48" s="34"/>
      <c r="N48" s="34"/>
      <c r="O48" s="34"/>
      <c r="P48" s="34"/>
      <c r="Q48" s="12"/>
      <c r="R48" s="10"/>
      <c r="S48" s="10"/>
      <c r="T48" s="10"/>
      <c r="U48" s="10"/>
      <c r="V48" s="10"/>
      <c r="W48" s="10"/>
      <c r="X48" s="10"/>
      <c r="Y48" s="10"/>
      <c r="Z48" s="10"/>
      <c r="AA48" s="10"/>
      <c r="AB48" s="10"/>
    </row>
    <row r="49" spans="1:28" ht="15" customHeight="1" x14ac:dyDescent="0.3">
      <c r="A49" s="10"/>
      <c r="B49" s="10"/>
      <c r="C49" s="10"/>
      <c r="D49" s="10"/>
      <c r="E49" s="10"/>
      <c r="F49" s="10"/>
      <c r="G49" s="12"/>
      <c r="H49" s="34"/>
      <c r="I49" s="34"/>
      <c r="J49" s="34"/>
      <c r="K49" s="34"/>
      <c r="L49" s="34"/>
      <c r="M49" s="34"/>
      <c r="N49" s="34"/>
      <c r="O49" s="34"/>
      <c r="P49" s="34"/>
      <c r="Q49" s="12"/>
      <c r="R49" s="10"/>
      <c r="S49" s="10"/>
      <c r="T49" s="10"/>
      <c r="U49" s="10"/>
      <c r="V49" s="10"/>
      <c r="W49" s="10"/>
      <c r="X49" s="10"/>
      <c r="Y49" s="10"/>
      <c r="Z49" s="10"/>
      <c r="AA49" s="10"/>
      <c r="AB49" s="10"/>
    </row>
    <row r="50" spans="1:28" ht="15" customHeight="1" x14ac:dyDescent="0.3">
      <c r="A50" s="10"/>
      <c r="B50" s="10"/>
      <c r="C50" s="10"/>
      <c r="D50" s="10"/>
      <c r="E50" s="10"/>
      <c r="F50" s="10"/>
      <c r="G50" s="12"/>
      <c r="H50" s="34"/>
      <c r="I50" s="34"/>
      <c r="J50" s="34"/>
      <c r="K50" s="34"/>
      <c r="L50" s="34"/>
      <c r="M50" s="34"/>
      <c r="N50" s="34"/>
      <c r="O50" s="34"/>
      <c r="P50" s="34"/>
      <c r="Q50" s="12"/>
      <c r="R50" s="10"/>
      <c r="S50" s="10"/>
      <c r="T50" s="10"/>
      <c r="U50" s="10"/>
      <c r="V50" s="10"/>
      <c r="W50" s="10"/>
      <c r="X50" s="10"/>
      <c r="Y50" s="10"/>
      <c r="Z50" s="10"/>
      <c r="AA50" s="10"/>
      <c r="AB50" s="10"/>
    </row>
    <row r="51" spans="1:28" ht="15" customHeight="1" x14ac:dyDescent="0.3">
      <c r="A51" s="10"/>
      <c r="B51" s="10"/>
      <c r="C51" s="10"/>
      <c r="D51" s="10"/>
      <c r="E51" s="10"/>
      <c r="F51" s="10"/>
      <c r="G51" s="12"/>
      <c r="H51" s="34"/>
      <c r="I51" s="34"/>
      <c r="J51" s="34"/>
      <c r="K51" s="34"/>
      <c r="L51" s="34"/>
      <c r="M51" s="34"/>
      <c r="N51" s="34"/>
      <c r="O51" s="34"/>
      <c r="P51" s="34"/>
      <c r="Q51" s="12"/>
      <c r="R51" s="10"/>
      <c r="S51" s="10"/>
      <c r="T51" s="10"/>
      <c r="U51" s="10"/>
      <c r="V51" s="10"/>
      <c r="W51" s="10"/>
      <c r="X51" s="10"/>
      <c r="Y51" s="10"/>
      <c r="Z51" s="10"/>
      <c r="AA51" s="10"/>
      <c r="AB51" s="10"/>
    </row>
    <row r="52" spans="1:28" ht="15" customHeight="1"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ht="15" customHeight="1"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sheetData>
  <mergeCells count="36">
    <mergeCell ref="O46:O47"/>
    <mergeCell ref="I44:I45"/>
    <mergeCell ref="J44:J45"/>
    <mergeCell ref="K44:K45"/>
    <mergeCell ref="L44:L45"/>
    <mergeCell ref="M44:M45"/>
    <mergeCell ref="J46:J47"/>
    <mergeCell ref="K46:K47"/>
    <mergeCell ref="L46:L47"/>
    <mergeCell ref="M46:M47"/>
    <mergeCell ref="N46:N47"/>
    <mergeCell ref="N44:N45"/>
    <mergeCell ref="P46:P47"/>
    <mergeCell ref="H48:H49"/>
    <mergeCell ref="I48:I49"/>
    <mergeCell ref="J48:J49"/>
    <mergeCell ref="K48:K49"/>
    <mergeCell ref="L48:L49"/>
    <mergeCell ref="M48:M49"/>
    <mergeCell ref="N48:N49"/>
    <mergeCell ref="O48:O49"/>
    <mergeCell ref="P48:P49"/>
    <mergeCell ref="H44:H45"/>
    <mergeCell ref="O44:O45"/>
    <mergeCell ref="P44:P45"/>
    <mergeCell ref="H46:H47"/>
    <mergeCell ref="I46:I47"/>
    <mergeCell ref="N50:N51"/>
    <mergeCell ref="O50:O51"/>
    <mergeCell ref="P50:P51"/>
    <mergeCell ref="H50:H51"/>
    <mergeCell ref="I50:I51"/>
    <mergeCell ref="J50:J51"/>
    <mergeCell ref="K50:K51"/>
    <mergeCell ref="L50:L51"/>
    <mergeCell ref="M50:M51"/>
  </mergeCells>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Gender</vt:lpstr>
      <vt:lpstr>Attrition by eduction</vt:lpstr>
      <vt:lpstr>Attrition by job</vt:lpstr>
      <vt:lpstr>dept wise attrition</vt:lpstr>
      <vt:lpstr>attrition by age</vt:lpstr>
      <vt:lpstr>Marital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gahane</dc:creator>
  <cp:lastModifiedBy>chaitanya gahane</cp:lastModifiedBy>
  <dcterms:created xsi:type="dcterms:W3CDTF">2023-11-18T06:55:51Z</dcterms:created>
  <dcterms:modified xsi:type="dcterms:W3CDTF">2023-12-24T08:54:45Z</dcterms:modified>
</cp:coreProperties>
</file>