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slicerCaches/slicerCache1.xml" ContentType="application/vnd.ms-excel.slicerCache+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1.xml" ContentType="application/vnd.openxmlformats-officedocument.drawing+xml"/>
  <Override PartName="/xl/slicers/slicer1.xml" ContentType="application/vnd.ms-excel.slicer+xml"/>
  <Override PartName="/xl/comments4.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codeName="ThisWorkbook" hidePivotFieldList="1" defaultThemeVersion="166925"/>
  <mc:AlternateContent xmlns:mc="http://schemas.openxmlformats.org/markup-compatibility/2006">
    <mc:Choice Requires="x15">
      <x15ac:absPath xmlns:x15ac="http://schemas.microsoft.com/office/spreadsheetml/2010/11/ac" url="C:\Users\Sapna\Desktop\"/>
    </mc:Choice>
  </mc:AlternateContent>
  <xr:revisionPtr revIDLastSave="0" documentId="13_ncr:1_{14027C97-7C37-410C-A647-26741C4418FA}" xr6:coauthVersionLast="47" xr6:coauthVersionMax="47" xr10:uidLastSave="{00000000-0000-0000-0000-000000000000}"/>
  <bookViews>
    <workbookView xWindow="-108" yWindow="-108" windowWidth="23256" windowHeight="12456" activeTab="8" xr2:uid="{3D35D88E-1499-4598-BAE8-F0DC3488D1F0}"/>
  </bookViews>
  <sheets>
    <sheet name="FORECAST" sheetId="1" r:id="rId1"/>
    <sheet name="Q1" sheetId="2" r:id="rId2"/>
    <sheet name="Q2" sheetId="3" r:id="rId3"/>
    <sheet name="Q3" sheetId="4" r:id="rId4"/>
    <sheet name="Q4" sheetId="5" r:id="rId5"/>
    <sheet name="consolidateed sheet" sheetId="8" r:id="rId6"/>
    <sheet name="MACRO" sheetId="7" r:id="rId7"/>
    <sheet name="created dashboard" sheetId="9" r:id="rId8"/>
    <sheet name="DASHBOARD" sheetId="6" r:id="rId9"/>
  </sheets>
  <definedNames>
    <definedName name="_xlcn.WorksheetConnection_DASHBOARDA1O898" hidden="1">DASHBOARD!$A$1:$O$898</definedName>
    <definedName name="Slicer_COUNTRY">#N/A</definedName>
  </definedNames>
  <calcPr calcId="191029"/>
  <extLst>
    <ext xmlns:x14="http://schemas.microsoft.com/office/spreadsheetml/2009/9/main" uri="{876F7934-8845-4945-9796-88D515C7AA90}">
      <x14:pivotCaches>
        <pivotCache cacheId="0" r:id="rId10"/>
      </x14:pivotCaches>
    </ext>
    <ext xmlns:x14="http://schemas.microsoft.com/office/spreadsheetml/2009/9/main" uri="{BBE1A952-AA13-448e-AADC-164F8A28A991}">
      <x14:slicerCaches>
        <x14:slicerCache r:id="rId11"/>
      </x14:slicerCaches>
    </ext>
    <ext xmlns:x14="http://schemas.microsoft.com/office/spreadsheetml/2009/9/main" uri="{79F54976-1DA5-4618-B147-4CDE4B953A38}">
      <x14:workbookPr/>
    </ext>
    <ext xmlns:x15="http://schemas.microsoft.com/office/spreadsheetml/2010/11/main" uri="{841E416B-1EF1-43b6-AB56-02D37102CBD5}">
      <x15:pivotCaches>
        <pivotCache cacheId="31" r:id="rId12"/>
        <pivotCache cacheId="34" r:id="rId13"/>
        <pivotCache cacheId="37" r:id="rId14"/>
        <pivotCache cacheId="40" r:id="rId15"/>
      </x15:pivotCaches>
    </ext>
    <ext xmlns:x15="http://schemas.microsoft.com/office/spreadsheetml/2010/11/main" uri="{983426D0-5260-488c-9760-48F4B6AC55F4}">
      <x15:pivotTableReferences>
        <x15:pivotTableReference r:id="rId16"/>
        <x15:pivotTableReference r:id="rId17"/>
        <x15:pivotTableReference r:id="rId18"/>
        <x15:pivotTableReference r:id="rId19"/>
      </x15:pivotTableReference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name="Range" connection="WorksheetConnection_DASHBOARD!$A$1:$O$898"/>
        </x15:modelTables>
      </x15:dataModel>
    </ext>
  </extLst>
</workbook>
</file>

<file path=xl/calcChain.xml><?xml version="1.0" encoding="utf-8"?>
<calcChain xmlns="http://schemas.openxmlformats.org/spreadsheetml/2006/main">
  <c r="B35" i="8" l="1"/>
  <c r="B36" i="8" s="1"/>
  <c r="B34" i="8"/>
  <c r="B33" i="8"/>
  <c r="B32" i="8"/>
  <c r="B30" i="8"/>
  <c r="B29" i="8"/>
  <c r="B28" i="8"/>
  <c r="B27" i="8"/>
  <c r="B31" i="8" s="1"/>
  <c r="B26" i="8"/>
  <c r="B25" i="8"/>
  <c r="B24" i="8"/>
  <c r="B23" i="8"/>
  <c r="B22" i="8"/>
  <c r="B20" i="8"/>
  <c r="B19" i="8"/>
  <c r="B18" i="8"/>
  <c r="B21" i="8" s="1"/>
  <c r="B17" i="8"/>
  <c r="B15" i="8"/>
  <c r="B14" i="8"/>
  <c r="B13" i="8"/>
  <c r="B12" i="8"/>
  <c r="B16" i="8" s="1"/>
  <c r="B11" i="8"/>
  <c r="B10" i="8"/>
  <c r="B9" i="8"/>
  <c r="B8" i="8"/>
  <c r="B7" i="8"/>
  <c r="B5" i="8"/>
  <c r="B4" i="8"/>
  <c r="B3" i="8"/>
  <c r="B2" i="8"/>
  <c r="B6" i="8" s="1"/>
  <c r="B15" i="1"/>
  <c r="B14" i="1"/>
  <c r="B8" i="5"/>
  <c r="B8" i="4"/>
  <c r="B8" i="3"/>
  <c r="B8"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Sapna</author>
  </authors>
  <commentList>
    <comment ref="B14" authorId="0" shapeId="0" xr:uid="{F3621A9F-4A67-40B6-AB26-F9F24DED3110}">
      <text>
        <r>
          <rPr>
            <b/>
            <sz val="9"/>
            <color indexed="81"/>
            <rFont val="Tahoma"/>
            <family val="2"/>
          </rPr>
          <t>Sapna:</t>
        </r>
        <r>
          <rPr>
            <sz val="9"/>
            <color indexed="81"/>
            <rFont val="Tahoma"/>
            <family val="2"/>
          </rPr>
          <t xml:space="preserve">
to forcast an amt for given year , we use formula forecast(the value for which forcast is req,the previousamt range of required colum, the previous datat range of year colum)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Sapna</author>
  </authors>
  <commentList>
    <comment ref="B1" authorId="0" shapeId="0" xr:uid="{A4B89157-0DFC-42BC-A597-EDBB81D0FD4E}">
      <text>
        <r>
          <rPr>
            <b/>
            <sz val="9"/>
            <color indexed="81"/>
            <rFont val="Tahoma"/>
            <family val="2"/>
          </rPr>
          <t>Sapna:</t>
        </r>
        <r>
          <rPr>
            <sz val="9"/>
            <color indexed="81"/>
            <rFont val="Tahoma"/>
            <family val="2"/>
          </rPr>
          <t xml:space="preserve">
to merge the data from different sheet, we first create new sheet then go to data tab, consolidate and then add the table from different sheets and select row and colum headers and link to sheet and click ok
</t>
        </r>
      </text>
    </comment>
    <comment ref="C1" authorId="0" shapeId="0" xr:uid="{1829B056-F795-48D6-A52C-33463A562677}">
      <text>
        <r>
          <rPr>
            <b/>
            <sz val="9"/>
            <color indexed="81"/>
            <rFont val="Tahoma"/>
            <family val="2"/>
          </rPr>
          <t>Sapna:</t>
        </r>
        <r>
          <rPr>
            <sz val="9"/>
            <color indexed="81"/>
            <rFont val="Tahoma"/>
            <family val="2"/>
          </rPr>
          <t xml:space="preserve">
to merge the data from different sheet, we first create new sheet then go to data tab, consolidate and then add the table from different sheets and select row and colum headers and link to sheet and click ok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Sapna</author>
  </authors>
  <commentList>
    <comment ref="C6" authorId="0" shapeId="0" xr:uid="{F339E048-FAE8-4A83-82CC-4FA9586A87A1}">
      <text>
        <r>
          <rPr>
            <b/>
            <sz val="9"/>
            <color indexed="81"/>
            <rFont val="Tahoma"/>
            <family val="2"/>
          </rPr>
          <t>Sapna:</t>
        </r>
        <r>
          <rPr>
            <sz val="9"/>
            <color indexed="81"/>
            <rFont val="Tahoma"/>
            <family val="2"/>
          </rPr>
          <t xml:space="preserve">
macros function not understood.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Sapna</author>
  </authors>
  <commentList>
    <comment ref="Q4" authorId="0" shapeId="0" xr:uid="{C02E8439-1B4F-4790-B07E-D044DE146E65}">
      <text>
        <r>
          <rPr>
            <b/>
            <sz val="9"/>
            <color indexed="81"/>
            <rFont val="Tahoma"/>
            <family val="2"/>
          </rPr>
          <t>Sapna:</t>
        </r>
        <r>
          <rPr>
            <sz val="9"/>
            <color indexed="81"/>
            <rFont val="Tahoma"/>
            <family val="2"/>
          </rPr>
          <t xml:space="preserve">
first make diferent charts in te same sheet and then keep one chart active ad choose slicer apply the filter acc to need and then go to slier tool , report connections and choose all the charts from there , enter-this will link all the charts together and then you can choose among the slier optionto show the data, data will be reflected in all the charts then</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7A96A94-7DA1-43A1-A22A-28569271DD27}"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C1C23BC0-00A7-48B1-8707-B5A2046179B2}" name="WorksheetConnection_DASHBOARD!$A$1:$O$898" type="102" refreshedVersion="8" minRefreshableVersion="5">
    <extLst>
      <ext xmlns:x15="http://schemas.microsoft.com/office/spreadsheetml/2010/11/main" uri="{DE250136-89BD-433C-8126-D09CA5730AF9}">
        <x15:connection id="Range" autoDelete="1">
          <x15:rangePr sourceName="_xlcn.WorksheetConnection_DASHBOARDA1O898"/>
        </x15:connection>
      </ext>
    </extLst>
  </connection>
</connections>
</file>

<file path=xl/sharedStrings.xml><?xml version="1.0" encoding="utf-8"?>
<sst xmlns="http://schemas.openxmlformats.org/spreadsheetml/2006/main" count="3670" uniqueCount="358">
  <si>
    <t>YEAR</t>
  </si>
  <si>
    <t>TOURNOVER</t>
  </si>
  <si>
    <t>Particulars</t>
  </si>
  <si>
    <t>Amount</t>
  </si>
  <si>
    <t>SALES</t>
  </si>
  <si>
    <t>COGS</t>
  </si>
  <si>
    <t>ADMINISTRATIVE EXP</t>
  </si>
  <si>
    <t>SELLING EXP</t>
  </si>
  <si>
    <t>FINANCE EXP</t>
  </si>
  <si>
    <t>DEPRICIATION</t>
  </si>
  <si>
    <t>NET PROFIT BEFORE TAX</t>
  </si>
  <si>
    <t>COUNTRY</t>
  </si>
  <si>
    <t>CUST_NAME</t>
  </si>
  <si>
    <t>CUST_NO</t>
  </si>
  <si>
    <t>INVOICE_NO</t>
  </si>
  <si>
    <t>INV_DATE</t>
  </si>
  <si>
    <t>SALESREP</t>
  </si>
  <si>
    <t>PROD_CODE</t>
  </si>
  <si>
    <t>PROD_NAME</t>
  </si>
  <si>
    <t>UNIT_PRICE</t>
  </si>
  <si>
    <t>QTY</t>
  </si>
  <si>
    <t>GROSS</t>
  </si>
  <si>
    <t>TAX</t>
  </si>
  <si>
    <t>NET</t>
  </si>
  <si>
    <t>STAT</t>
  </si>
  <si>
    <t>CR_LMT</t>
  </si>
  <si>
    <t>Czech-Repuplic</t>
  </si>
  <si>
    <t>Olsarova, Martina</t>
  </si>
  <si>
    <t>SPEAKERS</t>
  </si>
  <si>
    <t>F</t>
  </si>
  <si>
    <t>Barbados</t>
  </si>
  <si>
    <t>Springer, Dean</t>
  </si>
  <si>
    <t>R</t>
  </si>
  <si>
    <t>Mexico</t>
  </si>
  <si>
    <t>Baca, Luis</t>
  </si>
  <si>
    <t>Fernandez, Estrellita</t>
  </si>
  <si>
    <t>A</t>
  </si>
  <si>
    <t>Saudia Arabia</t>
  </si>
  <si>
    <t>El Koussy, Aslam</t>
  </si>
  <si>
    <t>Italy</t>
  </si>
  <si>
    <t>Belai, Gino</t>
  </si>
  <si>
    <t>China</t>
  </si>
  <si>
    <t>Houang, Ching</t>
  </si>
  <si>
    <t>Korea</t>
  </si>
  <si>
    <t>Lee, Dongjun</t>
  </si>
  <si>
    <t>Thailand</t>
  </si>
  <si>
    <t>Phouttama, Phouthong</t>
  </si>
  <si>
    <t>U.S.A.</t>
  </si>
  <si>
    <t>Torshizi, Nick</t>
  </si>
  <si>
    <t>M</t>
  </si>
  <si>
    <t>Celik, Emma</t>
  </si>
  <si>
    <t>Yip, Willspo</t>
  </si>
  <si>
    <t>Faroul, Robyn</t>
  </si>
  <si>
    <t>France</t>
  </si>
  <si>
    <t>Jospin, Alain</t>
  </si>
  <si>
    <t>Australia</t>
  </si>
  <si>
    <t>Brown, Clarence</t>
  </si>
  <si>
    <t>Nigeria</t>
  </si>
  <si>
    <t>Mcdonald, Natasha</t>
  </si>
  <si>
    <t>Philippines</t>
  </si>
  <si>
    <t>Santos, Joel</t>
  </si>
  <si>
    <t>Bulgaria</t>
  </si>
  <si>
    <t>Proynov, Denislav</t>
  </si>
  <si>
    <t>Scotland</t>
  </si>
  <si>
    <t>Mcgrath, Christina</t>
  </si>
  <si>
    <t>Finland</t>
  </si>
  <si>
    <t>Rocklin, Radu</t>
  </si>
  <si>
    <t>Wagner, John</t>
  </si>
  <si>
    <t>Castillo, Cristhian</t>
  </si>
  <si>
    <t>Taylor, Douglas</t>
  </si>
  <si>
    <t>Phimmasene, Vethsandone</t>
  </si>
  <si>
    <t>Belgium</t>
  </si>
  <si>
    <t>Flamand, Paul</t>
  </si>
  <si>
    <t>Denmark</t>
  </si>
  <si>
    <t>Altenburg, Shakeel</t>
  </si>
  <si>
    <t>SOUND BAR</t>
  </si>
  <si>
    <t>Chan, Chi Chung</t>
  </si>
  <si>
    <t>Phrakonekham, Khaek</t>
  </si>
  <si>
    <t>Pagotto, Ricardo</t>
  </si>
  <si>
    <t>Kim, Arounlangsy</t>
  </si>
  <si>
    <t>Anderson, Helen</t>
  </si>
  <si>
    <t>Clarke, Cecil</t>
  </si>
  <si>
    <t>Ballantine, Elaine</t>
  </si>
  <si>
    <t>Yarlow, Jack</t>
  </si>
  <si>
    <t>Argentina</t>
  </si>
  <si>
    <t>Sanchez, Leonardo</t>
  </si>
  <si>
    <t>Canada</t>
  </si>
  <si>
    <t>Soubliere, Alain</t>
  </si>
  <si>
    <t>Gonsalves, Samuel</t>
  </si>
  <si>
    <t>Spain</t>
  </si>
  <si>
    <t>Sanchez, Germana</t>
  </si>
  <si>
    <t>Vilat, Phetsamone</t>
  </si>
  <si>
    <t>Penton Gomez, Nidal</t>
  </si>
  <si>
    <t>Cowie, Elizabeth</t>
  </si>
  <si>
    <t>Vestergaard, Brian</t>
  </si>
  <si>
    <t>Cameroon</t>
  </si>
  <si>
    <t>Harris, Sylvia</t>
  </si>
  <si>
    <t>Storer, David</t>
  </si>
  <si>
    <t>Germany</t>
  </si>
  <si>
    <t>Muller, Doris</t>
  </si>
  <si>
    <t>Morrison, Gordon</t>
  </si>
  <si>
    <t>Costa Rica</t>
  </si>
  <si>
    <t>Montero, Rosa</t>
  </si>
  <si>
    <t>Greene Small, Linda</t>
  </si>
  <si>
    <t>Yiu, Sheung</t>
  </si>
  <si>
    <t>Thepsoukmalay, Virachith</t>
  </si>
  <si>
    <t>Schwarz, Ingrid</t>
  </si>
  <si>
    <t>Mann, Imad</t>
  </si>
  <si>
    <t>Choi, Hee Young</t>
  </si>
  <si>
    <t>Kantchev, Stanimir</t>
  </si>
  <si>
    <t>Hansen, Yanna</t>
  </si>
  <si>
    <t>Olmstead, Jennine</t>
  </si>
  <si>
    <t>Gacova, Marie</t>
  </si>
  <si>
    <t>Higgs, Kenneth</t>
  </si>
  <si>
    <t>Haltermon, Andrew</t>
  </si>
  <si>
    <t>DIGITAL KEYBOARD</t>
  </si>
  <si>
    <t>Goossens, Florin</t>
  </si>
  <si>
    <t>Vandervust, Annick</t>
  </si>
  <si>
    <t>Cheung, Chi</t>
  </si>
  <si>
    <t>Plouffe, Tanya</t>
  </si>
  <si>
    <t>Owaida, Simon</t>
  </si>
  <si>
    <t>Coles, Andrew</t>
  </si>
  <si>
    <t>Woo, Kwong</t>
  </si>
  <si>
    <t>Lam, Kit</t>
  </si>
  <si>
    <t>Saysombath, Hac Chhorn</t>
  </si>
  <si>
    <t>Pradhan, Gohar</t>
  </si>
  <si>
    <t>Polzer, Garrett</t>
  </si>
  <si>
    <t>Kaltcheva, Pavlina</t>
  </si>
  <si>
    <t>Phankham, Daovone</t>
  </si>
  <si>
    <t>Jones Jr, Beth</t>
  </si>
  <si>
    <t>Heinz, Ali</t>
  </si>
  <si>
    <t>Godbout, Yves</t>
  </si>
  <si>
    <t>Dragt, Tamara</t>
  </si>
  <si>
    <t>Archer, Steven</t>
  </si>
  <si>
    <t>Arias, Lilliam</t>
  </si>
  <si>
    <t>Hughes, Nathan</t>
  </si>
  <si>
    <t>Montoya, Maria</t>
  </si>
  <si>
    <t>Kim, Yuqing</t>
  </si>
  <si>
    <t>Netherlands</t>
  </si>
  <si>
    <t>Dizdarevic, Herman</t>
  </si>
  <si>
    <t>Wong, Jacqueline</t>
  </si>
  <si>
    <t>Risticevic, Frank</t>
  </si>
  <si>
    <t>Stantcheva, Yuliana</t>
  </si>
  <si>
    <t>Vecchierini, Robert</t>
  </si>
  <si>
    <t>Galfre Vallicelli, Boutros</t>
  </si>
  <si>
    <t>Wadke, Elizabeth</t>
  </si>
  <si>
    <t>Atienza, Leonardo</t>
  </si>
  <si>
    <t>Fulgeanu, Regine</t>
  </si>
  <si>
    <t>Sun, Cristian</t>
  </si>
  <si>
    <t>Koumphonephakdy, Quay</t>
  </si>
  <si>
    <t>Lao, Nelly</t>
  </si>
  <si>
    <t>Poinas, Sabrina</t>
  </si>
  <si>
    <t>Malhotra, Robert</t>
  </si>
  <si>
    <t>Chu, Shau</t>
  </si>
  <si>
    <t>Lin, Po</t>
  </si>
  <si>
    <t>Duquesne, Christiane</t>
  </si>
  <si>
    <t>Russo, Andrew</t>
  </si>
  <si>
    <t>Voss, Ekrem</t>
  </si>
  <si>
    <t>Jung, Baiksoo</t>
  </si>
  <si>
    <t>Nina, Johansson</t>
  </si>
  <si>
    <t>Phimmasone, Tongkham</t>
  </si>
  <si>
    <t>Shah, Naseer</t>
  </si>
  <si>
    <t>Wang, Roya</t>
  </si>
  <si>
    <t>Lee, Sandra</t>
  </si>
  <si>
    <t>Bos, Ingrid</t>
  </si>
  <si>
    <t>Lee, Chiu</t>
  </si>
  <si>
    <t>Lui, Sau</t>
  </si>
  <si>
    <t>Agbuya, Susan</t>
  </si>
  <si>
    <t>Eveland, Charles</t>
  </si>
  <si>
    <t>Kalambay, Nadia</t>
  </si>
  <si>
    <t>Bruns, Hanna</t>
  </si>
  <si>
    <t>Lammerant, Benoit</t>
  </si>
  <si>
    <t>Koster, Christianus</t>
  </si>
  <si>
    <t>MONITOR</t>
  </si>
  <si>
    <t>Smith, Kevin</t>
  </si>
  <si>
    <t>Yun, Jintae</t>
  </si>
  <si>
    <t>La Guerre, Clinton</t>
  </si>
  <si>
    <t>Tatulescu, Aaldert</t>
  </si>
  <si>
    <t>Van Der Meer, Gerstina</t>
  </si>
  <si>
    <t>Johnston, Malinda</t>
  </si>
  <si>
    <t>Bond, Carl</t>
  </si>
  <si>
    <t>Nguyen, Saykham</t>
  </si>
  <si>
    <t>Nielsen, Karsten</t>
  </si>
  <si>
    <t>Schallert, Katrin</t>
  </si>
  <si>
    <t>Godefroy, Priscilla</t>
  </si>
  <si>
    <t>Bravo, Bethaida</t>
  </si>
  <si>
    <t>Rubin, Richard</t>
  </si>
  <si>
    <t>Sacasa, Maria</t>
  </si>
  <si>
    <t>Honduras</t>
  </si>
  <si>
    <t>Bustillo, Olga</t>
  </si>
  <si>
    <t>Chvalkovsky, Asitbaran</t>
  </si>
  <si>
    <t>Serra, Pascale</t>
  </si>
  <si>
    <t>Gutierrez, Osvaldo</t>
  </si>
  <si>
    <t>LAPTOP</t>
  </si>
  <si>
    <t>Aguirre Diaz, Francois</t>
  </si>
  <si>
    <t>Tobin, Krista</t>
  </si>
  <si>
    <t>Taivainen, Pia-Kristina</t>
  </si>
  <si>
    <t>Madore, Anthony</t>
  </si>
  <si>
    <t>Edgmon, Timothy</t>
  </si>
  <si>
    <t>Paulsen, Ronald</t>
  </si>
  <si>
    <t>Mada, Maholy</t>
  </si>
  <si>
    <t>Yuen, Pak</t>
  </si>
  <si>
    <t>Tomov, Ludmil</t>
  </si>
  <si>
    <t>TABLET</t>
  </si>
  <si>
    <t>Dalie, Julio</t>
  </si>
  <si>
    <t>Duval, Sylvain</t>
  </si>
  <si>
    <t>Lavstsen Jmioff, Andre</t>
  </si>
  <si>
    <t>Beltz, Andreas</t>
  </si>
  <si>
    <t>Albot, Ulrike</t>
  </si>
  <si>
    <t>Bermuda</t>
  </si>
  <si>
    <t>Weber, Andrew</t>
  </si>
  <si>
    <t>Chanthafeua, Thao</t>
  </si>
  <si>
    <t>Buyck, Alain</t>
  </si>
  <si>
    <t>Flaggs, Bruno</t>
  </si>
  <si>
    <t>Garcia, Maureen</t>
  </si>
  <si>
    <t>Durand, Gilles</t>
  </si>
  <si>
    <t>Manila, Tick</t>
  </si>
  <si>
    <t>Mendieta, Ivette</t>
  </si>
  <si>
    <t>Jungmann, Alfred</t>
  </si>
  <si>
    <t>Sohn, Jungwon</t>
  </si>
  <si>
    <t>Abou-Ismail, Anand</t>
  </si>
  <si>
    <t>Clout, Johannes</t>
  </si>
  <si>
    <t>Flores, Otto</t>
  </si>
  <si>
    <t>Gonzalez, Danilo</t>
  </si>
  <si>
    <t>Boza, Zoila</t>
  </si>
  <si>
    <t>Galts, Kristina</t>
  </si>
  <si>
    <t>Han, Ji</t>
  </si>
  <si>
    <t>Hernandez, Maura</t>
  </si>
  <si>
    <t>Mounarath, Ruiyu</t>
  </si>
  <si>
    <t>Tran, Phaivanh</t>
  </si>
  <si>
    <t>Serrano, Andres</t>
  </si>
  <si>
    <t>Simpson, Miroslaw</t>
  </si>
  <si>
    <t>Sisaath, Soumitta</t>
  </si>
  <si>
    <t>South Africa</t>
  </si>
  <si>
    <t>Nicholson-Knowles, Kevin</t>
  </si>
  <si>
    <t>Treuten, Katherin</t>
  </si>
  <si>
    <t>Grozdanic, Muhi</t>
  </si>
  <si>
    <t>Palomino, Roderick</t>
  </si>
  <si>
    <t>Zelaya, Miriam</t>
  </si>
  <si>
    <t>Cornelisse, Shaogang</t>
  </si>
  <si>
    <t>Dandrade, Kermit</t>
  </si>
  <si>
    <t>Giurgica, Holger</t>
  </si>
  <si>
    <t>Gothen, Djevad</t>
  </si>
  <si>
    <t>Dardanello, Stephane</t>
  </si>
  <si>
    <t>Colombia</t>
  </si>
  <si>
    <t>Pretelt, Jaime</t>
  </si>
  <si>
    <t>Kirla, Reima</t>
  </si>
  <si>
    <t>Wong, Sandy</t>
  </si>
  <si>
    <t>Jobel Mojica, Gloria</t>
  </si>
  <si>
    <t>Skytta, Zhenyi</t>
  </si>
  <si>
    <t>Aplicano, Norma</t>
  </si>
  <si>
    <t>Freer, Lauren</t>
  </si>
  <si>
    <t>Arbelaez, Olga</t>
  </si>
  <si>
    <t>Ren, Maria Angeles</t>
  </si>
  <si>
    <t>Vaheri, Laszlo</t>
  </si>
  <si>
    <t>Kurbasic, Anne-Grit</t>
  </si>
  <si>
    <t>Mehrsima, Vasile</t>
  </si>
  <si>
    <t>Chile</t>
  </si>
  <si>
    <t>Escobar Villavicencio,</t>
  </si>
  <si>
    <t>Guerin, Carine</t>
  </si>
  <si>
    <t>Hvisdos, Stacy</t>
  </si>
  <si>
    <t>Rix, Sim Yuen</t>
  </si>
  <si>
    <t>Narlock, Jennifer</t>
  </si>
  <si>
    <t>Reyes, Daniel</t>
  </si>
  <si>
    <t>Connor, Mohammed</t>
  </si>
  <si>
    <t>Culham, John</t>
  </si>
  <si>
    <t>Kwok, Hang</t>
  </si>
  <si>
    <t>Norory, Aracely</t>
  </si>
  <si>
    <t>Htahet, Mominuddin</t>
  </si>
  <si>
    <t>Dong, Kirsti</t>
  </si>
  <si>
    <t>Burrows, Diane</t>
  </si>
  <si>
    <t>Du, Soren</t>
  </si>
  <si>
    <t>Sotomayor Rozas, Adriana</t>
  </si>
  <si>
    <t>Ellis, Dongjian</t>
  </si>
  <si>
    <t>Blanco, Luis</t>
  </si>
  <si>
    <t>Panekham, Daravieng</t>
  </si>
  <si>
    <t>Santamaria, Rosa</t>
  </si>
  <si>
    <t>Christensen, Vita</t>
  </si>
  <si>
    <t>Giribaldi, Luc</t>
  </si>
  <si>
    <t>Xayarath, Somsanith</t>
  </si>
  <si>
    <t>Gheorghiu, Lars</t>
  </si>
  <si>
    <t>Ensan, Marijo</t>
  </si>
  <si>
    <t>Casco, Yader</t>
  </si>
  <si>
    <t>Martinez, Jesus</t>
  </si>
  <si>
    <t>Schmid, Ingrid Jeannette</t>
  </si>
  <si>
    <t>Young, Susana</t>
  </si>
  <si>
    <t>Desir, Annick</t>
  </si>
  <si>
    <t>Huskovic, Helena</t>
  </si>
  <si>
    <t>Kwong, Kwai Heung</t>
  </si>
  <si>
    <t>Sarabia, Andrea</t>
  </si>
  <si>
    <t>Perdomo, Jose</t>
  </si>
  <si>
    <t>Ladha, Fai</t>
  </si>
  <si>
    <t>Buzeta Alcocer, Flor</t>
  </si>
  <si>
    <t>Sawyer, Chabiraji</t>
  </si>
  <si>
    <t>Faoro, Heidi</t>
  </si>
  <si>
    <t>Hild, Miro</t>
  </si>
  <si>
    <t>Turner, Nicholas</t>
  </si>
  <si>
    <t>Garibian, Marie-Josephe</t>
  </si>
  <si>
    <t>Briones, Mario</t>
  </si>
  <si>
    <t>Machacka, Tomas</t>
  </si>
  <si>
    <t>Vladescu, Mbalanga</t>
  </si>
  <si>
    <t>Hui, Yim</t>
  </si>
  <si>
    <t>Gupta, Muhammad</t>
  </si>
  <si>
    <t>Chang, So</t>
  </si>
  <si>
    <t>Chon, Naun</t>
  </si>
  <si>
    <t>Krilic, Annett</t>
  </si>
  <si>
    <t>Hallier, Saher Kero</t>
  </si>
  <si>
    <t>Brandstack, Pekka</t>
  </si>
  <si>
    <t>Baroud, Dieter</t>
  </si>
  <si>
    <t>Yeung, Yuk</t>
  </si>
  <si>
    <t>Lugo, Veronica</t>
  </si>
  <si>
    <t>Ramos, Mirna</t>
  </si>
  <si>
    <t>Reyes, Maria</t>
  </si>
  <si>
    <t>Cortez, Maria</t>
  </si>
  <si>
    <t>Key, Ivan</t>
  </si>
  <si>
    <t>Cisneros, Ivan</t>
  </si>
  <si>
    <t>Saarinen, Wuwei</t>
  </si>
  <si>
    <t>Rottlaender, Artiom</t>
  </si>
  <si>
    <t>Carson, Derek</t>
  </si>
  <si>
    <t>Steiniger, Vesselin</t>
  </si>
  <si>
    <t>Mitchell, Vivian</t>
  </si>
  <si>
    <t>Atwell, Brian</t>
  </si>
  <si>
    <t>Van Walleghem, Yannick</t>
  </si>
  <si>
    <t>De Freitas, Jennifer</t>
  </si>
  <si>
    <t>Olivero, Pedro</t>
  </si>
  <si>
    <t>Zoric, Jakob</t>
  </si>
  <si>
    <t>Abdolhosseini, Mette</t>
  </si>
  <si>
    <t>Von Stockfleth, Biljana</t>
  </si>
  <si>
    <t>Arabian, Guy</t>
  </si>
  <si>
    <t>Franco, Carlos</t>
  </si>
  <si>
    <t>Moreau, Eve</t>
  </si>
  <si>
    <t>Mayorga, Mirna</t>
  </si>
  <si>
    <t>Hashemi Gilani, Viktor</t>
  </si>
  <si>
    <t>Olson, Virgil</t>
  </si>
  <si>
    <t>Lewinsky, Henrik</t>
  </si>
  <si>
    <t>Feoli Fonseca, Ligia</t>
  </si>
  <si>
    <t>Huber, Birigit Renate</t>
  </si>
  <si>
    <t>Bruun, Yusuf</t>
  </si>
  <si>
    <t>Hernandez Benavides, Aida</t>
  </si>
  <si>
    <t>Rodriguez, Rodrigo</t>
  </si>
  <si>
    <t>Herrera, Juana</t>
  </si>
  <si>
    <t>Roa, Carlos</t>
  </si>
  <si>
    <t>Cuadra, Milanio</t>
  </si>
  <si>
    <t>Thomasen, Alice</t>
  </si>
  <si>
    <t>Fung, Hing</t>
  </si>
  <si>
    <t>Michaud, Edward</t>
  </si>
  <si>
    <t>Hirani, Nya</t>
  </si>
  <si>
    <t>Khan, Denise</t>
  </si>
  <si>
    <t>Martinez, Marco</t>
  </si>
  <si>
    <t>Tsui, Wai</t>
  </si>
  <si>
    <t>Chirac, Ethel</t>
  </si>
  <si>
    <t>sapna</t>
  </si>
  <si>
    <t>names</t>
  </si>
  <si>
    <t>address</t>
  </si>
  <si>
    <t>contact</t>
  </si>
  <si>
    <t>hi</t>
  </si>
  <si>
    <t>hanuman</t>
  </si>
  <si>
    <t>whatsaup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</si>
</sst>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0"/>
      <name val="Arial"/>
      <family val="2"/>
    </font>
    <font>
      <sz val="9"/>
      <color indexed="81"/>
      <name val="Tahoma"/>
      <family val="2"/>
    </font>
    <font>
      <b/>
      <sz val="9"/>
      <color indexed="81"/>
      <name val="Tahoma"/>
      <family val="2"/>
    </font>
    <font>
      <b/>
      <i/>
      <u/>
      <sz val="24"/>
      <color theme="1"/>
      <name val="Calibri"/>
      <family val="2"/>
      <scheme val="minor"/>
    </font>
    <font>
      <sz val="28"/>
      <color rgb="FFFF0000"/>
      <name val="Arial Rounded MT Bold"/>
      <family val="2"/>
    </font>
  </fonts>
  <fills count="6">
    <fill>
      <patternFill patternType="none"/>
    </fill>
    <fill>
      <patternFill patternType="gray125"/>
    </fill>
    <fill>
      <patternFill patternType="solid">
        <fgColor theme="4" tint="0.59999389629810485"/>
        <bgColor indexed="64"/>
      </patternFill>
    </fill>
    <fill>
      <patternFill patternType="solid">
        <fgColor rgb="FFFFFF00"/>
        <bgColor indexed="64"/>
      </patternFill>
    </fill>
    <fill>
      <patternFill patternType="solid">
        <fgColor theme="5" tint="0.79998168889431442"/>
        <bgColor indexed="64"/>
      </patternFill>
    </fill>
    <fill>
      <patternFill patternType="solid">
        <fgColor theme="7" tint="0.59999389629810485"/>
        <bgColor indexed="64"/>
      </patternFill>
    </fill>
  </fills>
  <borders count="1">
    <border>
      <left/>
      <right/>
      <top/>
      <bottom/>
      <diagonal/>
    </border>
  </borders>
  <cellStyleXfs count="1">
    <xf numFmtId="0" fontId="0" fillId="0" borderId="0"/>
  </cellStyleXfs>
  <cellXfs count="8">
    <xf numFmtId="0" fontId="0" fillId="0" borderId="0" xfId="0"/>
    <xf numFmtId="0" fontId="1" fillId="2" borderId="0" xfId="0" applyFont="1" applyFill="1"/>
    <xf numFmtId="1" fontId="0" fillId="0" borderId="0" xfId="0" applyNumberFormat="1"/>
    <xf numFmtId="14" fontId="0" fillId="0" borderId="0" xfId="0" applyNumberFormat="1"/>
    <xf numFmtId="0" fontId="0" fillId="3" borderId="0" xfId="0" applyFill="1"/>
    <xf numFmtId="1" fontId="0" fillId="4" borderId="0" xfId="0" applyNumberFormat="1" applyFill="1"/>
    <xf numFmtId="0" fontId="4" fillId="5" borderId="0" xfId="0" applyFont="1" applyFill="1" applyAlignment="1">
      <alignment horizontal="center" vertical="center"/>
    </xf>
    <xf numFmtId="0" fontId="5"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3.xml"/><Relationship Id="rId18" Type="http://schemas.openxmlformats.org/officeDocument/2006/relationships/pivotTable" Target="pivotTables/pivotTable3.xml"/><Relationship Id="rId3" Type="http://schemas.openxmlformats.org/officeDocument/2006/relationships/worksheet" Target="worksheets/sheet3.xml"/><Relationship Id="rId21" Type="http://schemas.openxmlformats.org/officeDocument/2006/relationships/connections" Target="connections.xml"/><Relationship Id="rId7" Type="http://schemas.openxmlformats.org/officeDocument/2006/relationships/worksheet" Target="worksheets/sheet7.xml"/><Relationship Id="rId12" Type="http://schemas.openxmlformats.org/officeDocument/2006/relationships/pivotCacheDefinition" Target="pivotCache/pivotCacheDefinition2.xml"/><Relationship Id="rId17" Type="http://schemas.openxmlformats.org/officeDocument/2006/relationships/pivotTable" Target="pivotTables/pivotTable2.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pivotTable" Target="pivotTables/pivotTable1.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24" Type="http://schemas.openxmlformats.org/officeDocument/2006/relationships/powerPivotData" Target="model/item.data"/><Relationship Id="rId5" Type="http://schemas.openxmlformats.org/officeDocument/2006/relationships/worksheet" Target="worksheets/sheet5.xml"/><Relationship Id="rId15" Type="http://schemas.openxmlformats.org/officeDocument/2006/relationships/pivotCacheDefinition" Target="pivotCache/pivotCacheDefinition5.xml"/><Relationship Id="rId23" Type="http://schemas.openxmlformats.org/officeDocument/2006/relationships/sharedStrings" Target="sharedStrings.xml"/><Relationship Id="rId10" Type="http://schemas.openxmlformats.org/officeDocument/2006/relationships/pivotCacheDefinition" Target="pivotCache/pivotCacheDefinition1.xml"/><Relationship Id="rId19" Type="http://schemas.openxmlformats.org/officeDocument/2006/relationships/pivotTable" Target="pivotTables/pivotTable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4.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Total</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Lit>
              <c:ptCount val="5"/>
              <c:pt idx="0">
                <c:v>Kaltcheva, Pavlina</c:v>
              </c:pt>
              <c:pt idx="1">
                <c:v>Kantchev, Stanimir</c:v>
              </c:pt>
              <c:pt idx="2">
                <c:v>Proynov, Denislav</c:v>
              </c:pt>
              <c:pt idx="3">
                <c:v>Stantcheva, Yuliana</c:v>
              </c:pt>
              <c:pt idx="4">
                <c:v>Tomov, Ludmil</c:v>
              </c:pt>
            </c:strLit>
          </c:cat>
          <c:val>
            <c:numLit>
              <c:formatCode>General</c:formatCode>
              <c:ptCount val="5"/>
              <c:pt idx="0">
                <c:v>3090</c:v>
              </c:pt>
              <c:pt idx="1">
                <c:v>1776</c:v>
              </c:pt>
              <c:pt idx="2">
                <c:v>2099</c:v>
              </c:pt>
              <c:pt idx="3">
                <c:v>12188</c:v>
              </c:pt>
              <c:pt idx="4">
                <c:v>114</c:v>
              </c:pt>
            </c:numLit>
          </c:val>
          <c:extLst>
            <c:ext xmlns:c16="http://schemas.microsoft.com/office/drawing/2014/chart" uri="{C3380CC4-5D6E-409C-BE32-E72D297353CC}">
              <c16:uniqueId val="{00000000-A092-4ABF-81E9-E455C5652DC1}"/>
            </c:ext>
          </c:extLst>
        </c:ser>
        <c:dLbls>
          <c:showLegendKey val="0"/>
          <c:showVal val="0"/>
          <c:showCatName val="0"/>
          <c:showSerName val="0"/>
          <c:showPercent val="0"/>
          <c:showBubbleSize val="0"/>
        </c:dLbls>
        <c:gapWidth val="115"/>
        <c:overlap val="-20"/>
        <c:axId val="30738783"/>
        <c:axId val="30740223"/>
      </c:barChart>
      <c:catAx>
        <c:axId val="30738783"/>
        <c:scaling>
          <c:orientation val="minMax"/>
        </c:scaling>
        <c:delete val="0"/>
        <c:axPos val="l"/>
        <c:numFmt formatCode="General" sourceLinked="0"/>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0740223"/>
        <c:crosses val="autoZero"/>
        <c:auto val="1"/>
        <c:lblAlgn val="ctr"/>
        <c:lblOffset val="100"/>
        <c:noMultiLvlLbl val="0"/>
        <c:extLst>
          <c:ext xmlns:c15="http://schemas.microsoft.com/office/drawing/2012/chart" uri="{F40574EE-89B7-4290-83BB-5DA773EAF853}">
            <c15:numFmt c:formatCode="General" c:sourceLinked="1"/>
          </c:ext>
        </c:extLst>
      </c:catAx>
      <c:valAx>
        <c:axId val="30740223"/>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0738783"/>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5="http://schemas.microsoft.com/office/drawing/2012/chart" uri="{723BEF56-08C2-4564-9609-F4CBC75E7E54}">
      <c15:pivotSource>
        <c15:name>[AICITSS-File 6 solved.xlsx]PivotChartTable1</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v>Total</c:v>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6FE5-4584-8460-DBA93A81145D}"/>
              </c:ext>
            </c:extLst>
          </c:dPt>
          <c:cat>
            <c:strLit>
              <c:ptCount val="1"/>
              <c:pt idx="0">
                <c:v>Bulgaria</c:v>
              </c:pt>
            </c:strLit>
          </c:cat>
          <c:val>
            <c:numLit>
              <c:formatCode>General</c:formatCode>
              <c:ptCount val="1"/>
              <c:pt idx="0">
                <c:v>11788.71</c:v>
              </c:pt>
            </c:numLit>
          </c:val>
          <c:extLst>
            <c:ext xmlns:c16="http://schemas.microsoft.com/office/drawing/2014/chart" uri="{C3380CC4-5D6E-409C-BE32-E72D297353CC}">
              <c16:uniqueId val="{00000000-CB31-4850-B707-15BA3EBFAE76}"/>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5="http://schemas.microsoft.com/office/drawing/2012/chart" uri="{723BEF56-08C2-4564-9609-F4CBC75E7E54}">
      <c15:pivotSource>
        <c15:name>[AICITSS-File 6 solved.xlsx]PivotChartTable2</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Lit>
              <c:ptCount val="3"/>
              <c:pt idx="0">
                <c:v>MONITOR</c:v>
              </c:pt>
              <c:pt idx="1">
                <c:v>SPEAKERS</c:v>
              </c:pt>
              <c:pt idx="2">
                <c:v>TABLET</c:v>
              </c:pt>
            </c:strLit>
          </c:cat>
          <c:val>
            <c:numLit>
              <c:formatCode>General</c:formatCode>
              <c:ptCount val="3"/>
              <c:pt idx="0">
                <c:v>22</c:v>
              </c:pt>
              <c:pt idx="1">
                <c:v>19153</c:v>
              </c:pt>
              <c:pt idx="2">
                <c:v>92</c:v>
              </c:pt>
            </c:numLit>
          </c:val>
          <c:extLst>
            <c:ext xmlns:c16="http://schemas.microsoft.com/office/drawing/2014/chart" uri="{C3380CC4-5D6E-409C-BE32-E72D297353CC}">
              <c16:uniqueId val="{00000000-95ED-4751-B9DA-86F146113CB2}"/>
            </c:ext>
          </c:extLst>
        </c:ser>
        <c:dLbls>
          <c:dLblPos val="inEnd"/>
          <c:showLegendKey val="0"/>
          <c:showVal val="1"/>
          <c:showCatName val="0"/>
          <c:showSerName val="0"/>
          <c:showPercent val="0"/>
          <c:showBubbleSize val="0"/>
        </c:dLbls>
        <c:gapWidth val="100"/>
        <c:overlap val="-24"/>
        <c:axId val="515414751"/>
        <c:axId val="515424831"/>
      </c:barChart>
      <c:catAx>
        <c:axId val="515414751"/>
        <c:scaling>
          <c:orientation val="minMax"/>
        </c:scaling>
        <c:delete val="0"/>
        <c:axPos val="b"/>
        <c:numFmt formatCode="General" sourceLinked="0"/>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15424831"/>
        <c:crosses val="autoZero"/>
        <c:auto val="1"/>
        <c:lblAlgn val="ctr"/>
        <c:lblOffset val="100"/>
        <c:noMultiLvlLbl val="0"/>
        <c:extLst>
          <c:ext xmlns:c15="http://schemas.microsoft.com/office/drawing/2012/chart" uri="{F40574EE-89B7-4290-83BB-5DA773EAF853}">
            <c15:numFmt c:formatCode="General" c:sourceLinked="1"/>
          </c:ext>
        </c:extLst>
      </c:catAx>
      <c:valAx>
        <c:axId val="515424831"/>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15414751"/>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5="http://schemas.microsoft.com/office/drawing/2012/chart" uri="{723BEF56-08C2-4564-9609-F4CBC75E7E54}">
      <c15:pivotSource>
        <c15:name>[AICITSS-File 6 solved.xlsx]PivotChartTable3</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v>Total</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Lit>
              <c:ptCount val="3"/>
              <c:pt idx="0">
                <c:v>2</c:v>
              </c:pt>
              <c:pt idx="1">
                <c:v>3</c:v>
              </c:pt>
              <c:pt idx="2">
                <c:v>5</c:v>
              </c:pt>
            </c:strLit>
          </c:cat>
          <c:val>
            <c:numLit>
              <c:formatCode>General</c:formatCode>
              <c:ptCount val="3"/>
              <c:pt idx="0">
                <c:v>25.95</c:v>
              </c:pt>
              <c:pt idx="1">
                <c:v>35.15</c:v>
              </c:pt>
              <c:pt idx="2">
                <c:v>83.859999999999985</c:v>
              </c:pt>
            </c:numLit>
          </c:val>
          <c:extLst>
            <c:ext xmlns:c16="http://schemas.microsoft.com/office/drawing/2014/chart" uri="{C3380CC4-5D6E-409C-BE32-E72D297353CC}">
              <c16:uniqueId val="{00000000-DBA0-47FC-921C-ADD3D94877A7}"/>
            </c:ext>
          </c:extLst>
        </c:ser>
        <c:dLbls>
          <c:showLegendKey val="0"/>
          <c:showVal val="0"/>
          <c:showCatName val="0"/>
          <c:showSerName val="0"/>
          <c:showPercent val="0"/>
          <c:showBubbleSize val="0"/>
        </c:dLbls>
        <c:gapWidth val="100"/>
        <c:shape val="box"/>
        <c:axId val="1198676991"/>
        <c:axId val="1198692351"/>
        <c:axId val="0"/>
      </c:bar3DChart>
      <c:catAx>
        <c:axId val="1198676991"/>
        <c:scaling>
          <c:orientation val="minMax"/>
        </c:scaling>
        <c:delete val="0"/>
        <c:axPos val="b"/>
        <c:numFmt formatCode="General" sourceLinked="0"/>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98692351"/>
        <c:crosses val="autoZero"/>
        <c:auto val="1"/>
        <c:lblAlgn val="ctr"/>
        <c:lblOffset val="100"/>
        <c:noMultiLvlLbl val="0"/>
        <c:extLst>
          <c:ext xmlns:c15="http://schemas.microsoft.com/office/drawing/2012/chart" uri="{F40574EE-89B7-4290-83BB-5DA773EAF853}">
            <c15:numFmt c:formatCode="General" c:sourceLinked="1"/>
          </c:ext>
        </c:extLst>
      </c:catAx>
      <c:valAx>
        <c:axId val="1198692351"/>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98676991"/>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5="http://schemas.microsoft.com/office/drawing/2012/chart" uri="{723BEF56-08C2-4564-9609-F4CBC75E7E54}">
      <c15:pivotSource>
        <c15:name>[AICITSS-File 6 solved.xlsx]PivotChartTable4</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68580</xdr:colOff>
      <xdr:row>1</xdr:row>
      <xdr:rowOff>22860</xdr:rowOff>
    </xdr:from>
    <xdr:to>
      <xdr:col>7</xdr:col>
      <xdr:colOff>373380</xdr:colOff>
      <xdr:row>16</xdr:row>
      <xdr:rowOff>22860</xdr:rowOff>
    </xdr:to>
    <xdr:graphicFrame macro="">
      <xdr:nvGraphicFramePr>
        <xdr:cNvPr id="2" name="Chart 1">
          <a:extLst>
            <a:ext uri="{FF2B5EF4-FFF2-40B4-BE49-F238E27FC236}">
              <a16:creationId xmlns:a16="http://schemas.microsoft.com/office/drawing/2014/main" id="{EDFC8F22-C42E-05ED-BEE4-83161B971B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15240</xdr:colOff>
      <xdr:row>1</xdr:row>
      <xdr:rowOff>7620</xdr:rowOff>
    </xdr:from>
    <xdr:to>
      <xdr:col>15</xdr:col>
      <xdr:colOff>320040</xdr:colOff>
      <xdr:row>16</xdr:row>
      <xdr:rowOff>7620</xdr:rowOff>
    </xdr:to>
    <xdr:graphicFrame macro="">
      <xdr:nvGraphicFramePr>
        <xdr:cNvPr id="3" name="Chart 2">
          <a:extLst>
            <a:ext uri="{FF2B5EF4-FFF2-40B4-BE49-F238E27FC236}">
              <a16:creationId xmlns:a16="http://schemas.microsoft.com/office/drawing/2014/main" id="{502B9EBF-23A1-8837-6254-28BC6BFC818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106680</xdr:colOff>
      <xdr:row>17</xdr:row>
      <xdr:rowOff>15240</xdr:rowOff>
    </xdr:from>
    <xdr:to>
      <xdr:col>7</xdr:col>
      <xdr:colOff>411480</xdr:colOff>
      <xdr:row>32</xdr:row>
      <xdr:rowOff>15240</xdr:rowOff>
    </xdr:to>
    <xdr:graphicFrame macro="">
      <xdr:nvGraphicFramePr>
        <xdr:cNvPr id="4" name="Chart 3">
          <a:extLst>
            <a:ext uri="{FF2B5EF4-FFF2-40B4-BE49-F238E27FC236}">
              <a16:creationId xmlns:a16="http://schemas.microsoft.com/office/drawing/2014/main" id="{9EE17497-8B7A-A6ED-4491-1F853532E8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53340</xdr:colOff>
      <xdr:row>17</xdr:row>
      <xdr:rowOff>22860</xdr:rowOff>
    </xdr:from>
    <xdr:to>
      <xdr:col>15</xdr:col>
      <xdr:colOff>358140</xdr:colOff>
      <xdr:row>32</xdr:row>
      <xdr:rowOff>22860</xdr:rowOff>
    </xdr:to>
    <xdr:graphicFrame macro="">
      <xdr:nvGraphicFramePr>
        <xdr:cNvPr id="5" name="Chart 4">
          <a:extLst>
            <a:ext uri="{FF2B5EF4-FFF2-40B4-BE49-F238E27FC236}">
              <a16:creationId xmlns:a16="http://schemas.microsoft.com/office/drawing/2014/main" id="{2752E285-8CEA-5E79-08BD-5F74BDAB219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15</xdr:col>
      <xdr:colOff>411480</xdr:colOff>
      <xdr:row>10</xdr:row>
      <xdr:rowOff>121920</xdr:rowOff>
    </xdr:from>
    <xdr:to>
      <xdr:col>18</xdr:col>
      <xdr:colOff>411480</xdr:colOff>
      <xdr:row>24</xdr:row>
      <xdr:rowOff>28575</xdr:rowOff>
    </xdr:to>
    <mc:AlternateContent xmlns:mc="http://schemas.openxmlformats.org/markup-compatibility/2006" xmlns:a14="http://schemas.microsoft.com/office/drawing/2010/main">
      <mc:Choice Requires="a14">
        <xdr:graphicFrame macro="">
          <xdr:nvGraphicFramePr>
            <xdr:cNvPr id="6" name="COUNTRY">
              <a:extLst>
                <a:ext uri="{FF2B5EF4-FFF2-40B4-BE49-F238E27FC236}">
                  <a16:creationId xmlns:a16="http://schemas.microsoft.com/office/drawing/2014/main" id="{4CF5DC96-44AC-0217-97A2-C65B86A3EF53}"/>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9555480" y="19507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pna" refreshedDate="45094.475102083336" backgroundQuery="1" createdVersion="3" refreshedVersion="8" minRefreshableVersion="3" recordCount="0" supportSubquery="1" supportAdvancedDrill="1" xr:uid="{A09C5B22-8B54-4B34-9FD6-F7718B8C18B3}">
  <cacheSource type="external" connectionId="1">
    <extLst>
      <ext xmlns:x14="http://schemas.microsoft.com/office/spreadsheetml/2009/9/main" uri="{F057638F-6D5F-4e77-A914-E7F072B9BCA8}">
        <x14:sourceConnection name="ThisWorkbookDataModel"/>
      </ext>
    </extLst>
  </cacheSource>
  <cacheFields count="0"/>
  <cacheHierarchies count="20">
    <cacheHierarchy uniqueName="[Range].[COUNTRY]" caption="COUNTRY" attribute="1" defaultMemberUniqueName="[Range].[COUNTRY].[All]" allUniqueName="[Range].[COUNTRY].[All]" dimensionUniqueName="[Range]" displayFolder="" count="2" memberValueDatatype="130" unbalanced="0"/>
    <cacheHierarchy uniqueName="[Range].[CUST_NAME]" caption="CUST_NAME" attribute="1" defaultMemberUniqueName="[Range].[CUST_NAME].[All]" allUniqueName="[Range].[CUST_NAME].[All]" dimensionUniqueName="[Range]" displayFolder="" count="0" memberValueDatatype="130" unbalanced="0"/>
    <cacheHierarchy uniqueName="[Range].[CUST_NO]" caption="CUST_NO" attribute="1" defaultMemberUniqueName="[Range].[CUST_NO].[All]" allUniqueName="[Range].[CUST_NO].[All]" dimensionUniqueName="[Range]" displayFolder="" count="0" memberValueDatatype="20" unbalanced="0"/>
    <cacheHierarchy uniqueName="[Range].[INVOICE_NO]" caption="INVOICE_NO" attribute="1" defaultMemberUniqueName="[Range].[INVOICE_NO].[All]" allUniqueName="[Range].[INVOICE_NO].[All]" dimensionUniqueName="[Range]" displayFolder="" count="0" memberValueDatatype="20" unbalanced="0"/>
    <cacheHierarchy uniqueName="[Range].[INV_DATE]" caption="INV_DATE" attribute="1" time="1" defaultMemberUniqueName="[Range].[INV_DATE].[All]" allUniqueName="[Range].[INV_DATE].[All]" dimensionUniqueName="[Range]" displayFolder="" count="0" memberValueDatatype="7" unbalanced="0"/>
    <cacheHierarchy uniqueName="[Range].[SALESREP]" caption="SALESREP" attribute="1" defaultMemberUniqueName="[Range].[SALESREP].[All]" allUniqueName="[Range].[SALESREP].[All]" dimensionUniqueName="[Range]" displayFolder="" count="0" memberValueDatatype="20" unbalanced="0"/>
    <cacheHierarchy uniqueName="[Range].[PROD_CODE]" caption="PROD_CODE" attribute="1" defaultMemberUniqueName="[Range].[PROD_CODE].[All]" allUniqueName="[Range].[PROD_CODE].[All]" dimensionUniqueName="[Range]" displayFolder="" count="0" memberValueDatatype="20" unbalanced="0"/>
    <cacheHierarchy uniqueName="[Range].[PROD_NAME]" caption="PROD_NAME" attribute="1" defaultMemberUniqueName="[Range].[PROD_NAME].[All]" allUniqueName="[Range].[PROD_NAME].[All]" dimensionUniqueName="[Range]" displayFolder="" count="0" memberValueDatatype="130" unbalanced="0"/>
    <cacheHierarchy uniqueName="[Range].[UNIT_PRICE]" caption="UNIT_PRICE" attribute="1" defaultMemberUniqueName="[Range].[UNIT_PRICE].[All]" allUniqueName="[Range].[UNIT_PRICE].[All]" dimensionUniqueName="[Range]" displayFolder="" count="0" memberValueDatatype="5" unbalanced="0"/>
    <cacheHierarchy uniqueName="[Range].[QTY]" caption="QTY" attribute="1" defaultMemberUniqueName="[Range].[QTY].[All]" allUniqueName="[Range].[QTY].[All]" dimensionUniqueName="[Range]" displayFolder="" count="0" memberValueDatatype="20" unbalanced="0"/>
    <cacheHierarchy uniqueName="[Range].[GROSS]" caption="GROSS" attribute="1" defaultMemberUniqueName="[Range].[GROSS].[All]" allUniqueName="[Range].[GROSS].[All]" dimensionUniqueName="[Range]" displayFolder="" count="0" memberValueDatatype="5" unbalanced="0"/>
    <cacheHierarchy uniqueName="[Range].[TAX]" caption="TAX" attribute="1" defaultMemberUniqueName="[Range].[TAX].[All]" allUniqueName="[Range].[TAX].[All]" dimensionUniqueName="[Range]" displayFolder="" count="0" memberValueDatatype="5" unbalanced="0"/>
    <cacheHierarchy uniqueName="[Range].[NET]" caption="NET" attribute="1" defaultMemberUniqueName="[Range].[NET].[All]" allUniqueName="[Range].[NET].[All]" dimensionUniqueName="[Range]" displayFolder="" count="0" memberValueDatatype="5" unbalanced="0"/>
    <cacheHierarchy uniqueName="[Range].[STAT]" caption="STAT" attribute="1" defaultMemberUniqueName="[Range].[STAT].[All]" allUniqueName="[Range].[STAT].[All]" dimensionUniqueName="[Range]" displayFolder="" count="0" memberValueDatatype="130" unbalanced="0"/>
    <cacheHierarchy uniqueName="[Range].[CR_LMT]" caption="CR_LMT" attribute="1" defaultMemberUniqueName="[Range].[CR_LMT].[All]" allUniqueName="[Range].[CR_LMT].[All]" dimensionUniqueName="[Range]" displayFolder="" count="0" memberValueDatatype="2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QTY]" caption="Sum of QTY" measure="1" displayFolder="" measureGroup="Range" count="0" hidden="1">
      <extLst>
        <ext xmlns:x15="http://schemas.microsoft.com/office/spreadsheetml/2010/11/main" uri="{B97F6D7D-B522-45F9-BDA1-12C45D357490}">
          <x15:cacheHierarchy aggregatedColumn="9"/>
        </ext>
      </extLst>
    </cacheHierarchy>
    <cacheHierarchy uniqueName="[Measures].[Sum of TAX]" caption="Sum of TAX" measure="1" displayFolder="" measureGroup="Range" count="0" hidden="1">
      <extLst>
        <ext xmlns:x15="http://schemas.microsoft.com/office/spreadsheetml/2010/11/main" uri="{B97F6D7D-B522-45F9-BDA1-12C45D357490}">
          <x15:cacheHierarchy aggregatedColumn="11"/>
        </ext>
      </extLst>
    </cacheHierarchy>
    <cacheHierarchy uniqueName="[Measures].[Sum of UNIT_PRICE]" caption="Sum of UNIT_PRICE" measure="1" displayFolder="" measureGroup="Range" count="0" hidden="1">
      <extLst>
        <ext xmlns:x15="http://schemas.microsoft.com/office/spreadsheetml/2010/11/main" uri="{B97F6D7D-B522-45F9-BDA1-12C45D357490}">
          <x15:cacheHierarchy aggregatedColumn="8"/>
        </ext>
      </extLst>
    </cacheHierarchy>
  </cacheHierarchies>
  <kpis count="0"/>
  <extLst>
    <ext xmlns:x14="http://schemas.microsoft.com/office/spreadsheetml/2009/9/main" uri="{725AE2AE-9491-48be-B2B4-4EB974FC3084}">
      <x14:pivotCacheDefinition slicerData="1" pivotCacheId="1632342726"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pna" refreshedDate="45100.917740046294" backgroundQuery="1" createdVersion="8" refreshedVersion="8" minRefreshableVersion="3" recordCount="0" supportSubquery="1" supportAdvancedDrill="1" xr:uid="{59403303-876B-443D-97AB-D81FD94D93D3}">
  <cacheSource type="external" connectionId="1">
    <extLst>
      <ext xmlns:x14="http://schemas.microsoft.com/office/spreadsheetml/2009/9/main" uri="{F057638F-6D5F-4e77-A914-E7F072B9BCA8}">
        <x14:sourceConnection name="ThisWorkbookDataModel"/>
      </ext>
    </extLst>
  </cacheSource>
  <cacheFields count="3">
    <cacheField name="[Range].[PROD_NAME].[PROD_NAME]" caption="PROD_NAME" numFmtId="0" hierarchy="7" level="1">
      <sharedItems count="3">
        <s v="MONITOR"/>
        <s v="SPEAKERS"/>
        <s v="TABLET"/>
      </sharedItems>
    </cacheField>
    <cacheField name="[Measures].[Sum of QTY]" caption="Sum of QTY" numFmtId="0" hierarchy="17" level="32767"/>
    <cacheField name="[Range].[COUNTRY].[COUNTRY]" caption="COUNTRY" numFmtId="0" level="1">
      <sharedItems containsSemiMixedTypes="0" containsNonDate="0" containsString="0"/>
    </cacheField>
  </cacheFields>
  <cacheHierarchies count="20">
    <cacheHierarchy uniqueName="[Range].[COUNTRY]" caption="COUNTRY" attribute="1" defaultMemberUniqueName="[Range].[COUNTRY].[All]" allUniqueName="[Range].[COUNTRY].[All]" dimensionUniqueName="[Range]" displayFolder="" count="2" memberValueDatatype="130" unbalanced="0">
      <fieldsUsage count="2">
        <fieldUsage x="-1"/>
        <fieldUsage x="2"/>
      </fieldsUsage>
    </cacheHierarchy>
    <cacheHierarchy uniqueName="[Range].[CUST_NAME]" caption="CUST_NAME" attribute="1" defaultMemberUniqueName="[Range].[CUST_NAME].[All]" allUniqueName="[Range].[CUST_NAME].[All]" dimensionUniqueName="[Range]" displayFolder="" count="0" memberValueDatatype="130" unbalanced="0"/>
    <cacheHierarchy uniqueName="[Range].[CUST_NO]" caption="CUST_NO" attribute="1" defaultMemberUniqueName="[Range].[CUST_NO].[All]" allUniqueName="[Range].[CUST_NO].[All]" dimensionUniqueName="[Range]" displayFolder="" count="0" memberValueDatatype="20" unbalanced="0"/>
    <cacheHierarchy uniqueName="[Range].[INVOICE_NO]" caption="INVOICE_NO" attribute="1" defaultMemberUniqueName="[Range].[INVOICE_NO].[All]" allUniqueName="[Range].[INVOICE_NO].[All]" dimensionUniqueName="[Range]" displayFolder="" count="0" memberValueDatatype="20" unbalanced="0"/>
    <cacheHierarchy uniqueName="[Range].[INV_DATE]" caption="INV_DATE" attribute="1" time="1" defaultMemberUniqueName="[Range].[INV_DATE].[All]" allUniqueName="[Range].[INV_DATE].[All]" dimensionUniqueName="[Range]" displayFolder="" count="0" memberValueDatatype="7" unbalanced="0"/>
    <cacheHierarchy uniqueName="[Range].[SALESREP]" caption="SALESREP" attribute="1" defaultMemberUniqueName="[Range].[SALESREP].[All]" allUniqueName="[Range].[SALESREP].[All]" dimensionUniqueName="[Range]" displayFolder="" count="0" memberValueDatatype="20" unbalanced="0"/>
    <cacheHierarchy uniqueName="[Range].[PROD_CODE]" caption="PROD_CODE" attribute="1" defaultMemberUniqueName="[Range].[PROD_CODE].[All]" allUniqueName="[Range].[PROD_CODE].[All]" dimensionUniqueName="[Range]" displayFolder="" count="0" memberValueDatatype="20" unbalanced="0"/>
    <cacheHierarchy uniqueName="[Range].[PROD_NAME]" caption="PROD_NAME" attribute="1" defaultMemberUniqueName="[Range].[PROD_NAME].[All]" allUniqueName="[Range].[PROD_NAME].[All]" dimensionUniqueName="[Range]" displayFolder="" count="2" memberValueDatatype="130" unbalanced="0">
      <fieldsUsage count="2">
        <fieldUsage x="-1"/>
        <fieldUsage x="0"/>
      </fieldsUsage>
    </cacheHierarchy>
    <cacheHierarchy uniqueName="[Range].[UNIT_PRICE]" caption="UNIT_PRICE" attribute="1" defaultMemberUniqueName="[Range].[UNIT_PRICE].[All]" allUniqueName="[Range].[UNIT_PRICE].[All]" dimensionUniqueName="[Range]" displayFolder="" count="0" memberValueDatatype="5" unbalanced="0"/>
    <cacheHierarchy uniqueName="[Range].[QTY]" caption="QTY" attribute="1" defaultMemberUniqueName="[Range].[QTY].[All]" allUniqueName="[Range].[QTY].[All]" dimensionUniqueName="[Range]" displayFolder="" count="0" memberValueDatatype="20" unbalanced="0"/>
    <cacheHierarchy uniqueName="[Range].[GROSS]" caption="GROSS" attribute="1" defaultMemberUniqueName="[Range].[GROSS].[All]" allUniqueName="[Range].[GROSS].[All]" dimensionUniqueName="[Range]" displayFolder="" count="0" memberValueDatatype="5" unbalanced="0"/>
    <cacheHierarchy uniqueName="[Range].[TAX]" caption="TAX" attribute="1" defaultMemberUniqueName="[Range].[TAX].[All]" allUniqueName="[Range].[TAX].[All]" dimensionUniqueName="[Range]" displayFolder="" count="0" memberValueDatatype="5" unbalanced="0"/>
    <cacheHierarchy uniqueName="[Range].[NET]" caption="NET" attribute="1" defaultMemberUniqueName="[Range].[NET].[All]" allUniqueName="[Range].[NET].[All]" dimensionUniqueName="[Range]" displayFolder="" count="0" memberValueDatatype="5" unbalanced="0"/>
    <cacheHierarchy uniqueName="[Range].[STAT]" caption="STAT" attribute="1" defaultMemberUniqueName="[Range].[STAT].[All]" allUniqueName="[Range].[STAT].[All]" dimensionUniqueName="[Range]" displayFolder="" count="0" memberValueDatatype="130" unbalanced="0"/>
    <cacheHierarchy uniqueName="[Range].[CR_LMT]" caption="CR_LMT" attribute="1" defaultMemberUniqueName="[Range].[CR_LMT].[All]" allUniqueName="[Range].[CR_LMT].[All]" dimensionUniqueName="[Range]" displayFolder="" count="0" memberValueDatatype="2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QTY]" caption="Sum of QTY" measure="1" displayFolder="" measureGroup="Range" count="0" oneField="1" hidden="1">
      <fieldsUsage count="1">
        <fieldUsage x="1"/>
      </fieldsUsage>
      <extLst>
        <ext xmlns:x15="http://schemas.microsoft.com/office/spreadsheetml/2010/11/main" uri="{B97F6D7D-B522-45F9-BDA1-12C45D357490}">
          <x15:cacheHierarchy aggregatedColumn="9"/>
        </ext>
      </extLst>
    </cacheHierarchy>
    <cacheHierarchy uniqueName="[Measures].[Sum of TAX]" caption="Sum of TAX" measure="1" displayFolder="" measureGroup="Range" count="0" hidden="1">
      <extLst>
        <ext xmlns:x15="http://schemas.microsoft.com/office/spreadsheetml/2010/11/main" uri="{B97F6D7D-B522-45F9-BDA1-12C45D357490}">
          <x15:cacheHierarchy aggregatedColumn="11"/>
        </ext>
      </extLst>
    </cacheHierarchy>
    <cacheHierarchy uniqueName="[Measures].[Sum of UNIT_PRICE]" caption="Sum of UNIT_PRICE" measure="1" displayFolder="" measureGroup="Range" count="0" hidden="1">
      <extLst>
        <ext xmlns:x15="http://schemas.microsoft.com/office/spreadsheetml/2010/11/main" uri="{B97F6D7D-B522-45F9-BDA1-12C45D357490}">
          <x15:cacheHierarchy aggregatedColumn="8"/>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pivotCacheId="1885292760"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pna" refreshedDate="45100.917740740741" backgroundQuery="1" createdVersion="8" refreshedVersion="8" minRefreshableVersion="3" recordCount="0" supportSubquery="1" supportAdvancedDrill="1" xr:uid="{4E3985C6-D11C-4C00-87EA-ACDD0E059B69}">
  <cacheSource type="external" connectionId="1">
    <extLst>
      <ext xmlns:x14="http://schemas.microsoft.com/office/spreadsheetml/2009/9/main" uri="{F057638F-6D5F-4e77-A914-E7F072B9BCA8}">
        <x14:sourceConnection name="ThisWorkbookDataModel"/>
      </ext>
    </extLst>
  </cacheSource>
  <cacheFields count="2">
    <cacheField name="[Range].[COUNTRY].[COUNTRY]" caption="COUNTRY" numFmtId="0" level="1">
      <sharedItems count="2">
        <s v="Bulgaria"/>
        <s v="Barbados" u="1"/>
      </sharedItems>
    </cacheField>
    <cacheField name="[Measures].[Sum of TAX]" caption="Sum of TAX" numFmtId="0" hierarchy="18" level="32767"/>
  </cacheFields>
  <cacheHierarchies count="20">
    <cacheHierarchy uniqueName="[Range].[COUNTRY]" caption="COUNTRY" attribute="1" defaultMemberUniqueName="[Range].[COUNTRY].[All]" allUniqueName="[Range].[COUNTRY].[All]" dimensionUniqueName="[Range]" displayFolder="" count="2" memberValueDatatype="130" unbalanced="0">
      <fieldsUsage count="2">
        <fieldUsage x="-1"/>
        <fieldUsage x="0"/>
      </fieldsUsage>
    </cacheHierarchy>
    <cacheHierarchy uniqueName="[Range].[CUST_NAME]" caption="CUST_NAME" attribute="1" defaultMemberUniqueName="[Range].[CUST_NAME].[All]" allUniqueName="[Range].[CUST_NAME].[All]" dimensionUniqueName="[Range]" displayFolder="" count="0" memberValueDatatype="130" unbalanced="0"/>
    <cacheHierarchy uniqueName="[Range].[CUST_NO]" caption="CUST_NO" attribute="1" defaultMemberUniqueName="[Range].[CUST_NO].[All]" allUniqueName="[Range].[CUST_NO].[All]" dimensionUniqueName="[Range]" displayFolder="" count="0" memberValueDatatype="20" unbalanced="0"/>
    <cacheHierarchy uniqueName="[Range].[INVOICE_NO]" caption="INVOICE_NO" attribute="1" defaultMemberUniqueName="[Range].[INVOICE_NO].[All]" allUniqueName="[Range].[INVOICE_NO].[All]" dimensionUniqueName="[Range]" displayFolder="" count="0" memberValueDatatype="20" unbalanced="0"/>
    <cacheHierarchy uniqueName="[Range].[INV_DATE]" caption="INV_DATE" attribute="1" time="1" defaultMemberUniqueName="[Range].[INV_DATE].[All]" allUniqueName="[Range].[INV_DATE].[All]" dimensionUniqueName="[Range]" displayFolder="" count="0" memberValueDatatype="7" unbalanced="0"/>
    <cacheHierarchy uniqueName="[Range].[SALESREP]" caption="SALESREP" attribute="1" defaultMemberUniqueName="[Range].[SALESREP].[All]" allUniqueName="[Range].[SALESREP].[All]" dimensionUniqueName="[Range]" displayFolder="" count="0" memberValueDatatype="20" unbalanced="0"/>
    <cacheHierarchy uniqueName="[Range].[PROD_CODE]" caption="PROD_CODE" attribute="1" defaultMemberUniqueName="[Range].[PROD_CODE].[All]" allUniqueName="[Range].[PROD_CODE].[All]" dimensionUniqueName="[Range]" displayFolder="" count="0" memberValueDatatype="20" unbalanced="0"/>
    <cacheHierarchy uniqueName="[Range].[PROD_NAME]" caption="PROD_NAME" attribute="1" defaultMemberUniqueName="[Range].[PROD_NAME].[All]" allUniqueName="[Range].[PROD_NAME].[All]" dimensionUniqueName="[Range]" displayFolder="" count="0" memberValueDatatype="130" unbalanced="0"/>
    <cacheHierarchy uniqueName="[Range].[UNIT_PRICE]" caption="UNIT_PRICE" attribute="1" defaultMemberUniqueName="[Range].[UNIT_PRICE].[All]" allUniqueName="[Range].[UNIT_PRICE].[All]" dimensionUniqueName="[Range]" displayFolder="" count="0" memberValueDatatype="5" unbalanced="0"/>
    <cacheHierarchy uniqueName="[Range].[QTY]" caption="QTY" attribute="1" defaultMemberUniqueName="[Range].[QTY].[All]" allUniqueName="[Range].[QTY].[All]" dimensionUniqueName="[Range]" displayFolder="" count="0" memberValueDatatype="20" unbalanced="0"/>
    <cacheHierarchy uniqueName="[Range].[GROSS]" caption="GROSS" attribute="1" defaultMemberUniqueName="[Range].[GROSS].[All]" allUniqueName="[Range].[GROSS].[All]" dimensionUniqueName="[Range]" displayFolder="" count="0" memberValueDatatype="5" unbalanced="0"/>
    <cacheHierarchy uniqueName="[Range].[TAX]" caption="TAX" attribute="1" defaultMemberUniqueName="[Range].[TAX].[All]" allUniqueName="[Range].[TAX].[All]" dimensionUniqueName="[Range]" displayFolder="" count="0" memberValueDatatype="5" unbalanced="0"/>
    <cacheHierarchy uniqueName="[Range].[NET]" caption="NET" attribute="1" defaultMemberUniqueName="[Range].[NET].[All]" allUniqueName="[Range].[NET].[All]" dimensionUniqueName="[Range]" displayFolder="" count="0" memberValueDatatype="5" unbalanced="0"/>
    <cacheHierarchy uniqueName="[Range].[STAT]" caption="STAT" attribute="1" defaultMemberUniqueName="[Range].[STAT].[All]" allUniqueName="[Range].[STAT].[All]" dimensionUniqueName="[Range]" displayFolder="" count="0" memberValueDatatype="130" unbalanced="0"/>
    <cacheHierarchy uniqueName="[Range].[CR_LMT]" caption="CR_LMT" attribute="1" defaultMemberUniqueName="[Range].[CR_LMT].[All]" allUniqueName="[Range].[CR_LMT].[All]" dimensionUniqueName="[Range]" displayFolder="" count="0" memberValueDatatype="2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QTY]" caption="Sum of QTY" measure="1" displayFolder="" measureGroup="Range" count="0" hidden="1">
      <extLst>
        <ext xmlns:x15="http://schemas.microsoft.com/office/spreadsheetml/2010/11/main" uri="{B97F6D7D-B522-45F9-BDA1-12C45D357490}">
          <x15:cacheHierarchy aggregatedColumn="9"/>
        </ext>
      </extLst>
    </cacheHierarchy>
    <cacheHierarchy uniqueName="[Measures].[Sum of TAX]" caption="Sum of TAX" measure="1" displayFolder="" measureGroup="Range" count="0" oneField="1" hidden="1">
      <fieldsUsage count="1">
        <fieldUsage x="1"/>
      </fieldsUsage>
      <extLst>
        <ext xmlns:x15="http://schemas.microsoft.com/office/spreadsheetml/2010/11/main" uri="{B97F6D7D-B522-45F9-BDA1-12C45D357490}">
          <x15:cacheHierarchy aggregatedColumn="11"/>
        </ext>
      </extLst>
    </cacheHierarchy>
    <cacheHierarchy uniqueName="[Measures].[Sum of UNIT_PRICE]" caption="Sum of UNIT_PRICE" measure="1" displayFolder="" measureGroup="Range" count="0" hidden="1">
      <extLst>
        <ext xmlns:x15="http://schemas.microsoft.com/office/spreadsheetml/2010/11/main" uri="{B97F6D7D-B522-45F9-BDA1-12C45D357490}">
          <x15:cacheHierarchy aggregatedColumn="8"/>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pivotCacheId="876985403"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pna" refreshedDate="45100.917741087964" backgroundQuery="1" createdVersion="8" refreshedVersion="8" minRefreshableVersion="3" recordCount="0" supportSubquery="1" supportAdvancedDrill="1" xr:uid="{32414316-BD89-49B0-A419-6ED588CB82BA}">
  <cacheSource type="external" connectionId="1">
    <extLst>
      <ext xmlns:x14="http://schemas.microsoft.com/office/spreadsheetml/2009/9/main" uri="{F057638F-6D5F-4e77-A914-E7F072B9BCA8}">
        <x14:sourceConnection name="ThisWorkbookDataModel"/>
      </ext>
    </extLst>
  </cacheSource>
  <cacheFields count="3">
    <cacheField name="[Range].[CUST_NAME].[CUST_NAME]" caption="CUST_NAME" numFmtId="0" hierarchy="1" level="1">
      <sharedItems count="5">
        <s v="Kaltcheva, Pavlina"/>
        <s v="Kantchev, Stanimir"/>
        <s v="Proynov, Denislav"/>
        <s v="Stantcheva, Yuliana"/>
        <s v="Tomov, Ludmil"/>
      </sharedItems>
    </cacheField>
    <cacheField name="[Measures].[Sum of QTY]" caption="Sum of QTY" numFmtId="0" hierarchy="17" level="32767"/>
    <cacheField name="[Range].[COUNTRY].[COUNTRY]" caption="COUNTRY" numFmtId="0" level="1">
      <sharedItems containsSemiMixedTypes="0" containsNonDate="0" containsString="0"/>
    </cacheField>
  </cacheFields>
  <cacheHierarchies count="20">
    <cacheHierarchy uniqueName="[Range].[COUNTRY]" caption="COUNTRY" attribute="1" defaultMemberUniqueName="[Range].[COUNTRY].[All]" allUniqueName="[Range].[COUNTRY].[All]" dimensionUniqueName="[Range]" displayFolder="" count="2" memberValueDatatype="130" unbalanced="0">
      <fieldsUsage count="2">
        <fieldUsage x="-1"/>
        <fieldUsage x="2"/>
      </fieldsUsage>
    </cacheHierarchy>
    <cacheHierarchy uniqueName="[Range].[CUST_NAME]" caption="CUST_NAME" attribute="1" defaultMemberUniqueName="[Range].[CUST_NAME].[All]" allUniqueName="[Range].[CUST_NAME].[All]" dimensionUniqueName="[Range]" displayFolder="" count="2" memberValueDatatype="130" unbalanced="0">
      <fieldsUsage count="2">
        <fieldUsage x="-1"/>
        <fieldUsage x="0"/>
      </fieldsUsage>
    </cacheHierarchy>
    <cacheHierarchy uniqueName="[Range].[CUST_NO]" caption="CUST_NO" attribute="1" defaultMemberUniqueName="[Range].[CUST_NO].[All]" allUniqueName="[Range].[CUST_NO].[All]" dimensionUniqueName="[Range]" displayFolder="" count="0" memberValueDatatype="20" unbalanced="0"/>
    <cacheHierarchy uniqueName="[Range].[INVOICE_NO]" caption="INVOICE_NO" attribute="1" defaultMemberUniqueName="[Range].[INVOICE_NO].[All]" allUniqueName="[Range].[INVOICE_NO].[All]" dimensionUniqueName="[Range]" displayFolder="" count="0" memberValueDatatype="20" unbalanced="0"/>
    <cacheHierarchy uniqueName="[Range].[INV_DATE]" caption="INV_DATE" attribute="1" time="1" defaultMemberUniqueName="[Range].[INV_DATE].[All]" allUniqueName="[Range].[INV_DATE].[All]" dimensionUniqueName="[Range]" displayFolder="" count="0" memberValueDatatype="7" unbalanced="0"/>
    <cacheHierarchy uniqueName="[Range].[SALESREP]" caption="SALESREP" attribute="1" defaultMemberUniqueName="[Range].[SALESREP].[All]" allUniqueName="[Range].[SALESREP].[All]" dimensionUniqueName="[Range]" displayFolder="" count="0" memberValueDatatype="20" unbalanced="0"/>
    <cacheHierarchy uniqueName="[Range].[PROD_CODE]" caption="PROD_CODE" attribute="1" defaultMemberUniqueName="[Range].[PROD_CODE].[All]" allUniqueName="[Range].[PROD_CODE].[All]" dimensionUniqueName="[Range]" displayFolder="" count="0" memberValueDatatype="20" unbalanced="0"/>
    <cacheHierarchy uniqueName="[Range].[PROD_NAME]" caption="PROD_NAME" attribute="1" defaultMemberUniqueName="[Range].[PROD_NAME].[All]" allUniqueName="[Range].[PROD_NAME].[All]" dimensionUniqueName="[Range]" displayFolder="" count="0" memberValueDatatype="130" unbalanced="0"/>
    <cacheHierarchy uniqueName="[Range].[UNIT_PRICE]" caption="UNIT_PRICE" attribute="1" defaultMemberUniqueName="[Range].[UNIT_PRICE].[All]" allUniqueName="[Range].[UNIT_PRICE].[All]" dimensionUniqueName="[Range]" displayFolder="" count="0" memberValueDatatype="5" unbalanced="0"/>
    <cacheHierarchy uniqueName="[Range].[QTY]" caption="QTY" attribute="1" defaultMemberUniqueName="[Range].[QTY].[All]" allUniqueName="[Range].[QTY].[All]" dimensionUniqueName="[Range]" displayFolder="" count="0" memberValueDatatype="20" unbalanced="0"/>
    <cacheHierarchy uniqueName="[Range].[GROSS]" caption="GROSS" attribute="1" defaultMemberUniqueName="[Range].[GROSS].[All]" allUniqueName="[Range].[GROSS].[All]" dimensionUniqueName="[Range]" displayFolder="" count="0" memberValueDatatype="5" unbalanced="0"/>
    <cacheHierarchy uniqueName="[Range].[TAX]" caption="TAX" attribute="1" defaultMemberUniqueName="[Range].[TAX].[All]" allUniqueName="[Range].[TAX].[All]" dimensionUniqueName="[Range]" displayFolder="" count="0" memberValueDatatype="5" unbalanced="0"/>
    <cacheHierarchy uniqueName="[Range].[NET]" caption="NET" attribute="1" defaultMemberUniqueName="[Range].[NET].[All]" allUniqueName="[Range].[NET].[All]" dimensionUniqueName="[Range]" displayFolder="" count="0" memberValueDatatype="5" unbalanced="0"/>
    <cacheHierarchy uniqueName="[Range].[STAT]" caption="STAT" attribute="1" defaultMemberUniqueName="[Range].[STAT].[All]" allUniqueName="[Range].[STAT].[All]" dimensionUniqueName="[Range]" displayFolder="" count="0" memberValueDatatype="130" unbalanced="0"/>
    <cacheHierarchy uniqueName="[Range].[CR_LMT]" caption="CR_LMT" attribute="1" defaultMemberUniqueName="[Range].[CR_LMT].[All]" allUniqueName="[Range].[CR_LMT].[All]" dimensionUniqueName="[Range]" displayFolder="" count="0" memberValueDatatype="2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QTY]" caption="Sum of QTY" measure="1" displayFolder="" measureGroup="Range" count="0" oneField="1" hidden="1">
      <fieldsUsage count="1">
        <fieldUsage x="1"/>
      </fieldsUsage>
      <extLst>
        <ext xmlns:x15="http://schemas.microsoft.com/office/spreadsheetml/2010/11/main" uri="{B97F6D7D-B522-45F9-BDA1-12C45D357490}">
          <x15:cacheHierarchy aggregatedColumn="9"/>
        </ext>
      </extLst>
    </cacheHierarchy>
    <cacheHierarchy uniqueName="[Measures].[Sum of TAX]" caption="Sum of TAX" measure="1" displayFolder="" measureGroup="Range" count="0" hidden="1">
      <extLst>
        <ext xmlns:x15="http://schemas.microsoft.com/office/spreadsheetml/2010/11/main" uri="{B97F6D7D-B522-45F9-BDA1-12C45D357490}">
          <x15:cacheHierarchy aggregatedColumn="11"/>
        </ext>
      </extLst>
    </cacheHierarchy>
    <cacheHierarchy uniqueName="[Measures].[Sum of UNIT_PRICE]" caption="Sum of UNIT_PRICE" measure="1" displayFolder="" measureGroup="Range" count="0" hidden="1">
      <extLst>
        <ext xmlns:x15="http://schemas.microsoft.com/office/spreadsheetml/2010/11/main" uri="{B97F6D7D-B522-45F9-BDA1-12C45D357490}">
          <x15:cacheHierarchy aggregatedColumn="8"/>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pivotCacheId="2095746266"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pna" refreshedDate="45100.917741435187" backgroundQuery="1" createdVersion="8" refreshedVersion="8" minRefreshableVersion="3" recordCount="0" supportSubquery="1" supportAdvancedDrill="1" xr:uid="{606CD248-6EDD-4992-A9E9-4FF77330EE5A}">
  <cacheSource type="external" connectionId="1">
    <extLst>
      <ext xmlns:x14="http://schemas.microsoft.com/office/spreadsheetml/2009/9/main" uri="{F057638F-6D5F-4e77-A914-E7F072B9BCA8}">
        <x14:sourceConnection name="ThisWorkbookDataModel"/>
      </ext>
    </extLst>
  </cacheSource>
  <cacheFields count="3">
    <cacheField name="[Range].[PROD_CODE].[PROD_CODE]" caption="PROD_CODE" numFmtId="0" hierarchy="6" level="1">
      <sharedItems containsSemiMixedTypes="0" containsString="0" containsNumber="1" containsInteger="1" minValue="2" maxValue="5" count="3">
        <n v="2"/>
        <n v="3"/>
        <n v="5"/>
      </sharedItems>
      <extLst>
        <ext xmlns:x15="http://schemas.microsoft.com/office/spreadsheetml/2010/11/main" uri="{4F2E5C28-24EA-4eb8-9CBF-B6C8F9C3D259}">
          <x15:cachedUniqueNames>
            <x15:cachedUniqueName index="0" name="[Range].[PROD_CODE].&amp;[2]"/>
            <x15:cachedUniqueName index="1" name="[Range].[PROD_CODE].&amp;[3]"/>
            <x15:cachedUniqueName index="2" name="[Range].[PROD_CODE].&amp;[5]"/>
          </x15:cachedUniqueNames>
        </ext>
      </extLst>
    </cacheField>
    <cacheField name="[Measures].[Sum of UNIT_PRICE]" caption="Sum of UNIT_PRICE" numFmtId="0" hierarchy="19" level="32767"/>
    <cacheField name="[Range].[COUNTRY].[COUNTRY]" caption="COUNTRY" numFmtId="0" level="1">
      <sharedItems containsSemiMixedTypes="0" containsNonDate="0" containsString="0"/>
    </cacheField>
  </cacheFields>
  <cacheHierarchies count="20">
    <cacheHierarchy uniqueName="[Range].[COUNTRY]" caption="COUNTRY" attribute="1" defaultMemberUniqueName="[Range].[COUNTRY].[All]" allUniqueName="[Range].[COUNTRY].[All]" dimensionUniqueName="[Range]" displayFolder="" count="2" memberValueDatatype="130" unbalanced="0">
      <fieldsUsage count="2">
        <fieldUsage x="-1"/>
        <fieldUsage x="2"/>
      </fieldsUsage>
    </cacheHierarchy>
    <cacheHierarchy uniqueName="[Range].[CUST_NAME]" caption="CUST_NAME" attribute="1" defaultMemberUniqueName="[Range].[CUST_NAME].[All]" allUniqueName="[Range].[CUST_NAME].[All]" dimensionUniqueName="[Range]" displayFolder="" count="2" memberValueDatatype="130" unbalanced="0"/>
    <cacheHierarchy uniqueName="[Range].[CUST_NO]" caption="CUST_NO" attribute="1" defaultMemberUniqueName="[Range].[CUST_NO].[All]" allUniqueName="[Range].[CUST_NO].[All]" dimensionUniqueName="[Range]" displayFolder="" count="2" memberValueDatatype="20" unbalanced="0"/>
    <cacheHierarchy uniqueName="[Range].[INVOICE_NO]" caption="INVOICE_NO" attribute="1" defaultMemberUniqueName="[Range].[INVOICE_NO].[All]" allUniqueName="[Range].[INVOICE_NO].[All]" dimensionUniqueName="[Range]" displayFolder="" count="2" memberValueDatatype="20" unbalanced="0"/>
    <cacheHierarchy uniqueName="[Range].[INV_DATE]" caption="INV_DATE" attribute="1" time="1" defaultMemberUniqueName="[Range].[INV_DATE].[All]" allUniqueName="[Range].[INV_DATE].[All]" dimensionUniqueName="[Range]" displayFolder="" count="2" memberValueDatatype="7" unbalanced="0"/>
    <cacheHierarchy uniqueName="[Range].[SALESREP]" caption="SALESREP" attribute="1" defaultMemberUniqueName="[Range].[SALESREP].[All]" allUniqueName="[Range].[SALESREP].[All]" dimensionUniqueName="[Range]" displayFolder="" count="2" memberValueDatatype="20" unbalanced="0"/>
    <cacheHierarchy uniqueName="[Range].[PROD_CODE]" caption="PROD_CODE" attribute="1" defaultMemberUniqueName="[Range].[PROD_CODE].[All]" allUniqueName="[Range].[PROD_CODE].[All]" dimensionUniqueName="[Range]" displayFolder="" count="2" memberValueDatatype="20" unbalanced="0">
      <fieldsUsage count="2">
        <fieldUsage x="-1"/>
        <fieldUsage x="0"/>
      </fieldsUsage>
    </cacheHierarchy>
    <cacheHierarchy uniqueName="[Range].[PROD_NAME]" caption="PROD_NAME" attribute="1" defaultMemberUniqueName="[Range].[PROD_NAME].[All]" allUniqueName="[Range].[PROD_NAME].[All]" dimensionUniqueName="[Range]" displayFolder="" count="2" memberValueDatatype="130" unbalanced="0"/>
    <cacheHierarchy uniqueName="[Range].[UNIT_PRICE]" caption="UNIT_PRICE" attribute="1" defaultMemberUniqueName="[Range].[UNIT_PRICE].[All]" allUniqueName="[Range].[UNIT_PRICE].[All]" dimensionUniqueName="[Range]" displayFolder="" count="2" memberValueDatatype="5" unbalanced="0"/>
    <cacheHierarchy uniqueName="[Range].[QTY]" caption="QTY" attribute="1" defaultMemberUniqueName="[Range].[QTY].[All]" allUniqueName="[Range].[QTY].[All]" dimensionUniqueName="[Range]" displayFolder="" count="2" memberValueDatatype="20" unbalanced="0"/>
    <cacheHierarchy uniqueName="[Range].[GROSS]" caption="GROSS" attribute="1" defaultMemberUniqueName="[Range].[GROSS].[All]" allUniqueName="[Range].[GROSS].[All]" dimensionUniqueName="[Range]" displayFolder="" count="2" memberValueDatatype="5" unbalanced="0"/>
    <cacheHierarchy uniqueName="[Range].[TAX]" caption="TAX" attribute="1" defaultMemberUniqueName="[Range].[TAX].[All]" allUniqueName="[Range].[TAX].[All]" dimensionUniqueName="[Range]" displayFolder="" count="2" memberValueDatatype="5" unbalanced="0"/>
    <cacheHierarchy uniqueName="[Range].[NET]" caption="NET" attribute="1" defaultMemberUniqueName="[Range].[NET].[All]" allUniqueName="[Range].[NET].[All]" dimensionUniqueName="[Range]" displayFolder="" count="2" memberValueDatatype="5" unbalanced="0"/>
    <cacheHierarchy uniqueName="[Range].[STAT]" caption="STAT" attribute="1" defaultMemberUniqueName="[Range].[STAT].[All]" allUniqueName="[Range].[STAT].[All]" dimensionUniqueName="[Range]" displayFolder="" count="2" memberValueDatatype="130" unbalanced="0"/>
    <cacheHierarchy uniqueName="[Range].[CR_LMT]" caption="CR_LMT" attribute="1" defaultMemberUniqueName="[Range].[CR_LMT].[All]" allUniqueName="[Range].[CR_LMT].[All]" dimensionUniqueName="[Range]" displayFolder="" count="2" memberValueDatatype="2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QTY]" caption="Sum of QTY" measure="1" displayFolder="" measureGroup="Range" count="0" hidden="1">
      <extLst>
        <ext xmlns:x15="http://schemas.microsoft.com/office/spreadsheetml/2010/11/main" uri="{B97F6D7D-B522-45F9-BDA1-12C45D357490}">
          <x15:cacheHierarchy aggregatedColumn="9"/>
        </ext>
      </extLst>
    </cacheHierarchy>
    <cacheHierarchy uniqueName="[Measures].[Sum of TAX]" caption="Sum of TAX" measure="1" displayFolder="" measureGroup="Range" count="0" hidden="1">
      <extLst>
        <ext xmlns:x15="http://schemas.microsoft.com/office/spreadsheetml/2010/11/main" uri="{B97F6D7D-B522-45F9-BDA1-12C45D357490}">
          <x15:cacheHierarchy aggregatedColumn="11"/>
        </ext>
      </extLst>
    </cacheHierarchy>
    <cacheHierarchy uniqueName="[Measures].[Sum of UNIT_PRICE]" caption="Sum of UNIT_PRICE" measure="1" displayFolder="" measureGroup="Range" count="0" oneField="1" hidden="1">
      <fieldsUsage count="1">
        <fieldUsage x="1"/>
      </fieldsUsage>
      <extLst>
        <ext xmlns:x15="http://schemas.microsoft.com/office/spreadsheetml/2010/11/main" uri="{B97F6D7D-B522-45F9-BDA1-12C45D357490}">
          <x15:cacheHierarchy aggregatedColumn="8"/>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pivotCacheId="1332483056"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7B894BA-3124-4F3B-B241-74956592B7FF}" name="PivotChartTable1" cacheId="3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1:B7" firstHeaderRow="1" firstDataRow="1" firstDataCol="1"/>
  <pivotFields count="3">
    <pivotField axis="axisRow" allDrilled="1" subtotalTop="0" showAll="0"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Fields count="1">
    <field x="0"/>
  </rowFields>
  <rowItems count="6">
    <i>
      <x/>
    </i>
    <i>
      <x v="1"/>
    </i>
    <i>
      <x v="2"/>
    </i>
    <i>
      <x v="3"/>
    </i>
    <i>
      <x v="4"/>
    </i>
    <i t="grand">
      <x/>
    </i>
  </rowItems>
  <colItems count="1">
    <i/>
  </colItems>
  <dataFields count="1">
    <dataField name="Sum of QTY" fld="1" baseField="0" baseItem="0"/>
  </dataFields>
  <chartFormats count="1">
    <chartFormat chart="0" format="0" series="1">
      <pivotArea type="data" outline="0" fieldPosition="0">
        <references count="1">
          <reference field="4294967294" count="1" selected="0">
            <x v="0"/>
          </reference>
        </references>
      </pivotArea>
    </chartFormat>
  </chartFormats>
  <pivotHierarchies count="20">
    <pivotHierarchy multipleItemSelectionAllowed="1" dragToData="1">
      <members count="1" level="1">
        <member name="[Range].[COUNTRY].&amp;[Bulgaria]"/>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ies>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6" columnCount="1" cacheId="2095746266">
        <x15:pivotRow count="1">
          <x15:c>
            <x15:v>3090</x15:v>
          </x15:c>
        </x15:pivotRow>
        <x15:pivotRow count="1">
          <x15:c>
            <x15:v>1776</x15:v>
          </x15:c>
        </x15:pivotRow>
        <x15:pivotRow count="1">
          <x15:c>
            <x15:v>2099</x15:v>
          </x15:c>
        </x15:pivotRow>
        <x15:pivotRow count="1">
          <x15:c>
            <x15:v>12188</x15:v>
          </x15:c>
        </x15:pivotRow>
        <x15:pivotRow count="1">
          <x15:c>
            <x15:v>114</x15:v>
          </x15:c>
        </x15:pivotRow>
        <x15:pivotRow count="1">
          <x15:c>
            <x15:v>19267</x15:v>
          </x15:c>
        </x15:pivotRow>
      </x15:pivotTableData>
    </ext>
    <ext xmlns:x15="http://schemas.microsoft.com/office/spreadsheetml/2010/11/main" uri="{E67621CE-5B39-4880-91FE-76760E9C1902}">
      <x15:pivotTableUISettings sourceDataName="WorksheetConnection_DASHBOARD!$A$1:$O$898">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200A68E-B26E-47AC-A0D1-08F8DE490A7B}" name="PivotChartTable2" cacheId="3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1:B3" firstHeaderRow="1" firstDataRow="1" firstDataCol="1"/>
  <pivotFields count="2">
    <pivotField axis="axisRow" allDrilled="1" subtotalTop="0" showAll="0" dataSourceSort="1" defaultSubtotal="0" defaultAttributeDrillState="1">
      <items count="2">
        <item s="1" x="0"/>
        <item x="1"/>
      </items>
    </pivotField>
    <pivotField dataField="1" subtotalTop="0" showAll="0" defaultSubtotal="0"/>
  </pivotFields>
  <rowFields count="1">
    <field x="0"/>
  </rowFields>
  <rowItems count="2">
    <i>
      <x/>
    </i>
    <i t="grand">
      <x/>
    </i>
  </rowItems>
  <colItems count="1">
    <i/>
  </colItems>
  <dataFields count="1">
    <dataField name="Sum of TAX" fld="1" baseField="0" baseItem="0"/>
  </dataFields>
  <chartFormats count="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1"/>
          </reference>
        </references>
      </pivotArea>
    </chartFormat>
  </chartFormats>
  <pivotHierarchies count="20">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ies>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2" columnCount="1" cacheId="876985403">
        <x15:pivotRow count="1">
          <x15:c>
            <x15:v>11788.71</x15:v>
          </x15:c>
        </x15:pivotRow>
        <x15:pivotRow count="1">
          <x15:c>
            <x15:v>11788.71</x15:v>
          </x15:c>
        </x15:pivotRow>
      </x15:pivotTableData>
    </ext>
    <ext xmlns:x15="http://schemas.microsoft.com/office/spreadsheetml/2010/11/main" uri="{E67621CE-5B39-4880-91FE-76760E9C1902}">
      <x15:pivotTableUISettings sourceDataName="WorksheetConnection_DASHBOARD!$A$1:$O$898">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27E656D-1E1F-4E13-A722-4B67247A8BFD}" name="PivotChartTable3"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1:B5" firstHeaderRow="1" firstDataRow="1" firstDataCol="1"/>
  <pivotFields count="3">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1">
    <field x="0"/>
  </rowFields>
  <rowItems count="4">
    <i>
      <x/>
    </i>
    <i>
      <x v="1"/>
    </i>
    <i>
      <x v="2"/>
    </i>
    <i t="grand">
      <x/>
    </i>
  </rowItems>
  <colItems count="1">
    <i/>
  </colItems>
  <dataFields count="1">
    <dataField name="Sum of QTY" fld="1" baseField="0" baseItem="0"/>
  </dataFields>
  <chartFormats count="1">
    <chartFormat chart="0" format="0" series="1">
      <pivotArea type="data" outline="0" fieldPosition="0">
        <references count="1">
          <reference field="4294967294" count="1" selected="0">
            <x v="0"/>
          </reference>
        </references>
      </pivotArea>
    </chartFormat>
  </chartFormats>
  <pivotHierarchies count="20">
    <pivotHierarchy multipleItemSelectionAllowed="1" dragToData="1">
      <members count="1" level="1">
        <member name="[Range].[COUNTRY].&amp;[Bulgaria]"/>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ies>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4" columnCount="1" cacheId="1885292760">
        <x15:pivotRow count="1">
          <x15:c>
            <x15:v>22</x15:v>
          </x15:c>
        </x15:pivotRow>
        <x15:pivotRow count="1">
          <x15:c>
            <x15:v>19153</x15:v>
          </x15:c>
        </x15:pivotRow>
        <x15:pivotRow count="1">
          <x15:c>
            <x15:v>92</x15:v>
          </x15:c>
        </x15:pivotRow>
        <x15:pivotRow count="1">
          <x15:c>
            <x15:v>19267</x15:v>
          </x15:c>
        </x15:pivotRow>
      </x15:pivotTableData>
    </ext>
    <ext xmlns:x15="http://schemas.microsoft.com/office/spreadsheetml/2010/11/main" uri="{E67621CE-5B39-4880-91FE-76760E9C1902}">
      <x15:pivotTableUISettings sourceDataName="WorksheetConnection_DASHBOARD!$A$1:$O$898">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FBEABC7-94A5-4912-BE42-917AFAAE5FAB}" name="PivotChartTable4" cacheId="4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1:B5" firstHeaderRow="1" firstDataRow="1" firstDataCol="1"/>
  <pivotFields count="3">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1">
    <field x="0"/>
  </rowFields>
  <rowItems count="4">
    <i>
      <x/>
    </i>
    <i>
      <x v="1"/>
    </i>
    <i>
      <x v="2"/>
    </i>
    <i t="grand">
      <x/>
    </i>
  </rowItems>
  <colItems count="1">
    <i/>
  </colItems>
  <dataFields count="1">
    <dataField name="Sum of UNIT_PRICE" fld="1" baseField="0" baseItem="0"/>
  </dataFields>
  <chartFormats count="1">
    <chartFormat chart="0" format="0" series="1">
      <pivotArea type="data" outline="0" fieldPosition="0">
        <references count="1">
          <reference field="4294967294" count="1" selected="0">
            <x v="0"/>
          </reference>
        </references>
      </pivotArea>
    </chartFormat>
  </chartFormats>
  <pivotHierarchies count="20">
    <pivotHierarchy multipleItemSelectionAllowed="1" dragToData="1">
      <members count="1" level="1">
        <member name="[Range].[COUNTRY].&amp;[Bulgaria]"/>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ies>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4" columnCount="1" cacheId="1332483056">
        <x15:pivotRow count="1">
          <x15:c>
            <x15:v>25.95</x15:v>
          </x15:c>
        </x15:pivotRow>
        <x15:pivotRow count="1">
          <x15:c>
            <x15:v>35.15</x15:v>
          </x15:c>
        </x15:pivotRow>
        <x15:pivotRow count="1">
          <x15:c>
            <x15:v>83.859999999999985</x15:v>
          </x15:c>
        </x15:pivotRow>
        <x15:pivotRow count="1">
          <x15:c>
            <x15:v>144.95999999999998</x15:v>
          </x15:c>
        </x15:pivotRow>
      </x15:pivotTableData>
    </ext>
    <ext xmlns:x15="http://schemas.microsoft.com/office/spreadsheetml/2010/11/main" uri="{E67621CE-5B39-4880-91FE-76760E9C1902}">
      <x15:pivotTableUISettings sourceDataName="WorksheetConnection_DASHBOARD!$A$1:$O$898">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4F087147-2C06-4D56-ADDD-973DFFD7667B}" sourceName="[Range].[COUNTRY]">
  <data>
    <olap pivotCacheId="1632342726">
      <levels count="2">
        <level uniqueName="[Range].[COUNTRY].[(All)]" sourceCaption="(All)" count="0"/>
        <level uniqueName="[Range].[COUNTRY].[COUNTRY]" sourceCaption="COUNTRY" count="30">
          <ranges>
            <range startItem="0">
              <i n="[Range].[COUNTRY].&amp;[Argentina]" c="Argentina"/>
              <i n="[Range].[COUNTRY].&amp;[Australia]" c="Australia"/>
              <i n="[Range].[COUNTRY].&amp;[Barbados]" c="Barbados"/>
              <i n="[Range].[COUNTRY].&amp;[Belgium]" c="Belgium"/>
              <i n="[Range].[COUNTRY].&amp;[Bermuda]" c="Bermuda"/>
              <i n="[Range].[COUNTRY].&amp;[Bulgaria]" c="Bulgaria"/>
              <i n="[Range].[COUNTRY].&amp;[Cameroon]" c="Cameroon"/>
              <i n="[Range].[COUNTRY].&amp;[Canada]" c="Canada"/>
              <i n="[Range].[COUNTRY].&amp;[Chile]" c="Chile"/>
              <i n="[Range].[COUNTRY].&amp;[China]" c="China"/>
              <i n="[Range].[COUNTRY].&amp;[Colombia]" c="Colombia"/>
              <i n="[Range].[COUNTRY].&amp;[Costa Rica]" c="Costa Rica"/>
              <i n="[Range].[COUNTRY].&amp;[Czech-Repuplic]" c="Czech-Repuplic"/>
              <i n="[Range].[COUNTRY].&amp;[Denmark]" c="Denmark"/>
              <i n="[Range].[COUNTRY].&amp;[Finland]" c="Finland"/>
              <i n="[Range].[COUNTRY].&amp;[France]" c="France"/>
              <i n="[Range].[COUNTRY].&amp;[Germany]" c="Germany"/>
              <i n="[Range].[COUNTRY].&amp;[Honduras]" c="Honduras"/>
              <i n="[Range].[COUNTRY].&amp;[Italy]" c="Italy"/>
              <i n="[Range].[COUNTRY].&amp;[Korea]" c="Korea"/>
              <i n="[Range].[COUNTRY].&amp;[Mexico]" c="Mexico"/>
              <i n="[Range].[COUNTRY].&amp;[Netherlands]" c="Netherlands"/>
              <i n="[Range].[COUNTRY].&amp;[Nigeria]" c="Nigeria"/>
              <i n="[Range].[COUNTRY].&amp;[Philippines]" c="Philippines"/>
              <i n="[Range].[COUNTRY].&amp;[Saudia Arabia]" c="Saudia Arabia"/>
              <i n="[Range].[COUNTRY].&amp;[Scotland]" c="Scotland"/>
              <i n="[Range].[COUNTRY].&amp;[South Africa]" c="South Africa"/>
              <i n="[Range].[COUNTRY].&amp;[Spain]" c="Spain"/>
              <i n="[Range].[COUNTRY].&amp;[Thailand]" c="Thailand"/>
              <i n="[Range].[COUNTRY].&amp;[U.S.A.]" c="U.S.A."/>
            </range>
          </ranges>
        </level>
      </levels>
      <selections count="1">
        <selection n="[Range].[COUNTRY].&amp;[Bulgaria]"/>
      </selections>
    </olap>
  </data>
  <extLst>
    <x:ext xmlns:x15="http://schemas.microsoft.com/office/spreadsheetml/2010/11/main" uri="{03082B11-2C62-411c-B77F-237D8FCFBE4C}">
      <x15:slicerCachePivotTables>
        <pivotTable tabId="4294967295" name="PivotChartTable3"/>
        <pivotTable tabId="4294967295" name="PivotChartTable2"/>
        <pivotTable tabId="4294967295" name="PivotChartTable1"/>
        <pivotTable tabId="4294967295" name="PivotChartTable4"/>
      </x15:slicerCachePivotTables>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72D41DC5-00C0-4B92-A74D-06F5FC5E2780}" cache="Slicer_COUNTRY" caption="COUNTRY" level="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vmlDrawing" Target="../drawings/vmlDrawing4.vml"/><Relationship Id="rId1" Type="http://schemas.openxmlformats.org/officeDocument/2006/relationships/drawing" Target="../drawings/drawing1.xml"/><Relationship Id="rId4" Type="http://schemas.openxmlformats.org/officeDocument/2006/relationships/comments" Target="../comments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888F9A-BA39-411B-86F2-6FFAE8305543}">
  <sheetPr codeName="Sheet1"/>
  <dimension ref="A1:B15"/>
  <sheetViews>
    <sheetView workbookViewId="0">
      <selection activeCell="B15" sqref="B15"/>
    </sheetView>
  </sheetViews>
  <sheetFormatPr defaultRowHeight="14.4" x14ac:dyDescent="0.3"/>
  <sheetData>
    <row r="1" spans="1:2" x14ac:dyDescent="0.3">
      <c r="A1" s="1" t="s">
        <v>0</v>
      </c>
      <c r="B1" s="1" t="s">
        <v>1</v>
      </c>
    </row>
    <row r="2" spans="1:2" x14ac:dyDescent="0.3">
      <c r="A2">
        <v>2001</v>
      </c>
      <c r="B2">
        <v>1100000</v>
      </c>
    </row>
    <row r="3" spans="1:2" x14ac:dyDescent="0.3">
      <c r="A3">
        <v>2002</v>
      </c>
      <c r="B3">
        <v>1250000</v>
      </c>
    </row>
    <row r="4" spans="1:2" x14ac:dyDescent="0.3">
      <c r="A4">
        <v>2003</v>
      </c>
      <c r="B4">
        <v>975000</v>
      </c>
    </row>
    <row r="5" spans="1:2" x14ac:dyDescent="0.3">
      <c r="A5">
        <v>2004</v>
      </c>
      <c r="B5">
        <v>1025000</v>
      </c>
    </row>
    <row r="6" spans="1:2" x14ac:dyDescent="0.3">
      <c r="A6">
        <v>2005</v>
      </c>
      <c r="B6">
        <v>1345000</v>
      </c>
    </row>
    <row r="7" spans="1:2" x14ac:dyDescent="0.3">
      <c r="A7">
        <v>2006</v>
      </c>
      <c r="B7">
        <v>1725000</v>
      </c>
    </row>
    <row r="8" spans="1:2" x14ac:dyDescent="0.3">
      <c r="A8">
        <v>2007</v>
      </c>
      <c r="B8">
        <v>1435000</v>
      </c>
    </row>
    <row r="9" spans="1:2" x14ac:dyDescent="0.3">
      <c r="A9">
        <v>2008</v>
      </c>
      <c r="B9">
        <v>1800000</v>
      </c>
    </row>
    <row r="10" spans="1:2" x14ac:dyDescent="0.3">
      <c r="A10">
        <v>2009</v>
      </c>
      <c r="B10">
        <v>1763000</v>
      </c>
    </row>
    <row r="11" spans="1:2" x14ac:dyDescent="0.3">
      <c r="A11">
        <v>2010</v>
      </c>
      <c r="B11" s="2">
        <v>2000000</v>
      </c>
    </row>
    <row r="12" spans="1:2" x14ac:dyDescent="0.3">
      <c r="A12">
        <v>2011</v>
      </c>
      <c r="B12">
        <v>1950000</v>
      </c>
    </row>
    <row r="13" spans="1:2" x14ac:dyDescent="0.3">
      <c r="A13">
        <v>2012</v>
      </c>
      <c r="B13">
        <v>1690000</v>
      </c>
    </row>
    <row r="14" spans="1:2" x14ac:dyDescent="0.3">
      <c r="A14" s="4">
        <v>2013</v>
      </c>
      <c r="B14" s="5">
        <f>FORECAST(A14,B2:B13,A2:A13)</f>
        <v>2066878.7878788114</v>
      </c>
    </row>
    <row r="15" spans="1:2" x14ac:dyDescent="0.3">
      <c r="A15" s="4">
        <v>2014</v>
      </c>
      <c r="B15">
        <f>FORECAST(A15,B2:B14,A2:A14)</f>
        <v>2153347.319347322</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B90402-41C2-4AF5-A640-F34BC88BBDBC}">
  <sheetPr codeName="Sheet2"/>
  <dimension ref="A1:B8"/>
  <sheetViews>
    <sheetView workbookViewId="0">
      <selection sqref="A1:B8"/>
    </sheetView>
  </sheetViews>
  <sheetFormatPr defaultRowHeight="14.4" x14ac:dyDescent="0.3"/>
  <sheetData>
    <row r="1" spans="1:2" x14ac:dyDescent="0.3">
      <c r="A1" t="s">
        <v>2</v>
      </c>
      <c r="B1" t="s">
        <v>3</v>
      </c>
    </row>
    <row r="2" spans="1:2" x14ac:dyDescent="0.3">
      <c r="A2" t="s">
        <v>4</v>
      </c>
      <c r="B2">
        <v>3250000</v>
      </c>
    </row>
    <row r="3" spans="1:2" x14ac:dyDescent="0.3">
      <c r="A3" t="s">
        <v>5</v>
      </c>
      <c r="B3">
        <v>2442670</v>
      </c>
    </row>
    <row r="4" spans="1:2" x14ac:dyDescent="0.3">
      <c r="A4" t="s">
        <v>6</v>
      </c>
      <c r="B4">
        <v>245677</v>
      </c>
    </row>
    <row r="5" spans="1:2" x14ac:dyDescent="0.3">
      <c r="A5" t="s">
        <v>7</v>
      </c>
      <c r="B5">
        <v>165438</v>
      </c>
    </row>
    <row r="6" spans="1:2" x14ac:dyDescent="0.3">
      <c r="A6" t="s">
        <v>8</v>
      </c>
      <c r="B6">
        <v>150910</v>
      </c>
    </row>
    <row r="7" spans="1:2" x14ac:dyDescent="0.3">
      <c r="A7" t="s">
        <v>9</v>
      </c>
      <c r="B7">
        <v>150000</v>
      </c>
    </row>
    <row r="8" spans="1:2" x14ac:dyDescent="0.3">
      <c r="A8" t="s">
        <v>10</v>
      </c>
      <c r="B8">
        <f>B2-(SUM(B3:B7))</f>
        <v>95305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E968E0-0D5B-4AFD-92DA-0A0BEB817245}">
  <sheetPr codeName="Sheet3"/>
  <dimension ref="A1:B8"/>
  <sheetViews>
    <sheetView workbookViewId="0">
      <selection sqref="A1:XFD1048576"/>
    </sheetView>
  </sheetViews>
  <sheetFormatPr defaultRowHeight="14.4" x14ac:dyDescent="0.3"/>
  <sheetData>
    <row r="1" spans="1:2" x14ac:dyDescent="0.3">
      <c r="A1" t="s">
        <v>2</v>
      </c>
      <c r="B1" t="s">
        <v>3</v>
      </c>
    </row>
    <row r="2" spans="1:2" x14ac:dyDescent="0.3">
      <c r="A2" t="s">
        <v>4</v>
      </c>
      <c r="B2">
        <v>3625000</v>
      </c>
    </row>
    <row r="3" spans="1:2" x14ac:dyDescent="0.3">
      <c r="A3" t="s">
        <v>5</v>
      </c>
      <c r="B3">
        <v>2673000</v>
      </c>
    </row>
    <row r="4" spans="1:2" x14ac:dyDescent="0.3">
      <c r="A4" t="s">
        <v>6</v>
      </c>
      <c r="B4">
        <v>175320</v>
      </c>
    </row>
    <row r="5" spans="1:2" x14ac:dyDescent="0.3">
      <c r="A5" t="s">
        <v>7</v>
      </c>
      <c r="B5">
        <v>256732</v>
      </c>
    </row>
    <row r="6" spans="1:2" x14ac:dyDescent="0.3">
      <c r="A6" t="s">
        <v>8</v>
      </c>
      <c r="B6">
        <v>148430</v>
      </c>
    </row>
    <row r="7" spans="1:2" x14ac:dyDescent="0.3">
      <c r="A7" t="s">
        <v>9</v>
      </c>
      <c r="B7">
        <v>132000</v>
      </c>
    </row>
    <row r="8" spans="1:2" x14ac:dyDescent="0.3">
      <c r="A8" t="s">
        <v>10</v>
      </c>
      <c r="B8">
        <f>B2-(SUM(B3:B7))</f>
        <v>239518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B447B5-5CA0-4399-B782-EDFA149FE4BE}">
  <sheetPr codeName="Sheet4"/>
  <dimension ref="A1:B8"/>
  <sheetViews>
    <sheetView workbookViewId="0">
      <selection sqref="A1:XFD1048576"/>
    </sheetView>
  </sheetViews>
  <sheetFormatPr defaultRowHeight="14.4" x14ac:dyDescent="0.3"/>
  <sheetData>
    <row r="1" spans="1:2" x14ac:dyDescent="0.3">
      <c r="A1" t="s">
        <v>2</v>
      </c>
      <c r="B1" t="s">
        <v>3</v>
      </c>
    </row>
    <row r="2" spans="1:2" x14ac:dyDescent="0.3">
      <c r="A2" t="s">
        <v>4</v>
      </c>
      <c r="B2">
        <v>3210000</v>
      </c>
    </row>
    <row r="3" spans="1:2" x14ac:dyDescent="0.3">
      <c r="A3" t="s">
        <v>5</v>
      </c>
      <c r="B3">
        <v>2352900</v>
      </c>
    </row>
    <row r="4" spans="1:2" x14ac:dyDescent="0.3">
      <c r="A4" t="s">
        <v>6</v>
      </c>
      <c r="B4">
        <v>242890</v>
      </c>
    </row>
    <row r="5" spans="1:2" x14ac:dyDescent="0.3">
      <c r="A5" t="s">
        <v>7</v>
      </c>
      <c r="B5">
        <v>143670</v>
      </c>
    </row>
    <row r="6" spans="1:2" x14ac:dyDescent="0.3">
      <c r="A6" t="s">
        <v>8</v>
      </c>
      <c r="B6">
        <v>132000</v>
      </c>
    </row>
    <row r="7" spans="1:2" x14ac:dyDescent="0.3">
      <c r="A7" t="s">
        <v>9</v>
      </c>
      <c r="B7">
        <v>147650</v>
      </c>
    </row>
    <row r="8" spans="1:2" x14ac:dyDescent="0.3">
      <c r="A8" t="s">
        <v>10</v>
      </c>
      <c r="B8">
        <f>B2-(SUM(B3:B7))</f>
        <v>190890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5086D6-36CA-4E79-A0DC-F3ACF08E8B86}">
  <sheetPr codeName="Sheet5"/>
  <dimension ref="A1:B8"/>
  <sheetViews>
    <sheetView workbookViewId="0">
      <selection activeCell="E18" sqref="E18"/>
    </sheetView>
  </sheetViews>
  <sheetFormatPr defaultRowHeight="14.4" x14ac:dyDescent="0.3"/>
  <sheetData>
    <row r="1" spans="1:2" x14ac:dyDescent="0.3">
      <c r="A1" t="s">
        <v>2</v>
      </c>
      <c r="B1" t="s">
        <v>3</v>
      </c>
    </row>
    <row r="2" spans="1:2" x14ac:dyDescent="0.3">
      <c r="A2" t="s">
        <v>4</v>
      </c>
      <c r="B2">
        <v>3500000</v>
      </c>
    </row>
    <row r="3" spans="1:2" x14ac:dyDescent="0.3">
      <c r="A3" t="s">
        <v>5</v>
      </c>
      <c r="B3">
        <v>2350000</v>
      </c>
    </row>
    <row r="4" spans="1:2" x14ac:dyDescent="0.3">
      <c r="A4" t="s">
        <v>6</v>
      </c>
      <c r="B4">
        <v>142000</v>
      </c>
    </row>
    <row r="5" spans="1:2" x14ac:dyDescent="0.3">
      <c r="A5" t="s">
        <v>7</v>
      </c>
      <c r="B5">
        <v>232768</v>
      </c>
    </row>
    <row r="6" spans="1:2" x14ac:dyDescent="0.3">
      <c r="A6" t="s">
        <v>8</v>
      </c>
      <c r="B6">
        <v>156782</v>
      </c>
    </row>
    <row r="7" spans="1:2" x14ac:dyDescent="0.3">
      <c r="A7" t="s">
        <v>9</v>
      </c>
      <c r="B7">
        <v>142730</v>
      </c>
    </row>
    <row r="8" spans="1:2" x14ac:dyDescent="0.3">
      <c r="A8" t="s">
        <v>10</v>
      </c>
      <c r="B8">
        <f>B2-(SUM(B3:B7))</f>
        <v>475720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DE2183-BA79-4E04-84AD-A4C33A519347}">
  <sheetPr codeName="Sheet6">
    <tabColor rgb="FFFFFF00"/>
  </sheetPr>
  <dimension ref="A1:C36"/>
  <sheetViews>
    <sheetView zoomScale="150" zoomScaleNormal="150" workbookViewId="0">
      <selection activeCell="C1" sqref="C1"/>
    </sheetView>
  </sheetViews>
  <sheetFormatPr defaultRowHeight="14.4" outlineLevelRow="1" x14ac:dyDescent="0.3"/>
  <cols>
    <col min="1" max="1" width="21.88671875" bestFit="1" customWidth="1"/>
    <col min="2" max="3" width="13.33203125" customWidth="1"/>
  </cols>
  <sheetData>
    <row r="1" spans="1:3" x14ac:dyDescent="0.3">
      <c r="B1" t="s">
        <v>3</v>
      </c>
    </row>
    <row r="2" spans="1:3" hidden="1" outlineLevel="1" x14ac:dyDescent="0.3">
      <c r="B2">
        <f>'Q1'!$B$2</f>
        <v>3250000</v>
      </c>
    </row>
    <row r="3" spans="1:3" hidden="1" outlineLevel="1" collapsed="1" x14ac:dyDescent="0.3">
      <c r="B3">
        <f>'Q2'!$B$2</f>
        <v>3625000</v>
      </c>
    </row>
    <row r="4" spans="1:3" hidden="1" outlineLevel="1" collapsed="1" x14ac:dyDescent="0.3">
      <c r="B4">
        <f>'Q3'!$B$2</f>
        <v>3210000</v>
      </c>
    </row>
    <row r="5" spans="1:3" hidden="1" outlineLevel="1" collapsed="1" x14ac:dyDescent="0.3">
      <c r="B5">
        <f>'Q4'!$B$2</f>
        <v>3500000</v>
      </c>
    </row>
    <row r="6" spans="1:3" collapsed="1" x14ac:dyDescent="0.3">
      <c r="A6" t="s">
        <v>4</v>
      </c>
      <c r="B6">
        <f>SUM(B2:B5)</f>
        <v>13585000</v>
      </c>
    </row>
    <row r="7" spans="1:3" hidden="1" outlineLevel="1" x14ac:dyDescent="0.3">
      <c r="B7">
        <f>'Q1'!$B$3</f>
        <v>2442670</v>
      </c>
    </row>
    <row r="8" spans="1:3" hidden="1" outlineLevel="1" collapsed="1" x14ac:dyDescent="0.3">
      <c r="B8">
        <f>'Q2'!$B$3</f>
        <v>2673000</v>
      </c>
    </row>
    <row r="9" spans="1:3" hidden="1" outlineLevel="1" collapsed="1" x14ac:dyDescent="0.3">
      <c r="B9">
        <f>'Q3'!$B$3</f>
        <v>2352900</v>
      </c>
    </row>
    <row r="10" spans="1:3" hidden="1" outlineLevel="1" collapsed="1" x14ac:dyDescent="0.3">
      <c r="B10">
        <f>'Q4'!$B$3</f>
        <v>2350000</v>
      </c>
    </row>
    <row r="11" spans="1:3" collapsed="1" x14ac:dyDescent="0.3">
      <c r="A11" t="s">
        <v>5</v>
      </c>
      <c r="B11">
        <f>SUM(B7:B10)</f>
        <v>9818570</v>
      </c>
    </row>
    <row r="12" spans="1:3" hidden="1" outlineLevel="1" x14ac:dyDescent="0.3">
      <c r="B12">
        <f>'Q1'!$B$4</f>
        <v>245677</v>
      </c>
    </row>
    <row r="13" spans="1:3" hidden="1" outlineLevel="1" collapsed="1" x14ac:dyDescent="0.3">
      <c r="B13">
        <f>'Q2'!$B$4</f>
        <v>175320</v>
      </c>
    </row>
    <row r="14" spans="1:3" hidden="1" outlineLevel="1" collapsed="1" x14ac:dyDescent="0.3">
      <c r="B14">
        <f>'Q3'!$B$4</f>
        <v>242890</v>
      </c>
    </row>
    <row r="15" spans="1:3" hidden="1" outlineLevel="1" collapsed="1" x14ac:dyDescent="0.3">
      <c r="B15">
        <f>'Q4'!$B$4</f>
        <v>142000</v>
      </c>
    </row>
    <row r="16" spans="1:3" collapsed="1" x14ac:dyDescent="0.3">
      <c r="A16" t="s">
        <v>6</v>
      </c>
      <c r="B16">
        <f>SUM(B12:B15)</f>
        <v>805887</v>
      </c>
    </row>
    <row r="17" spans="1:2" hidden="1" outlineLevel="1" x14ac:dyDescent="0.3">
      <c r="B17">
        <f>'Q1'!$B$5</f>
        <v>165438</v>
      </c>
    </row>
    <row r="18" spans="1:2" hidden="1" outlineLevel="1" collapsed="1" x14ac:dyDescent="0.3">
      <c r="B18">
        <f>'Q2'!$B$5</f>
        <v>256732</v>
      </c>
    </row>
    <row r="19" spans="1:2" hidden="1" outlineLevel="1" collapsed="1" x14ac:dyDescent="0.3">
      <c r="B19">
        <f>'Q3'!$B$5</f>
        <v>143670</v>
      </c>
    </row>
    <row r="20" spans="1:2" hidden="1" outlineLevel="1" collapsed="1" x14ac:dyDescent="0.3">
      <c r="B20">
        <f>'Q4'!$B$5</f>
        <v>232768</v>
      </c>
    </row>
    <row r="21" spans="1:2" collapsed="1" x14ac:dyDescent="0.3">
      <c r="A21" t="s">
        <v>7</v>
      </c>
      <c r="B21">
        <f>SUM(B17:B20)</f>
        <v>798608</v>
      </c>
    </row>
    <row r="22" spans="1:2" hidden="1" outlineLevel="1" x14ac:dyDescent="0.3">
      <c r="B22">
        <f>'Q1'!$B$6</f>
        <v>150910</v>
      </c>
    </row>
    <row r="23" spans="1:2" hidden="1" outlineLevel="1" collapsed="1" x14ac:dyDescent="0.3">
      <c r="B23">
        <f>'Q2'!$B$6</f>
        <v>148430</v>
      </c>
    </row>
    <row r="24" spans="1:2" hidden="1" outlineLevel="1" collapsed="1" x14ac:dyDescent="0.3">
      <c r="B24">
        <f>'Q3'!$B$6</f>
        <v>132000</v>
      </c>
    </row>
    <row r="25" spans="1:2" hidden="1" outlineLevel="1" collapsed="1" x14ac:dyDescent="0.3">
      <c r="B25">
        <f>'Q4'!$B$6</f>
        <v>156782</v>
      </c>
    </row>
    <row r="26" spans="1:2" collapsed="1" x14ac:dyDescent="0.3">
      <c r="A26" t="s">
        <v>8</v>
      </c>
      <c r="B26">
        <f>SUM(B22:B25)</f>
        <v>588122</v>
      </c>
    </row>
    <row r="27" spans="1:2" hidden="1" outlineLevel="1" x14ac:dyDescent="0.3">
      <c r="B27">
        <f>'Q1'!$B$7</f>
        <v>150000</v>
      </c>
    </row>
    <row r="28" spans="1:2" hidden="1" outlineLevel="1" collapsed="1" x14ac:dyDescent="0.3">
      <c r="B28">
        <f>'Q2'!$B$7</f>
        <v>132000</v>
      </c>
    </row>
    <row r="29" spans="1:2" hidden="1" outlineLevel="1" collapsed="1" x14ac:dyDescent="0.3">
      <c r="B29">
        <f>'Q3'!$B$7</f>
        <v>147650</v>
      </c>
    </row>
    <row r="30" spans="1:2" hidden="1" outlineLevel="1" collapsed="1" x14ac:dyDescent="0.3">
      <c r="B30">
        <f>'Q4'!$B$7</f>
        <v>142730</v>
      </c>
    </row>
    <row r="31" spans="1:2" collapsed="1" x14ac:dyDescent="0.3">
      <c r="A31" t="s">
        <v>9</v>
      </c>
      <c r="B31">
        <f>SUM(B27:B30)</f>
        <v>572380</v>
      </c>
    </row>
    <row r="32" spans="1:2" hidden="1" outlineLevel="1" x14ac:dyDescent="0.3">
      <c r="B32">
        <f>'Q1'!$B$8</f>
        <v>95305</v>
      </c>
    </row>
    <row r="33" spans="1:2" hidden="1" outlineLevel="1" collapsed="1" x14ac:dyDescent="0.3">
      <c r="B33">
        <f>'Q2'!$B$8</f>
        <v>239518</v>
      </c>
    </row>
    <row r="34" spans="1:2" hidden="1" outlineLevel="1" collapsed="1" x14ac:dyDescent="0.3">
      <c r="B34">
        <f>'Q3'!$B$8</f>
        <v>190890</v>
      </c>
    </row>
    <row r="35" spans="1:2" hidden="1" outlineLevel="1" collapsed="1" x14ac:dyDescent="0.3">
      <c r="B35">
        <f>'Q4'!$B$8</f>
        <v>475720</v>
      </c>
    </row>
    <row r="36" spans="1:2" collapsed="1" x14ac:dyDescent="0.3">
      <c r="A36" t="s">
        <v>10</v>
      </c>
      <c r="B36">
        <f>SUM(B32:B35)</f>
        <v>1001433</v>
      </c>
    </row>
  </sheetData>
  <dataConsolidate topLabels="1" link="1">
    <dataRefs count="4">
      <dataRef ref="A1:B8" sheet="Q1"/>
      <dataRef ref="A1:B8" sheet="Q2"/>
      <dataRef ref="A1:B8" sheet="Q3"/>
      <dataRef ref="A1:B8" sheet="Q4"/>
    </dataRefs>
  </dataConsolidate>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4EEA5F-5D2A-4B35-B787-0278AF007607}">
  <sheetPr codeName="Sheet7"/>
  <dimension ref="A1:C16"/>
  <sheetViews>
    <sheetView topLeftCell="A2" workbookViewId="0">
      <selection activeCell="C6" sqref="C6"/>
    </sheetView>
  </sheetViews>
  <sheetFormatPr defaultRowHeight="14.4" x14ac:dyDescent="0.3"/>
  <cols>
    <col min="1" max="1" width="15.33203125" customWidth="1"/>
    <col min="2" max="2" width="25" customWidth="1"/>
    <col min="3" max="3" width="24.88671875" customWidth="1"/>
  </cols>
  <sheetData>
    <row r="1" spans="1:3" ht="31.2" x14ac:dyDescent="0.3">
      <c r="A1" s="6" t="s">
        <v>352</v>
      </c>
      <c r="B1" s="6" t="s">
        <v>353</v>
      </c>
      <c r="C1" s="6" t="s">
        <v>354</v>
      </c>
    </row>
    <row r="2" spans="1:3" x14ac:dyDescent="0.3">
      <c r="A2" t="s">
        <v>351</v>
      </c>
    </row>
    <row r="3" spans="1:3" x14ac:dyDescent="0.3">
      <c r="A3" t="s">
        <v>351</v>
      </c>
    </row>
    <row r="4" spans="1:3" x14ac:dyDescent="0.3">
      <c r="A4" t="s">
        <v>351</v>
      </c>
    </row>
    <row r="5" spans="1:3" x14ac:dyDescent="0.3">
      <c r="A5" t="s">
        <v>351</v>
      </c>
    </row>
    <row r="6" spans="1:3" ht="34.799999999999997" x14ac:dyDescent="0.55000000000000004">
      <c r="A6" t="s">
        <v>351</v>
      </c>
      <c r="C6" s="7"/>
    </row>
    <row r="7" spans="1:3" ht="34.799999999999997" x14ac:dyDescent="0.55000000000000004">
      <c r="A7" t="s">
        <v>351</v>
      </c>
      <c r="B7" s="7" t="s">
        <v>356</v>
      </c>
      <c r="C7" s="7" t="s">
        <v>357</v>
      </c>
    </row>
    <row r="8" spans="1:3" ht="34.799999999999997" x14ac:dyDescent="0.55000000000000004">
      <c r="A8" t="s">
        <v>351</v>
      </c>
      <c r="C8" s="7" t="s">
        <v>355</v>
      </c>
    </row>
    <row r="9" spans="1:3" ht="34.799999999999997" x14ac:dyDescent="0.55000000000000004">
      <c r="A9" t="s">
        <v>351</v>
      </c>
      <c r="C9" s="7" t="s">
        <v>355</v>
      </c>
    </row>
    <row r="10" spans="1:3" ht="34.799999999999997" x14ac:dyDescent="0.55000000000000004">
      <c r="A10" t="s">
        <v>351</v>
      </c>
      <c r="C10" s="7" t="s">
        <v>355</v>
      </c>
    </row>
    <row r="11" spans="1:3" ht="34.799999999999997" x14ac:dyDescent="0.55000000000000004">
      <c r="A11" t="s">
        <v>351</v>
      </c>
      <c r="C11" s="7" t="s">
        <v>355</v>
      </c>
    </row>
    <row r="12" spans="1:3" x14ac:dyDescent="0.3">
      <c r="A12" t="s">
        <v>351</v>
      </c>
    </row>
    <row r="13" spans="1:3" ht="34.799999999999997" x14ac:dyDescent="0.55000000000000004">
      <c r="A13" t="s">
        <v>351</v>
      </c>
      <c r="C13" s="7"/>
    </row>
    <row r="14" spans="1:3" ht="34.799999999999997" x14ac:dyDescent="0.55000000000000004">
      <c r="C14" s="7"/>
    </row>
    <row r="15" spans="1:3" ht="34.799999999999997" x14ac:dyDescent="0.55000000000000004">
      <c r="C15" s="7"/>
    </row>
    <row r="16" spans="1:3" ht="34.799999999999997" x14ac:dyDescent="0.55000000000000004">
      <c r="C16" s="7"/>
    </row>
  </sheetData>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1F2D57-465C-4E52-8768-81675FB6CC0F}">
  <sheetPr codeName="Sheet8">
    <tabColor rgb="FFFFFF00"/>
  </sheetPr>
  <dimension ref="Q4"/>
  <sheetViews>
    <sheetView topLeftCell="A3" workbookViewId="0">
      <selection activeCell="Q4" sqref="Q4"/>
    </sheetView>
  </sheetViews>
  <sheetFormatPr defaultRowHeight="14.4" x14ac:dyDescent="0.3"/>
  <sheetData>
    <row r="4" spans="17:17" x14ac:dyDescent="0.3"/>
  </sheetData>
  <pageMargins left="0.7" right="0.7" top="0.75" bottom="0.75" header="0.3" footer="0.3"/>
  <drawing r:id="rId1"/>
  <legacyDrawing r:id="rId2"/>
  <extLst>
    <ext xmlns:x14="http://schemas.microsoft.com/office/spreadsheetml/2009/9/main" uri="{A8765BA9-456A-4dab-B4F3-ACF838C121DE}">
      <x14:slicerList>
        <x14:slicer r:id="rId3"/>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3058A9-CDF1-413A-BE92-43FDA35D4D7F}">
  <sheetPr codeName="Sheet9"/>
  <dimension ref="A1:O898"/>
  <sheetViews>
    <sheetView tabSelected="1" topLeftCell="A10" workbookViewId="0">
      <selection activeCell="B9" sqref="B9"/>
    </sheetView>
  </sheetViews>
  <sheetFormatPr defaultRowHeight="14.4" x14ac:dyDescent="0.3"/>
  <cols>
    <col min="1" max="1" width="13.44140625" bestFit="1" customWidth="1"/>
    <col min="2" max="2" width="23.21875" bestFit="1" customWidth="1"/>
    <col min="5" max="5" width="10.33203125" bestFit="1" customWidth="1"/>
  </cols>
  <sheetData>
    <row r="1" spans="1:15" x14ac:dyDescent="0.3">
      <c r="A1" t="s">
        <v>11</v>
      </c>
      <c r="B1" t="s">
        <v>12</v>
      </c>
      <c r="C1" t="s">
        <v>13</v>
      </c>
      <c r="D1" t="s">
        <v>14</v>
      </c>
      <c r="E1" t="s">
        <v>15</v>
      </c>
      <c r="F1" t="s">
        <v>16</v>
      </c>
      <c r="G1" t="s">
        <v>17</v>
      </c>
      <c r="H1" t="s">
        <v>18</v>
      </c>
      <c r="I1" t="s">
        <v>19</v>
      </c>
      <c r="J1" t="s">
        <v>20</v>
      </c>
      <c r="K1" t="s">
        <v>21</v>
      </c>
      <c r="L1" t="s">
        <v>22</v>
      </c>
      <c r="M1" t="s">
        <v>23</v>
      </c>
      <c r="N1" t="s">
        <v>24</v>
      </c>
      <c r="O1" t="s">
        <v>25</v>
      </c>
    </row>
    <row r="2" spans="1:15" x14ac:dyDescent="0.3">
      <c r="A2" t="s">
        <v>26</v>
      </c>
      <c r="B2" t="s">
        <v>27</v>
      </c>
      <c r="C2">
        <v>20065</v>
      </c>
      <c r="D2">
        <v>1000821</v>
      </c>
      <c r="E2" s="3">
        <v>37983</v>
      </c>
      <c r="F2">
        <v>124</v>
      </c>
      <c r="G2">
        <v>5</v>
      </c>
      <c r="H2" t="s">
        <v>28</v>
      </c>
      <c r="I2">
        <v>5.99</v>
      </c>
      <c r="J2">
        <v>541</v>
      </c>
      <c r="K2">
        <v>3240.59</v>
      </c>
      <c r="L2">
        <v>324.06</v>
      </c>
      <c r="M2">
        <v>3564.65</v>
      </c>
      <c r="N2" t="s">
        <v>29</v>
      </c>
      <c r="O2">
        <v>8000</v>
      </c>
    </row>
    <row r="3" spans="1:15" x14ac:dyDescent="0.3">
      <c r="A3" t="s">
        <v>30</v>
      </c>
      <c r="B3" t="s">
        <v>31</v>
      </c>
      <c r="C3">
        <v>11805</v>
      </c>
      <c r="D3">
        <v>1000839</v>
      </c>
      <c r="E3" s="3">
        <v>37983</v>
      </c>
      <c r="F3">
        <v>125</v>
      </c>
      <c r="G3">
        <v>5</v>
      </c>
      <c r="H3" t="s">
        <v>28</v>
      </c>
      <c r="I3">
        <v>5.99</v>
      </c>
      <c r="J3">
        <v>333</v>
      </c>
      <c r="K3">
        <v>1994.67</v>
      </c>
      <c r="L3">
        <v>199.47</v>
      </c>
      <c r="M3">
        <v>2194.14</v>
      </c>
      <c r="N3" t="s">
        <v>32</v>
      </c>
      <c r="O3">
        <v>18000</v>
      </c>
    </row>
    <row r="4" spans="1:15" x14ac:dyDescent="0.3">
      <c r="A4" t="s">
        <v>33</v>
      </c>
      <c r="B4" t="s">
        <v>34</v>
      </c>
      <c r="C4">
        <v>92241</v>
      </c>
      <c r="D4">
        <v>1000677</v>
      </c>
      <c r="E4" s="3">
        <v>37983</v>
      </c>
      <c r="F4">
        <v>119</v>
      </c>
      <c r="G4">
        <v>5</v>
      </c>
      <c r="H4" t="s">
        <v>28</v>
      </c>
      <c r="I4">
        <v>5.99</v>
      </c>
      <c r="J4">
        <v>240</v>
      </c>
      <c r="K4">
        <v>1437.6</v>
      </c>
      <c r="L4">
        <v>143.76</v>
      </c>
      <c r="M4">
        <v>1581.36</v>
      </c>
      <c r="N4" t="s">
        <v>32</v>
      </c>
      <c r="O4">
        <v>53000</v>
      </c>
    </row>
    <row r="5" spans="1:15" x14ac:dyDescent="0.3">
      <c r="A5" t="s">
        <v>33</v>
      </c>
      <c r="B5" t="s">
        <v>35</v>
      </c>
      <c r="C5">
        <v>62101</v>
      </c>
      <c r="D5">
        <v>1000814</v>
      </c>
      <c r="E5" s="3">
        <v>37983</v>
      </c>
      <c r="F5">
        <v>120</v>
      </c>
      <c r="G5">
        <v>5</v>
      </c>
      <c r="H5" t="s">
        <v>28</v>
      </c>
      <c r="I5">
        <v>5.99</v>
      </c>
      <c r="J5">
        <v>132</v>
      </c>
      <c r="K5">
        <v>790.68</v>
      </c>
      <c r="L5">
        <v>79.069999999999993</v>
      </c>
      <c r="M5">
        <v>869.75</v>
      </c>
      <c r="N5" t="s">
        <v>36</v>
      </c>
      <c r="O5">
        <v>58000</v>
      </c>
    </row>
    <row r="6" spans="1:15" x14ac:dyDescent="0.3">
      <c r="A6" t="s">
        <v>37</v>
      </c>
      <c r="B6" t="s">
        <v>38</v>
      </c>
      <c r="C6">
        <v>20914</v>
      </c>
      <c r="D6">
        <v>1000458</v>
      </c>
      <c r="E6" s="3">
        <v>37979</v>
      </c>
      <c r="F6">
        <v>128</v>
      </c>
      <c r="G6">
        <v>5</v>
      </c>
      <c r="H6" t="s">
        <v>28</v>
      </c>
      <c r="I6">
        <v>5.99</v>
      </c>
      <c r="J6">
        <v>1000</v>
      </c>
      <c r="K6">
        <v>5990</v>
      </c>
      <c r="L6">
        <v>599</v>
      </c>
      <c r="M6">
        <v>6589</v>
      </c>
      <c r="N6" t="s">
        <v>32</v>
      </c>
      <c r="O6">
        <v>15000</v>
      </c>
    </row>
    <row r="7" spans="1:15" x14ac:dyDescent="0.3">
      <c r="A7" t="s">
        <v>39</v>
      </c>
      <c r="B7" t="s">
        <v>40</v>
      </c>
      <c r="C7">
        <v>92323</v>
      </c>
      <c r="D7">
        <v>1000582</v>
      </c>
      <c r="E7" s="3">
        <v>37979</v>
      </c>
      <c r="F7">
        <v>115</v>
      </c>
      <c r="G7">
        <v>5</v>
      </c>
      <c r="H7" t="s">
        <v>28</v>
      </c>
      <c r="I7">
        <v>5.99</v>
      </c>
      <c r="J7">
        <v>750</v>
      </c>
      <c r="K7">
        <v>4492.5</v>
      </c>
      <c r="L7">
        <v>449.25</v>
      </c>
      <c r="M7">
        <v>4941.75</v>
      </c>
      <c r="N7" t="s">
        <v>32</v>
      </c>
      <c r="O7">
        <v>62000</v>
      </c>
    </row>
    <row r="8" spans="1:15" x14ac:dyDescent="0.3">
      <c r="A8" t="s">
        <v>41</v>
      </c>
      <c r="B8" t="s">
        <v>42</v>
      </c>
      <c r="C8">
        <v>60104</v>
      </c>
      <c r="D8">
        <v>1000771</v>
      </c>
      <c r="E8" s="3">
        <v>37979</v>
      </c>
      <c r="F8">
        <v>118</v>
      </c>
      <c r="G8">
        <v>5</v>
      </c>
      <c r="H8" t="s">
        <v>28</v>
      </c>
      <c r="I8">
        <v>5.99</v>
      </c>
      <c r="J8">
        <v>493</v>
      </c>
      <c r="K8">
        <v>2953.07</v>
      </c>
      <c r="L8">
        <v>295.31</v>
      </c>
      <c r="M8">
        <v>3248.38</v>
      </c>
      <c r="N8" t="s">
        <v>32</v>
      </c>
      <c r="O8">
        <v>119000</v>
      </c>
    </row>
    <row r="9" spans="1:15" x14ac:dyDescent="0.3">
      <c r="A9" t="s">
        <v>43</v>
      </c>
      <c r="B9" t="s">
        <v>44</v>
      </c>
      <c r="C9">
        <v>92431</v>
      </c>
      <c r="D9">
        <v>1000708</v>
      </c>
      <c r="E9" s="3">
        <v>37979</v>
      </c>
      <c r="F9">
        <v>110</v>
      </c>
      <c r="G9">
        <v>5</v>
      </c>
      <c r="H9" t="s">
        <v>28</v>
      </c>
      <c r="I9">
        <v>5.99</v>
      </c>
      <c r="J9">
        <v>291</v>
      </c>
      <c r="K9">
        <v>1743.09</v>
      </c>
      <c r="L9">
        <v>174.31</v>
      </c>
      <c r="M9">
        <v>1917.4</v>
      </c>
      <c r="N9" t="s">
        <v>32</v>
      </c>
      <c r="O9">
        <v>225000</v>
      </c>
    </row>
    <row r="10" spans="1:15" x14ac:dyDescent="0.3">
      <c r="A10" t="s">
        <v>45</v>
      </c>
      <c r="B10" t="s">
        <v>46</v>
      </c>
      <c r="C10">
        <v>21163</v>
      </c>
      <c r="D10">
        <v>1000516</v>
      </c>
      <c r="E10" s="3">
        <v>37979</v>
      </c>
      <c r="F10">
        <v>126</v>
      </c>
      <c r="G10">
        <v>5</v>
      </c>
      <c r="H10" t="s">
        <v>28</v>
      </c>
      <c r="I10">
        <v>5.99</v>
      </c>
      <c r="J10">
        <v>195</v>
      </c>
      <c r="K10">
        <v>1168.05</v>
      </c>
      <c r="L10">
        <v>116.81</v>
      </c>
      <c r="M10">
        <v>1284.8599999999999</v>
      </c>
      <c r="N10" t="s">
        <v>29</v>
      </c>
      <c r="O10">
        <v>7000</v>
      </c>
    </row>
    <row r="11" spans="1:15" x14ac:dyDescent="0.3">
      <c r="A11" t="s">
        <v>47</v>
      </c>
      <c r="B11" t="s">
        <v>48</v>
      </c>
      <c r="C11">
        <v>21341</v>
      </c>
      <c r="D11">
        <v>1000617</v>
      </c>
      <c r="E11" s="3">
        <v>37979</v>
      </c>
      <c r="F11">
        <v>101</v>
      </c>
      <c r="G11">
        <v>5</v>
      </c>
      <c r="H11" t="s">
        <v>28</v>
      </c>
      <c r="I11">
        <v>5.99</v>
      </c>
      <c r="J11">
        <v>168</v>
      </c>
      <c r="K11">
        <v>1006.32</v>
      </c>
      <c r="L11">
        <v>100.63</v>
      </c>
      <c r="M11">
        <v>1106.95</v>
      </c>
      <c r="N11" t="s">
        <v>49</v>
      </c>
      <c r="O11">
        <v>5000</v>
      </c>
    </row>
    <row r="12" spans="1:15" x14ac:dyDescent="0.3">
      <c r="A12" t="s">
        <v>47</v>
      </c>
      <c r="B12" t="s">
        <v>50</v>
      </c>
      <c r="C12">
        <v>21464</v>
      </c>
      <c r="D12">
        <v>1000455</v>
      </c>
      <c r="E12" s="3">
        <v>37979</v>
      </c>
      <c r="F12">
        <v>123</v>
      </c>
      <c r="G12">
        <v>5</v>
      </c>
      <c r="H12" t="s">
        <v>28</v>
      </c>
      <c r="I12">
        <v>5.99</v>
      </c>
      <c r="J12">
        <v>167</v>
      </c>
      <c r="K12">
        <v>1000.33</v>
      </c>
      <c r="L12">
        <v>100.03</v>
      </c>
      <c r="M12">
        <v>1100.3599999999999</v>
      </c>
      <c r="N12" t="s">
        <v>29</v>
      </c>
      <c r="O12">
        <v>11000</v>
      </c>
    </row>
    <row r="13" spans="1:15" x14ac:dyDescent="0.3">
      <c r="A13" t="s">
        <v>41</v>
      </c>
      <c r="B13" t="s">
        <v>51</v>
      </c>
      <c r="C13">
        <v>60300</v>
      </c>
      <c r="D13">
        <v>1000627</v>
      </c>
      <c r="E13" s="3">
        <v>37979</v>
      </c>
      <c r="F13">
        <v>113</v>
      </c>
      <c r="G13">
        <v>5</v>
      </c>
      <c r="H13" t="s">
        <v>28</v>
      </c>
      <c r="I13">
        <v>5.99</v>
      </c>
      <c r="J13">
        <v>130</v>
      </c>
      <c r="K13">
        <v>778.7</v>
      </c>
      <c r="L13">
        <v>77.87</v>
      </c>
      <c r="M13">
        <v>856.57</v>
      </c>
      <c r="N13" t="s">
        <v>32</v>
      </c>
      <c r="O13">
        <v>3724000</v>
      </c>
    </row>
    <row r="14" spans="1:15" x14ac:dyDescent="0.3">
      <c r="A14" t="s">
        <v>47</v>
      </c>
      <c r="B14" t="s">
        <v>52</v>
      </c>
      <c r="C14">
        <v>21403</v>
      </c>
      <c r="D14">
        <v>1000852</v>
      </c>
      <c r="E14" s="3">
        <v>37979</v>
      </c>
      <c r="F14">
        <v>101</v>
      </c>
      <c r="G14">
        <v>5</v>
      </c>
      <c r="H14" t="s">
        <v>28</v>
      </c>
      <c r="I14">
        <v>5.99</v>
      </c>
      <c r="J14">
        <v>57</v>
      </c>
      <c r="K14">
        <v>341.43</v>
      </c>
      <c r="L14">
        <v>34.14</v>
      </c>
      <c r="M14">
        <v>375.57</v>
      </c>
      <c r="N14" t="s">
        <v>29</v>
      </c>
      <c r="O14">
        <v>4000</v>
      </c>
    </row>
    <row r="15" spans="1:15" x14ac:dyDescent="0.3">
      <c r="A15" t="s">
        <v>33</v>
      </c>
      <c r="B15" t="s">
        <v>35</v>
      </c>
      <c r="C15">
        <v>62101</v>
      </c>
      <c r="D15">
        <v>1000765</v>
      </c>
      <c r="E15" s="3">
        <v>37976</v>
      </c>
      <c r="F15">
        <v>120</v>
      </c>
      <c r="G15">
        <v>5</v>
      </c>
      <c r="H15" t="s">
        <v>28</v>
      </c>
      <c r="I15">
        <v>5.99</v>
      </c>
      <c r="J15">
        <v>3618</v>
      </c>
      <c r="K15">
        <v>21671.82</v>
      </c>
      <c r="L15">
        <v>2167.1799999999998</v>
      </c>
      <c r="M15">
        <v>23839</v>
      </c>
      <c r="N15" t="s">
        <v>36</v>
      </c>
      <c r="O15">
        <v>58000</v>
      </c>
    </row>
    <row r="16" spans="1:15" x14ac:dyDescent="0.3">
      <c r="A16" t="s">
        <v>53</v>
      </c>
      <c r="B16" t="s">
        <v>54</v>
      </c>
      <c r="C16">
        <v>41500</v>
      </c>
      <c r="D16">
        <v>1000881</v>
      </c>
      <c r="E16" s="3">
        <v>37976</v>
      </c>
      <c r="F16">
        <v>111</v>
      </c>
      <c r="G16">
        <v>5</v>
      </c>
      <c r="H16" t="s">
        <v>28</v>
      </c>
      <c r="I16">
        <v>5.99</v>
      </c>
      <c r="J16">
        <v>2835</v>
      </c>
      <c r="K16">
        <v>16981.650000000001</v>
      </c>
      <c r="L16">
        <v>1698.17</v>
      </c>
      <c r="M16">
        <v>18679.82</v>
      </c>
      <c r="N16" t="s">
        <v>32</v>
      </c>
      <c r="O16">
        <v>163000</v>
      </c>
    </row>
    <row r="17" spans="1:15" x14ac:dyDescent="0.3">
      <c r="A17" t="s">
        <v>55</v>
      </c>
      <c r="B17" t="s">
        <v>56</v>
      </c>
      <c r="C17">
        <v>92326</v>
      </c>
      <c r="D17">
        <v>1000517</v>
      </c>
      <c r="E17" s="3">
        <v>37976</v>
      </c>
      <c r="F17">
        <v>117</v>
      </c>
      <c r="G17">
        <v>5</v>
      </c>
      <c r="H17" t="s">
        <v>28</v>
      </c>
      <c r="I17">
        <v>5.99</v>
      </c>
      <c r="J17">
        <v>283</v>
      </c>
      <c r="K17">
        <v>1695.17</v>
      </c>
      <c r="L17">
        <v>169.52</v>
      </c>
      <c r="M17">
        <v>1864.69</v>
      </c>
      <c r="N17" t="s">
        <v>32</v>
      </c>
      <c r="O17">
        <v>63000</v>
      </c>
    </row>
    <row r="18" spans="1:15" x14ac:dyDescent="0.3">
      <c r="A18" t="s">
        <v>39</v>
      </c>
      <c r="B18" t="s">
        <v>40</v>
      </c>
      <c r="C18">
        <v>92323</v>
      </c>
      <c r="D18">
        <v>1000622</v>
      </c>
      <c r="E18" s="3">
        <v>37976</v>
      </c>
      <c r="F18">
        <v>115</v>
      </c>
      <c r="G18">
        <v>5</v>
      </c>
      <c r="H18" t="s">
        <v>28</v>
      </c>
      <c r="I18">
        <v>5.99</v>
      </c>
      <c r="J18">
        <v>200</v>
      </c>
      <c r="K18">
        <v>1198</v>
      </c>
      <c r="L18">
        <v>119.8</v>
      </c>
      <c r="M18">
        <v>1317.8</v>
      </c>
      <c r="N18" t="s">
        <v>32</v>
      </c>
      <c r="O18">
        <v>62000</v>
      </c>
    </row>
    <row r="19" spans="1:15" x14ac:dyDescent="0.3">
      <c r="A19" t="s">
        <v>57</v>
      </c>
      <c r="B19" t="s">
        <v>58</v>
      </c>
      <c r="C19">
        <v>10201</v>
      </c>
      <c r="D19">
        <v>1000720</v>
      </c>
      <c r="E19" s="3">
        <v>37976</v>
      </c>
      <c r="F19">
        <v>104</v>
      </c>
      <c r="G19">
        <v>5</v>
      </c>
      <c r="H19" t="s">
        <v>28</v>
      </c>
      <c r="I19">
        <v>5.99</v>
      </c>
      <c r="J19">
        <v>136</v>
      </c>
      <c r="K19">
        <v>814.64</v>
      </c>
      <c r="L19">
        <v>81.459999999999994</v>
      </c>
      <c r="M19">
        <v>896.1</v>
      </c>
      <c r="N19" t="s">
        <v>32</v>
      </c>
      <c r="O19">
        <v>280000</v>
      </c>
    </row>
    <row r="20" spans="1:15" x14ac:dyDescent="0.3">
      <c r="A20" t="s">
        <v>55</v>
      </c>
      <c r="B20" t="s">
        <v>56</v>
      </c>
      <c r="C20">
        <v>92326</v>
      </c>
      <c r="D20">
        <v>1000620</v>
      </c>
      <c r="E20" s="3">
        <v>37976</v>
      </c>
      <c r="F20">
        <v>117</v>
      </c>
      <c r="G20">
        <v>5</v>
      </c>
      <c r="H20" t="s">
        <v>28</v>
      </c>
      <c r="I20">
        <v>5.99</v>
      </c>
      <c r="J20">
        <v>90</v>
      </c>
      <c r="K20">
        <v>539.1</v>
      </c>
      <c r="L20">
        <v>53.91</v>
      </c>
      <c r="M20">
        <v>593.01</v>
      </c>
      <c r="N20" t="s">
        <v>32</v>
      </c>
      <c r="O20">
        <v>63000</v>
      </c>
    </row>
    <row r="21" spans="1:15" x14ac:dyDescent="0.3">
      <c r="A21" t="s">
        <v>59</v>
      </c>
      <c r="B21" t="s">
        <v>60</v>
      </c>
      <c r="C21">
        <v>20698</v>
      </c>
      <c r="D21">
        <v>1000840</v>
      </c>
      <c r="E21" s="3">
        <v>37976</v>
      </c>
      <c r="F21">
        <v>114</v>
      </c>
      <c r="G21">
        <v>5</v>
      </c>
      <c r="H21" t="s">
        <v>28</v>
      </c>
      <c r="I21">
        <v>5.99</v>
      </c>
      <c r="J21">
        <v>89</v>
      </c>
      <c r="K21">
        <v>533.11</v>
      </c>
      <c r="L21">
        <v>53.31</v>
      </c>
      <c r="M21">
        <v>586.41999999999996</v>
      </c>
      <c r="N21" t="s">
        <v>49</v>
      </c>
      <c r="O21">
        <v>2000</v>
      </c>
    </row>
    <row r="22" spans="1:15" x14ac:dyDescent="0.3">
      <c r="A22" t="s">
        <v>61</v>
      </c>
      <c r="B22" t="s">
        <v>62</v>
      </c>
      <c r="C22">
        <v>12203</v>
      </c>
      <c r="D22">
        <v>1000469</v>
      </c>
      <c r="E22" s="3">
        <v>37976</v>
      </c>
      <c r="F22">
        <v>124</v>
      </c>
      <c r="G22">
        <v>5</v>
      </c>
      <c r="H22" t="s">
        <v>28</v>
      </c>
      <c r="I22">
        <v>5.99</v>
      </c>
      <c r="J22">
        <v>65</v>
      </c>
      <c r="K22">
        <v>389.35</v>
      </c>
      <c r="L22">
        <v>38.94</v>
      </c>
      <c r="M22">
        <v>428.29</v>
      </c>
      <c r="N22" t="s">
        <v>32</v>
      </c>
      <c r="O22">
        <v>14000</v>
      </c>
    </row>
    <row r="23" spans="1:15" x14ac:dyDescent="0.3">
      <c r="A23" t="s">
        <v>63</v>
      </c>
      <c r="B23" t="s">
        <v>64</v>
      </c>
      <c r="C23">
        <v>20954</v>
      </c>
      <c r="D23">
        <v>1000782</v>
      </c>
      <c r="E23" s="3">
        <v>37976</v>
      </c>
      <c r="F23">
        <v>127</v>
      </c>
      <c r="G23">
        <v>5</v>
      </c>
      <c r="H23" t="s">
        <v>28</v>
      </c>
      <c r="I23">
        <v>5.99</v>
      </c>
      <c r="J23">
        <v>43</v>
      </c>
      <c r="K23">
        <v>257.57</v>
      </c>
      <c r="L23">
        <v>25.76</v>
      </c>
      <c r="M23">
        <v>283.33</v>
      </c>
      <c r="N23" t="s">
        <v>32</v>
      </c>
      <c r="O23">
        <v>61000</v>
      </c>
    </row>
    <row r="24" spans="1:15" x14ac:dyDescent="0.3">
      <c r="A24" t="s">
        <v>65</v>
      </c>
      <c r="B24" t="s">
        <v>66</v>
      </c>
      <c r="C24">
        <v>40730</v>
      </c>
      <c r="D24">
        <v>1000828</v>
      </c>
      <c r="E24" s="3">
        <v>37976</v>
      </c>
      <c r="F24">
        <v>108</v>
      </c>
      <c r="G24">
        <v>5</v>
      </c>
      <c r="H24" t="s">
        <v>28</v>
      </c>
      <c r="I24">
        <v>5.99</v>
      </c>
      <c r="J24">
        <v>36</v>
      </c>
      <c r="K24">
        <v>215.64</v>
      </c>
      <c r="L24">
        <v>21.56</v>
      </c>
      <c r="M24">
        <v>237.2</v>
      </c>
      <c r="N24" t="s">
        <v>32</v>
      </c>
      <c r="O24">
        <v>128000</v>
      </c>
    </row>
    <row r="25" spans="1:15" x14ac:dyDescent="0.3">
      <c r="A25" t="s">
        <v>47</v>
      </c>
      <c r="B25" t="s">
        <v>67</v>
      </c>
      <c r="C25">
        <v>40122</v>
      </c>
      <c r="D25">
        <v>1000875</v>
      </c>
      <c r="E25" s="3">
        <v>37976</v>
      </c>
      <c r="F25">
        <v>102</v>
      </c>
      <c r="G25">
        <v>5</v>
      </c>
      <c r="H25" t="s">
        <v>28</v>
      </c>
      <c r="I25">
        <v>5.99</v>
      </c>
      <c r="J25">
        <v>15</v>
      </c>
      <c r="K25">
        <v>89.85</v>
      </c>
      <c r="L25">
        <v>8.99</v>
      </c>
      <c r="M25">
        <v>98.84</v>
      </c>
      <c r="N25" t="s">
        <v>49</v>
      </c>
      <c r="O25">
        <v>24000</v>
      </c>
    </row>
    <row r="26" spans="1:15" x14ac:dyDescent="0.3">
      <c r="A26" t="s">
        <v>33</v>
      </c>
      <c r="B26" t="s">
        <v>68</v>
      </c>
      <c r="C26">
        <v>92100</v>
      </c>
      <c r="D26">
        <v>1000634</v>
      </c>
      <c r="E26" s="3">
        <v>37976</v>
      </c>
      <c r="F26">
        <v>120</v>
      </c>
      <c r="G26">
        <v>5</v>
      </c>
      <c r="H26" t="s">
        <v>28</v>
      </c>
      <c r="I26">
        <v>5.99</v>
      </c>
      <c r="J26">
        <v>11</v>
      </c>
      <c r="K26">
        <v>65.89</v>
      </c>
      <c r="L26">
        <v>6.59</v>
      </c>
      <c r="M26">
        <v>72.48</v>
      </c>
      <c r="N26" t="s">
        <v>36</v>
      </c>
      <c r="O26">
        <v>25000</v>
      </c>
    </row>
    <row r="27" spans="1:15" x14ac:dyDescent="0.3">
      <c r="A27" t="s">
        <v>41</v>
      </c>
      <c r="B27" t="s">
        <v>42</v>
      </c>
      <c r="C27">
        <v>60104</v>
      </c>
      <c r="D27">
        <v>1000581</v>
      </c>
      <c r="E27" s="3">
        <v>37973</v>
      </c>
      <c r="F27">
        <v>118</v>
      </c>
      <c r="G27">
        <v>5</v>
      </c>
      <c r="H27" t="s">
        <v>28</v>
      </c>
      <c r="I27">
        <v>5.99</v>
      </c>
      <c r="J27">
        <v>66</v>
      </c>
      <c r="K27">
        <v>395.34</v>
      </c>
      <c r="L27">
        <v>39.53</v>
      </c>
      <c r="M27">
        <v>434.87</v>
      </c>
      <c r="N27" t="s">
        <v>32</v>
      </c>
      <c r="O27">
        <v>119000</v>
      </c>
    </row>
    <row r="28" spans="1:15" x14ac:dyDescent="0.3">
      <c r="A28" t="s">
        <v>47</v>
      </c>
      <c r="B28" t="s">
        <v>69</v>
      </c>
      <c r="C28">
        <v>25354</v>
      </c>
      <c r="D28">
        <v>1000642</v>
      </c>
      <c r="E28" s="3">
        <v>37972</v>
      </c>
      <c r="F28">
        <v>123</v>
      </c>
      <c r="G28">
        <v>5</v>
      </c>
      <c r="H28" t="s">
        <v>28</v>
      </c>
      <c r="I28">
        <v>5.99</v>
      </c>
      <c r="J28">
        <v>1936</v>
      </c>
      <c r="K28">
        <v>11596.64</v>
      </c>
      <c r="L28">
        <v>1159.6600000000001</v>
      </c>
      <c r="M28">
        <v>12756.3</v>
      </c>
      <c r="N28" t="s">
        <v>32</v>
      </c>
      <c r="O28">
        <v>52000</v>
      </c>
    </row>
    <row r="29" spans="1:15" x14ac:dyDescent="0.3">
      <c r="A29" t="s">
        <v>45</v>
      </c>
      <c r="B29" t="s">
        <v>70</v>
      </c>
      <c r="C29">
        <v>21248</v>
      </c>
      <c r="D29">
        <v>1000716</v>
      </c>
      <c r="E29" s="3">
        <v>37972</v>
      </c>
      <c r="F29">
        <v>114</v>
      </c>
      <c r="G29">
        <v>5</v>
      </c>
      <c r="H29" t="s">
        <v>28</v>
      </c>
      <c r="I29">
        <v>5.99</v>
      </c>
      <c r="J29">
        <v>481</v>
      </c>
      <c r="K29">
        <v>2881.19</v>
      </c>
      <c r="L29">
        <v>288.12</v>
      </c>
      <c r="M29">
        <v>3169.31</v>
      </c>
      <c r="N29" t="s">
        <v>29</v>
      </c>
      <c r="O29">
        <v>6000</v>
      </c>
    </row>
    <row r="30" spans="1:15" x14ac:dyDescent="0.3">
      <c r="A30" t="s">
        <v>53</v>
      </c>
      <c r="B30" t="s">
        <v>54</v>
      </c>
      <c r="C30">
        <v>41500</v>
      </c>
      <c r="D30">
        <v>1000817</v>
      </c>
      <c r="E30" s="3">
        <v>37972</v>
      </c>
      <c r="F30">
        <v>111</v>
      </c>
      <c r="G30">
        <v>5</v>
      </c>
      <c r="H30" t="s">
        <v>28</v>
      </c>
      <c r="I30">
        <v>5.99</v>
      </c>
      <c r="J30">
        <v>143</v>
      </c>
      <c r="K30">
        <v>856.57</v>
      </c>
      <c r="L30">
        <v>85.66</v>
      </c>
      <c r="M30">
        <v>942.23</v>
      </c>
      <c r="N30" t="s">
        <v>32</v>
      </c>
      <c r="O30">
        <v>163000</v>
      </c>
    </row>
    <row r="31" spans="1:15" x14ac:dyDescent="0.3">
      <c r="A31" t="s">
        <v>33</v>
      </c>
      <c r="B31" t="s">
        <v>34</v>
      </c>
      <c r="C31">
        <v>92241</v>
      </c>
      <c r="D31">
        <v>1000687</v>
      </c>
      <c r="E31" s="3">
        <v>37972</v>
      </c>
      <c r="F31">
        <v>119</v>
      </c>
      <c r="G31">
        <v>5</v>
      </c>
      <c r="H31" t="s">
        <v>28</v>
      </c>
      <c r="I31">
        <v>5.99</v>
      </c>
      <c r="J31">
        <v>100</v>
      </c>
      <c r="K31">
        <v>599</v>
      </c>
      <c r="L31">
        <v>59.9</v>
      </c>
      <c r="M31">
        <v>658.9</v>
      </c>
      <c r="N31" t="s">
        <v>32</v>
      </c>
      <c r="O31">
        <v>53000</v>
      </c>
    </row>
    <row r="32" spans="1:15" x14ac:dyDescent="0.3">
      <c r="A32" t="s">
        <v>71</v>
      </c>
      <c r="B32" t="s">
        <v>72</v>
      </c>
      <c r="C32">
        <v>10500</v>
      </c>
      <c r="D32">
        <v>1000741</v>
      </c>
      <c r="E32" s="3">
        <v>37972</v>
      </c>
      <c r="F32">
        <v>103</v>
      </c>
      <c r="G32">
        <v>5</v>
      </c>
      <c r="H32" t="s">
        <v>28</v>
      </c>
      <c r="I32">
        <v>5.99</v>
      </c>
      <c r="J32">
        <v>75</v>
      </c>
      <c r="K32">
        <v>449.25</v>
      </c>
      <c r="L32">
        <v>44.93</v>
      </c>
      <c r="M32">
        <v>494.18</v>
      </c>
      <c r="N32" t="s">
        <v>49</v>
      </c>
      <c r="O32">
        <v>3000</v>
      </c>
    </row>
    <row r="33" spans="1:15" x14ac:dyDescent="0.3">
      <c r="A33" t="s">
        <v>73</v>
      </c>
      <c r="B33" t="s">
        <v>74</v>
      </c>
      <c r="C33">
        <v>40211</v>
      </c>
      <c r="D33">
        <v>1000568</v>
      </c>
      <c r="E33" s="3">
        <v>37972</v>
      </c>
      <c r="F33">
        <v>107</v>
      </c>
      <c r="G33">
        <v>5</v>
      </c>
      <c r="H33" t="s">
        <v>28</v>
      </c>
      <c r="I33">
        <v>5.99</v>
      </c>
      <c r="J33">
        <v>18</v>
      </c>
      <c r="K33">
        <v>107.82</v>
      </c>
      <c r="L33">
        <v>10.78</v>
      </c>
      <c r="M33">
        <v>118.6</v>
      </c>
      <c r="N33" t="s">
        <v>32</v>
      </c>
      <c r="O33">
        <v>41000</v>
      </c>
    </row>
    <row r="34" spans="1:15" x14ac:dyDescent="0.3">
      <c r="A34" t="s">
        <v>73</v>
      </c>
      <c r="B34" t="s">
        <v>74</v>
      </c>
      <c r="C34">
        <v>40211</v>
      </c>
      <c r="D34">
        <v>1000595</v>
      </c>
      <c r="E34" s="3">
        <v>37971</v>
      </c>
      <c r="F34">
        <v>107</v>
      </c>
      <c r="G34">
        <v>4</v>
      </c>
      <c r="H34" t="s">
        <v>75</v>
      </c>
      <c r="I34">
        <v>105.69</v>
      </c>
      <c r="J34">
        <v>225</v>
      </c>
      <c r="K34">
        <v>23780.25</v>
      </c>
      <c r="L34">
        <v>2378.0300000000002</v>
      </c>
      <c r="M34">
        <v>26158.28</v>
      </c>
      <c r="N34" t="s">
        <v>32</v>
      </c>
      <c r="O34">
        <v>41000</v>
      </c>
    </row>
    <row r="35" spans="1:15" x14ac:dyDescent="0.3">
      <c r="A35" t="s">
        <v>43</v>
      </c>
      <c r="B35" t="s">
        <v>44</v>
      </c>
      <c r="C35">
        <v>92431</v>
      </c>
      <c r="D35">
        <v>1000858</v>
      </c>
      <c r="E35" s="3">
        <v>37969</v>
      </c>
      <c r="F35">
        <v>110</v>
      </c>
      <c r="G35">
        <v>5</v>
      </c>
      <c r="H35" t="s">
        <v>28</v>
      </c>
      <c r="I35">
        <v>5.99</v>
      </c>
      <c r="J35">
        <v>958</v>
      </c>
      <c r="K35">
        <v>5738.42</v>
      </c>
      <c r="L35">
        <v>573.84</v>
      </c>
      <c r="M35">
        <v>6312.26</v>
      </c>
      <c r="N35" t="s">
        <v>32</v>
      </c>
      <c r="O35">
        <v>225000</v>
      </c>
    </row>
    <row r="36" spans="1:15" x14ac:dyDescent="0.3">
      <c r="A36" t="s">
        <v>41</v>
      </c>
      <c r="B36" t="s">
        <v>76</v>
      </c>
      <c r="C36">
        <v>61202</v>
      </c>
      <c r="D36">
        <v>1000461</v>
      </c>
      <c r="E36" s="3">
        <v>37969</v>
      </c>
      <c r="F36">
        <v>113</v>
      </c>
      <c r="G36">
        <v>5</v>
      </c>
      <c r="H36" t="s">
        <v>28</v>
      </c>
      <c r="I36">
        <v>5.99</v>
      </c>
      <c r="J36">
        <v>430</v>
      </c>
      <c r="K36">
        <v>2575.6999999999998</v>
      </c>
      <c r="L36">
        <v>257.57</v>
      </c>
      <c r="M36">
        <v>2833.27</v>
      </c>
      <c r="N36" t="s">
        <v>32</v>
      </c>
      <c r="O36">
        <v>82000</v>
      </c>
    </row>
    <row r="37" spans="1:15" x14ac:dyDescent="0.3">
      <c r="A37" t="s">
        <v>45</v>
      </c>
      <c r="B37" t="s">
        <v>77</v>
      </c>
      <c r="C37">
        <v>21164</v>
      </c>
      <c r="D37">
        <v>1000711</v>
      </c>
      <c r="E37" s="3">
        <v>37969</v>
      </c>
      <c r="F37">
        <v>126</v>
      </c>
      <c r="G37">
        <v>5</v>
      </c>
      <c r="H37" t="s">
        <v>28</v>
      </c>
      <c r="I37">
        <v>5.99</v>
      </c>
      <c r="J37">
        <v>167</v>
      </c>
      <c r="K37">
        <v>1000.33</v>
      </c>
      <c r="L37">
        <v>100.03</v>
      </c>
      <c r="M37">
        <v>1100.3599999999999</v>
      </c>
      <c r="N37" t="s">
        <v>32</v>
      </c>
      <c r="O37">
        <v>63000</v>
      </c>
    </row>
    <row r="38" spans="1:15" x14ac:dyDescent="0.3">
      <c r="A38" t="s">
        <v>39</v>
      </c>
      <c r="B38" t="s">
        <v>78</v>
      </c>
      <c r="C38">
        <v>92322</v>
      </c>
      <c r="D38">
        <v>1000479</v>
      </c>
      <c r="E38" s="3">
        <v>37969</v>
      </c>
      <c r="F38">
        <v>115</v>
      </c>
      <c r="G38">
        <v>5</v>
      </c>
      <c r="H38" t="s">
        <v>28</v>
      </c>
      <c r="I38">
        <v>5.99</v>
      </c>
      <c r="J38">
        <v>161</v>
      </c>
      <c r="K38">
        <v>964.39</v>
      </c>
      <c r="L38">
        <v>96.44</v>
      </c>
      <c r="M38">
        <v>1060.83</v>
      </c>
      <c r="N38" t="s">
        <v>32</v>
      </c>
      <c r="O38">
        <v>29000</v>
      </c>
    </row>
    <row r="39" spans="1:15" x14ac:dyDescent="0.3">
      <c r="A39" t="s">
        <v>41</v>
      </c>
      <c r="B39" t="s">
        <v>51</v>
      </c>
      <c r="C39">
        <v>60300</v>
      </c>
      <c r="D39">
        <v>1000891</v>
      </c>
      <c r="E39" s="3">
        <v>37969</v>
      </c>
      <c r="F39">
        <v>113</v>
      </c>
      <c r="G39">
        <v>5</v>
      </c>
      <c r="H39" t="s">
        <v>28</v>
      </c>
      <c r="I39">
        <v>5.99</v>
      </c>
      <c r="J39">
        <v>161</v>
      </c>
      <c r="K39">
        <v>964.39</v>
      </c>
      <c r="L39">
        <v>96.44</v>
      </c>
      <c r="M39">
        <v>1060.83</v>
      </c>
      <c r="N39" t="s">
        <v>32</v>
      </c>
      <c r="O39">
        <v>3724000</v>
      </c>
    </row>
    <row r="40" spans="1:15" x14ac:dyDescent="0.3">
      <c r="A40" t="s">
        <v>33</v>
      </c>
      <c r="B40" t="s">
        <v>35</v>
      </c>
      <c r="C40">
        <v>62101</v>
      </c>
      <c r="D40">
        <v>1000706</v>
      </c>
      <c r="E40" s="3">
        <v>37969</v>
      </c>
      <c r="F40">
        <v>120</v>
      </c>
      <c r="G40">
        <v>5</v>
      </c>
      <c r="H40" t="s">
        <v>28</v>
      </c>
      <c r="I40">
        <v>5.99</v>
      </c>
      <c r="J40">
        <v>115</v>
      </c>
      <c r="K40">
        <v>688.85</v>
      </c>
      <c r="L40">
        <v>68.89</v>
      </c>
      <c r="M40">
        <v>757.74</v>
      </c>
      <c r="N40" t="s">
        <v>36</v>
      </c>
      <c r="O40">
        <v>58000</v>
      </c>
    </row>
    <row r="41" spans="1:15" x14ac:dyDescent="0.3">
      <c r="A41" t="s">
        <v>45</v>
      </c>
      <c r="B41" t="s">
        <v>79</v>
      </c>
      <c r="C41">
        <v>21247</v>
      </c>
      <c r="D41">
        <v>1000712</v>
      </c>
      <c r="E41" s="3">
        <v>37969</v>
      </c>
      <c r="F41">
        <v>114</v>
      </c>
      <c r="G41">
        <v>5</v>
      </c>
      <c r="H41" t="s">
        <v>28</v>
      </c>
      <c r="I41">
        <v>5.99</v>
      </c>
      <c r="J41">
        <v>100</v>
      </c>
      <c r="K41">
        <v>599</v>
      </c>
      <c r="L41">
        <v>59.9</v>
      </c>
      <c r="M41">
        <v>658.9</v>
      </c>
      <c r="N41" t="s">
        <v>29</v>
      </c>
      <c r="O41">
        <v>6000</v>
      </c>
    </row>
    <row r="42" spans="1:15" x14ac:dyDescent="0.3">
      <c r="A42" t="s">
        <v>47</v>
      </c>
      <c r="B42" t="s">
        <v>80</v>
      </c>
      <c r="C42">
        <v>21400</v>
      </c>
      <c r="D42">
        <v>1000766</v>
      </c>
      <c r="E42" s="3">
        <v>37969</v>
      </c>
      <c r="F42">
        <v>101</v>
      </c>
      <c r="G42">
        <v>5</v>
      </c>
      <c r="H42" t="s">
        <v>28</v>
      </c>
      <c r="I42">
        <v>5.99</v>
      </c>
      <c r="J42">
        <v>58</v>
      </c>
      <c r="K42">
        <v>347.42</v>
      </c>
      <c r="L42">
        <v>34.74</v>
      </c>
      <c r="M42">
        <v>382.16</v>
      </c>
      <c r="N42" t="s">
        <v>29</v>
      </c>
      <c r="O42">
        <v>14000</v>
      </c>
    </row>
    <row r="43" spans="1:15" x14ac:dyDescent="0.3">
      <c r="A43" t="s">
        <v>55</v>
      </c>
      <c r="B43" t="s">
        <v>56</v>
      </c>
      <c r="C43">
        <v>92326</v>
      </c>
      <c r="D43">
        <v>1000561</v>
      </c>
      <c r="E43" s="3">
        <v>37969</v>
      </c>
      <c r="F43">
        <v>117</v>
      </c>
      <c r="G43">
        <v>5</v>
      </c>
      <c r="H43" t="s">
        <v>28</v>
      </c>
      <c r="I43">
        <v>5.99</v>
      </c>
      <c r="J43">
        <v>24</v>
      </c>
      <c r="K43">
        <v>143.76</v>
      </c>
      <c r="L43">
        <v>14.38</v>
      </c>
      <c r="M43">
        <v>158.13999999999999</v>
      </c>
      <c r="N43" t="s">
        <v>32</v>
      </c>
      <c r="O43">
        <v>63000</v>
      </c>
    </row>
    <row r="44" spans="1:15" x14ac:dyDescent="0.3">
      <c r="A44" t="s">
        <v>30</v>
      </c>
      <c r="B44" t="s">
        <v>81</v>
      </c>
      <c r="C44">
        <v>11704</v>
      </c>
      <c r="D44">
        <v>1000826</v>
      </c>
      <c r="E44" s="3">
        <v>37966</v>
      </c>
      <c r="F44">
        <v>125</v>
      </c>
      <c r="G44">
        <v>5</v>
      </c>
      <c r="H44" t="s">
        <v>28</v>
      </c>
      <c r="I44">
        <v>5.99</v>
      </c>
      <c r="J44">
        <v>1303</v>
      </c>
      <c r="K44">
        <v>7804.97</v>
      </c>
      <c r="L44">
        <v>780.5</v>
      </c>
      <c r="M44">
        <v>8585.4699999999993</v>
      </c>
      <c r="N44" t="s">
        <v>32</v>
      </c>
      <c r="O44">
        <v>26000</v>
      </c>
    </row>
    <row r="45" spans="1:15" x14ac:dyDescent="0.3">
      <c r="A45" t="s">
        <v>33</v>
      </c>
      <c r="B45" t="s">
        <v>68</v>
      </c>
      <c r="C45">
        <v>92100</v>
      </c>
      <c r="D45">
        <v>1000452</v>
      </c>
      <c r="E45" s="3">
        <v>37966</v>
      </c>
      <c r="F45">
        <v>120</v>
      </c>
      <c r="G45">
        <v>5</v>
      </c>
      <c r="H45" t="s">
        <v>28</v>
      </c>
      <c r="I45">
        <v>5.99</v>
      </c>
      <c r="J45">
        <v>369</v>
      </c>
      <c r="K45">
        <v>2210.31</v>
      </c>
      <c r="L45">
        <v>221.03</v>
      </c>
      <c r="M45">
        <v>2431.34</v>
      </c>
      <c r="N45" t="s">
        <v>36</v>
      </c>
      <c r="O45">
        <v>25000</v>
      </c>
    </row>
    <row r="46" spans="1:15" x14ac:dyDescent="0.3">
      <c r="A46" t="s">
        <v>63</v>
      </c>
      <c r="B46" t="s">
        <v>82</v>
      </c>
      <c r="C46">
        <v>20981</v>
      </c>
      <c r="D46">
        <v>1000558</v>
      </c>
      <c r="E46" s="3">
        <v>37966</v>
      </c>
      <c r="F46">
        <v>127</v>
      </c>
      <c r="G46">
        <v>5</v>
      </c>
      <c r="H46" t="s">
        <v>28</v>
      </c>
      <c r="I46">
        <v>5.99</v>
      </c>
      <c r="J46">
        <v>157</v>
      </c>
      <c r="K46">
        <v>940.43</v>
      </c>
      <c r="L46">
        <v>94.04</v>
      </c>
      <c r="M46">
        <v>1034.47</v>
      </c>
      <c r="N46" t="s">
        <v>32</v>
      </c>
      <c r="O46">
        <v>8000</v>
      </c>
    </row>
    <row r="47" spans="1:15" x14ac:dyDescent="0.3">
      <c r="A47" t="s">
        <v>47</v>
      </c>
      <c r="B47" t="s">
        <v>83</v>
      </c>
      <c r="C47">
        <v>21646</v>
      </c>
      <c r="D47">
        <v>1000532</v>
      </c>
      <c r="E47" s="3">
        <v>37966</v>
      </c>
      <c r="F47">
        <v>123</v>
      </c>
      <c r="G47">
        <v>5</v>
      </c>
      <c r="H47" t="s">
        <v>28</v>
      </c>
      <c r="I47">
        <v>5.99</v>
      </c>
      <c r="J47">
        <v>45</v>
      </c>
      <c r="K47">
        <v>269.55</v>
      </c>
      <c r="L47">
        <v>26.96</v>
      </c>
      <c r="M47">
        <v>296.51</v>
      </c>
      <c r="N47" t="s">
        <v>32</v>
      </c>
      <c r="O47">
        <v>6000</v>
      </c>
    </row>
    <row r="48" spans="1:15" x14ac:dyDescent="0.3">
      <c r="A48" t="s">
        <v>84</v>
      </c>
      <c r="B48" t="s">
        <v>85</v>
      </c>
      <c r="C48">
        <v>61602</v>
      </c>
      <c r="D48">
        <v>1000560</v>
      </c>
      <c r="E48" s="3">
        <v>37966</v>
      </c>
      <c r="F48">
        <v>121</v>
      </c>
      <c r="G48">
        <v>5</v>
      </c>
      <c r="H48" t="s">
        <v>28</v>
      </c>
      <c r="I48">
        <v>5.99</v>
      </c>
      <c r="J48">
        <v>29</v>
      </c>
      <c r="K48">
        <v>173.71</v>
      </c>
      <c r="L48">
        <v>17.37</v>
      </c>
      <c r="M48">
        <v>191.08</v>
      </c>
      <c r="N48" t="s">
        <v>49</v>
      </c>
      <c r="O48">
        <v>5000</v>
      </c>
    </row>
    <row r="49" spans="1:15" x14ac:dyDescent="0.3">
      <c r="A49" t="s">
        <v>86</v>
      </c>
      <c r="B49" t="s">
        <v>87</v>
      </c>
      <c r="C49">
        <v>20028</v>
      </c>
      <c r="D49">
        <v>1000827</v>
      </c>
      <c r="E49" s="3">
        <v>37965</v>
      </c>
      <c r="F49">
        <v>123</v>
      </c>
      <c r="G49">
        <v>5</v>
      </c>
      <c r="H49" t="s">
        <v>28</v>
      </c>
      <c r="I49">
        <v>5.99</v>
      </c>
      <c r="J49">
        <v>384</v>
      </c>
      <c r="K49">
        <v>2300.16</v>
      </c>
      <c r="L49">
        <v>230.02</v>
      </c>
      <c r="M49">
        <v>2530.1799999999998</v>
      </c>
      <c r="N49" t="s">
        <v>29</v>
      </c>
      <c r="O49">
        <v>7000</v>
      </c>
    </row>
    <row r="50" spans="1:15" x14ac:dyDescent="0.3">
      <c r="A50" t="s">
        <v>41</v>
      </c>
      <c r="B50" t="s">
        <v>51</v>
      </c>
      <c r="C50">
        <v>60300</v>
      </c>
      <c r="D50">
        <v>1000590</v>
      </c>
      <c r="E50" s="3">
        <v>37965</v>
      </c>
      <c r="F50">
        <v>113</v>
      </c>
      <c r="G50">
        <v>5</v>
      </c>
      <c r="H50" t="s">
        <v>28</v>
      </c>
      <c r="I50">
        <v>5.99</v>
      </c>
      <c r="J50">
        <v>36</v>
      </c>
      <c r="K50">
        <v>215.64</v>
      </c>
      <c r="L50">
        <v>21.56</v>
      </c>
      <c r="M50">
        <v>237.2</v>
      </c>
      <c r="N50" t="s">
        <v>32</v>
      </c>
      <c r="O50">
        <v>3724000</v>
      </c>
    </row>
    <row r="51" spans="1:15" x14ac:dyDescent="0.3">
      <c r="A51" t="s">
        <v>41</v>
      </c>
      <c r="B51" t="s">
        <v>51</v>
      </c>
      <c r="C51">
        <v>60300</v>
      </c>
      <c r="D51">
        <v>1000592</v>
      </c>
      <c r="E51" s="3">
        <v>37965</v>
      </c>
      <c r="F51">
        <v>113</v>
      </c>
      <c r="G51">
        <v>5</v>
      </c>
      <c r="H51" t="s">
        <v>28</v>
      </c>
      <c r="I51">
        <v>5.99</v>
      </c>
      <c r="J51">
        <v>30</v>
      </c>
      <c r="K51">
        <v>179.7</v>
      </c>
      <c r="L51">
        <v>17.97</v>
      </c>
      <c r="M51">
        <v>197.67</v>
      </c>
      <c r="N51" t="s">
        <v>32</v>
      </c>
      <c r="O51">
        <v>3724000</v>
      </c>
    </row>
    <row r="52" spans="1:15" x14ac:dyDescent="0.3">
      <c r="A52" t="s">
        <v>30</v>
      </c>
      <c r="B52" t="s">
        <v>88</v>
      </c>
      <c r="C52">
        <v>11600</v>
      </c>
      <c r="D52">
        <v>1000747</v>
      </c>
      <c r="E52" s="3">
        <v>37965</v>
      </c>
      <c r="F52">
        <v>125</v>
      </c>
      <c r="G52">
        <v>5</v>
      </c>
      <c r="H52" t="s">
        <v>28</v>
      </c>
      <c r="I52">
        <v>5.99</v>
      </c>
      <c r="J52">
        <v>27</v>
      </c>
      <c r="K52">
        <v>161.72999999999999</v>
      </c>
      <c r="L52">
        <v>16.170000000000002</v>
      </c>
      <c r="M52">
        <v>177.9</v>
      </c>
      <c r="N52" t="s">
        <v>32</v>
      </c>
      <c r="O52">
        <v>15000</v>
      </c>
    </row>
    <row r="53" spans="1:15" x14ac:dyDescent="0.3">
      <c r="A53" t="s">
        <v>89</v>
      </c>
      <c r="B53" t="s">
        <v>90</v>
      </c>
      <c r="C53">
        <v>92324</v>
      </c>
      <c r="D53">
        <v>1000610</v>
      </c>
      <c r="E53" s="3">
        <v>37965</v>
      </c>
      <c r="F53">
        <v>116</v>
      </c>
      <c r="G53">
        <v>5</v>
      </c>
      <c r="H53" t="s">
        <v>28</v>
      </c>
      <c r="I53">
        <v>5.99</v>
      </c>
      <c r="J53">
        <v>23</v>
      </c>
      <c r="K53">
        <v>137.77000000000001</v>
      </c>
      <c r="L53">
        <v>13.78</v>
      </c>
      <c r="M53">
        <v>151.55000000000001</v>
      </c>
      <c r="N53" t="s">
        <v>32</v>
      </c>
      <c r="O53">
        <v>75000</v>
      </c>
    </row>
    <row r="54" spans="1:15" x14ac:dyDescent="0.3">
      <c r="A54" t="s">
        <v>43</v>
      </c>
      <c r="B54" t="s">
        <v>44</v>
      </c>
      <c r="C54">
        <v>92431</v>
      </c>
      <c r="D54">
        <v>1000715</v>
      </c>
      <c r="E54" s="3">
        <v>37965</v>
      </c>
      <c r="F54">
        <v>110</v>
      </c>
      <c r="G54">
        <v>5</v>
      </c>
      <c r="H54" t="s">
        <v>28</v>
      </c>
      <c r="I54">
        <v>5.99</v>
      </c>
      <c r="J54">
        <v>10</v>
      </c>
      <c r="K54">
        <v>59.9</v>
      </c>
      <c r="L54">
        <v>5.99</v>
      </c>
      <c r="M54">
        <v>65.89</v>
      </c>
      <c r="N54" t="s">
        <v>32</v>
      </c>
      <c r="O54">
        <v>225000</v>
      </c>
    </row>
    <row r="55" spans="1:15" x14ac:dyDescent="0.3">
      <c r="A55" t="s">
        <v>41</v>
      </c>
      <c r="B55" t="s">
        <v>42</v>
      </c>
      <c r="C55">
        <v>60104</v>
      </c>
      <c r="D55">
        <v>1000612</v>
      </c>
      <c r="E55" s="3">
        <v>37962</v>
      </c>
      <c r="F55">
        <v>118</v>
      </c>
      <c r="G55">
        <v>5</v>
      </c>
      <c r="H55" t="s">
        <v>28</v>
      </c>
      <c r="I55">
        <v>5.99</v>
      </c>
      <c r="J55">
        <v>16550</v>
      </c>
      <c r="K55">
        <v>99134.5</v>
      </c>
      <c r="L55">
        <v>9913.4500000000007</v>
      </c>
      <c r="M55">
        <v>109047.95</v>
      </c>
      <c r="N55" t="s">
        <v>32</v>
      </c>
      <c r="O55">
        <v>119000</v>
      </c>
    </row>
    <row r="56" spans="1:15" x14ac:dyDescent="0.3">
      <c r="A56" t="s">
        <v>39</v>
      </c>
      <c r="B56" t="s">
        <v>40</v>
      </c>
      <c r="C56">
        <v>92323</v>
      </c>
      <c r="D56">
        <v>1000721</v>
      </c>
      <c r="E56" s="3">
        <v>37962</v>
      </c>
      <c r="F56">
        <v>115</v>
      </c>
      <c r="G56">
        <v>5</v>
      </c>
      <c r="H56" t="s">
        <v>28</v>
      </c>
      <c r="I56">
        <v>5.99</v>
      </c>
      <c r="J56">
        <v>704</v>
      </c>
      <c r="K56">
        <v>4216.96</v>
      </c>
      <c r="L56">
        <v>421.7</v>
      </c>
      <c r="M56">
        <v>4638.66</v>
      </c>
      <c r="N56" t="s">
        <v>32</v>
      </c>
      <c r="O56">
        <v>62000</v>
      </c>
    </row>
    <row r="57" spans="1:15" x14ac:dyDescent="0.3">
      <c r="A57" t="s">
        <v>65</v>
      </c>
      <c r="B57" t="s">
        <v>66</v>
      </c>
      <c r="C57">
        <v>40730</v>
      </c>
      <c r="D57">
        <v>1000600</v>
      </c>
      <c r="E57" s="3">
        <v>37962</v>
      </c>
      <c r="F57">
        <v>108</v>
      </c>
      <c r="G57">
        <v>5</v>
      </c>
      <c r="H57" t="s">
        <v>28</v>
      </c>
      <c r="I57">
        <v>5.99</v>
      </c>
      <c r="J57">
        <v>279</v>
      </c>
      <c r="K57">
        <v>1671.21</v>
      </c>
      <c r="L57">
        <v>167.12</v>
      </c>
      <c r="M57">
        <v>1838.33</v>
      </c>
      <c r="N57" t="s">
        <v>32</v>
      </c>
      <c r="O57">
        <v>128000</v>
      </c>
    </row>
    <row r="58" spans="1:15" x14ac:dyDescent="0.3">
      <c r="A58" t="s">
        <v>30</v>
      </c>
      <c r="B58" t="s">
        <v>31</v>
      </c>
      <c r="C58">
        <v>11805</v>
      </c>
      <c r="D58">
        <v>1000584</v>
      </c>
      <c r="E58" s="3">
        <v>37962</v>
      </c>
      <c r="F58">
        <v>125</v>
      </c>
      <c r="G58">
        <v>5</v>
      </c>
      <c r="H58" t="s">
        <v>28</v>
      </c>
      <c r="I58">
        <v>5.99</v>
      </c>
      <c r="J58">
        <v>135</v>
      </c>
      <c r="K58">
        <v>808.65</v>
      </c>
      <c r="L58">
        <v>80.87</v>
      </c>
      <c r="M58">
        <v>889.52</v>
      </c>
      <c r="N58" t="s">
        <v>32</v>
      </c>
      <c r="O58">
        <v>18000</v>
      </c>
    </row>
    <row r="59" spans="1:15" x14ac:dyDescent="0.3">
      <c r="A59" t="s">
        <v>39</v>
      </c>
      <c r="B59" t="s">
        <v>40</v>
      </c>
      <c r="C59">
        <v>92323</v>
      </c>
      <c r="D59">
        <v>1000833</v>
      </c>
      <c r="E59" s="3">
        <v>37962</v>
      </c>
      <c r="F59">
        <v>115</v>
      </c>
      <c r="G59">
        <v>5</v>
      </c>
      <c r="H59" t="s">
        <v>28</v>
      </c>
      <c r="I59">
        <v>5.99</v>
      </c>
      <c r="J59">
        <v>93</v>
      </c>
      <c r="K59">
        <v>557.07000000000005</v>
      </c>
      <c r="L59">
        <v>55.71</v>
      </c>
      <c r="M59">
        <v>612.78</v>
      </c>
      <c r="N59" t="s">
        <v>32</v>
      </c>
      <c r="O59">
        <v>62000</v>
      </c>
    </row>
    <row r="60" spans="1:15" x14ac:dyDescent="0.3">
      <c r="A60" t="s">
        <v>63</v>
      </c>
      <c r="B60" t="s">
        <v>64</v>
      </c>
      <c r="C60">
        <v>20954</v>
      </c>
      <c r="D60">
        <v>1000886</v>
      </c>
      <c r="E60" s="3">
        <v>37962</v>
      </c>
      <c r="F60">
        <v>127</v>
      </c>
      <c r="G60">
        <v>5</v>
      </c>
      <c r="H60" t="s">
        <v>28</v>
      </c>
      <c r="I60">
        <v>5.99</v>
      </c>
      <c r="J60">
        <v>77</v>
      </c>
      <c r="K60">
        <v>461.23</v>
      </c>
      <c r="L60">
        <v>46.12</v>
      </c>
      <c r="M60">
        <v>507.35</v>
      </c>
      <c r="N60" t="s">
        <v>32</v>
      </c>
      <c r="O60">
        <v>61000</v>
      </c>
    </row>
    <row r="61" spans="1:15" x14ac:dyDescent="0.3">
      <c r="A61" t="s">
        <v>61</v>
      </c>
      <c r="B61" t="s">
        <v>62</v>
      </c>
      <c r="C61">
        <v>12203</v>
      </c>
      <c r="D61">
        <v>1000719</v>
      </c>
      <c r="E61" s="3">
        <v>37962</v>
      </c>
      <c r="F61">
        <v>124</v>
      </c>
      <c r="G61">
        <v>5</v>
      </c>
      <c r="H61" t="s">
        <v>28</v>
      </c>
      <c r="I61">
        <v>5.99</v>
      </c>
      <c r="J61">
        <v>66</v>
      </c>
      <c r="K61">
        <v>395.34</v>
      </c>
      <c r="L61">
        <v>39.53</v>
      </c>
      <c r="M61">
        <v>434.87</v>
      </c>
      <c r="N61" t="s">
        <v>32</v>
      </c>
      <c r="O61">
        <v>14000</v>
      </c>
    </row>
    <row r="62" spans="1:15" x14ac:dyDescent="0.3">
      <c r="A62" t="s">
        <v>41</v>
      </c>
      <c r="B62" t="s">
        <v>51</v>
      </c>
      <c r="C62">
        <v>60300</v>
      </c>
      <c r="D62">
        <v>1000615</v>
      </c>
      <c r="E62" s="3">
        <v>37959</v>
      </c>
      <c r="F62">
        <v>113</v>
      </c>
      <c r="G62">
        <v>5</v>
      </c>
      <c r="H62" t="s">
        <v>28</v>
      </c>
      <c r="I62">
        <v>5.99</v>
      </c>
      <c r="J62">
        <v>700</v>
      </c>
      <c r="K62">
        <v>4193</v>
      </c>
      <c r="L62">
        <v>419.3</v>
      </c>
      <c r="M62">
        <v>4612.3</v>
      </c>
      <c r="N62" t="s">
        <v>32</v>
      </c>
      <c r="O62">
        <v>3724000</v>
      </c>
    </row>
    <row r="63" spans="1:15" x14ac:dyDescent="0.3">
      <c r="A63" t="s">
        <v>65</v>
      </c>
      <c r="B63" t="s">
        <v>66</v>
      </c>
      <c r="C63">
        <v>40730</v>
      </c>
      <c r="D63">
        <v>1000845</v>
      </c>
      <c r="E63" s="3">
        <v>37959</v>
      </c>
      <c r="F63">
        <v>108</v>
      </c>
      <c r="G63">
        <v>5</v>
      </c>
      <c r="H63" t="s">
        <v>28</v>
      </c>
      <c r="I63">
        <v>5.99</v>
      </c>
      <c r="J63">
        <v>135</v>
      </c>
      <c r="K63">
        <v>808.65</v>
      </c>
      <c r="L63">
        <v>80.87</v>
      </c>
      <c r="M63">
        <v>889.52</v>
      </c>
      <c r="N63" t="s">
        <v>32</v>
      </c>
      <c r="O63">
        <v>128000</v>
      </c>
    </row>
    <row r="64" spans="1:15" x14ac:dyDescent="0.3">
      <c r="A64" t="s">
        <v>43</v>
      </c>
      <c r="B64" t="s">
        <v>44</v>
      </c>
      <c r="C64">
        <v>92431</v>
      </c>
      <c r="D64">
        <v>1000807</v>
      </c>
      <c r="E64" s="3">
        <v>37959</v>
      </c>
      <c r="F64">
        <v>112</v>
      </c>
      <c r="G64">
        <v>5</v>
      </c>
      <c r="H64" t="s">
        <v>28</v>
      </c>
      <c r="I64">
        <v>5.99</v>
      </c>
      <c r="J64">
        <v>100</v>
      </c>
      <c r="K64">
        <v>599</v>
      </c>
      <c r="L64">
        <v>59.9</v>
      </c>
      <c r="M64">
        <v>658.9</v>
      </c>
      <c r="N64" t="s">
        <v>49</v>
      </c>
      <c r="O64">
        <v>17000</v>
      </c>
    </row>
    <row r="65" spans="1:15" x14ac:dyDescent="0.3">
      <c r="A65" t="s">
        <v>45</v>
      </c>
      <c r="B65" t="s">
        <v>91</v>
      </c>
      <c r="C65">
        <v>21139</v>
      </c>
      <c r="D65">
        <v>1000567</v>
      </c>
      <c r="E65" s="3">
        <v>37959</v>
      </c>
      <c r="F65">
        <v>126</v>
      </c>
      <c r="G65">
        <v>5</v>
      </c>
      <c r="H65" t="s">
        <v>28</v>
      </c>
      <c r="I65">
        <v>5.99</v>
      </c>
      <c r="J65">
        <v>18</v>
      </c>
      <c r="K65">
        <v>107.82</v>
      </c>
      <c r="L65">
        <v>10.78</v>
      </c>
      <c r="M65">
        <v>118.6</v>
      </c>
      <c r="N65" t="s">
        <v>32</v>
      </c>
      <c r="O65">
        <v>11000</v>
      </c>
    </row>
    <row r="66" spans="1:15" x14ac:dyDescent="0.3">
      <c r="A66" t="s">
        <v>89</v>
      </c>
      <c r="B66" t="s">
        <v>90</v>
      </c>
      <c r="C66">
        <v>92324</v>
      </c>
      <c r="D66">
        <v>1000684</v>
      </c>
      <c r="E66" s="3">
        <v>37958</v>
      </c>
      <c r="F66">
        <v>116</v>
      </c>
      <c r="G66">
        <v>5</v>
      </c>
      <c r="H66" t="s">
        <v>28</v>
      </c>
      <c r="I66">
        <v>5.99</v>
      </c>
      <c r="J66">
        <v>3363</v>
      </c>
      <c r="K66">
        <v>20144.37</v>
      </c>
      <c r="L66">
        <v>2014.44</v>
      </c>
      <c r="M66">
        <v>22158.81</v>
      </c>
      <c r="N66" t="s">
        <v>32</v>
      </c>
      <c r="O66">
        <v>75000</v>
      </c>
    </row>
    <row r="67" spans="1:15" x14ac:dyDescent="0.3">
      <c r="A67" t="s">
        <v>41</v>
      </c>
      <c r="B67" t="s">
        <v>42</v>
      </c>
      <c r="C67">
        <v>60104</v>
      </c>
      <c r="D67">
        <v>1000790</v>
      </c>
      <c r="E67" s="3">
        <v>37958</v>
      </c>
      <c r="F67">
        <v>118</v>
      </c>
      <c r="G67">
        <v>5</v>
      </c>
      <c r="H67" t="s">
        <v>28</v>
      </c>
      <c r="I67">
        <v>5.99</v>
      </c>
      <c r="J67">
        <v>310</v>
      </c>
      <c r="K67">
        <v>1856.9</v>
      </c>
      <c r="L67">
        <v>185.69</v>
      </c>
      <c r="M67">
        <v>2042.59</v>
      </c>
      <c r="N67" t="s">
        <v>32</v>
      </c>
      <c r="O67">
        <v>119000</v>
      </c>
    </row>
    <row r="68" spans="1:15" x14ac:dyDescent="0.3">
      <c r="A68" t="s">
        <v>33</v>
      </c>
      <c r="B68" t="s">
        <v>68</v>
      </c>
      <c r="C68">
        <v>92100</v>
      </c>
      <c r="D68">
        <v>1000632</v>
      </c>
      <c r="E68" s="3">
        <v>37958</v>
      </c>
      <c r="F68">
        <v>120</v>
      </c>
      <c r="G68">
        <v>5</v>
      </c>
      <c r="H68" t="s">
        <v>28</v>
      </c>
      <c r="I68">
        <v>5.99</v>
      </c>
      <c r="J68">
        <v>37</v>
      </c>
      <c r="K68">
        <v>221.63</v>
      </c>
      <c r="L68">
        <v>22.16</v>
      </c>
      <c r="M68">
        <v>243.79</v>
      </c>
      <c r="N68" t="s">
        <v>36</v>
      </c>
      <c r="O68">
        <v>25000</v>
      </c>
    </row>
    <row r="69" spans="1:15" x14ac:dyDescent="0.3">
      <c r="A69" t="s">
        <v>55</v>
      </c>
      <c r="B69" t="s">
        <v>56</v>
      </c>
      <c r="C69">
        <v>92326</v>
      </c>
      <c r="D69">
        <v>1000830</v>
      </c>
      <c r="E69" s="3">
        <v>37958</v>
      </c>
      <c r="F69">
        <v>117</v>
      </c>
      <c r="G69">
        <v>5</v>
      </c>
      <c r="H69" t="s">
        <v>28</v>
      </c>
      <c r="I69">
        <v>5.99</v>
      </c>
      <c r="J69">
        <v>29</v>
      </c>
      <c r="K69">
        <v>173.71</v>
      </c>
      <c r="L69">
        <v>17.37</v>
      </c>
      <c r="M69">
        <v>191.08</v>
      </c>
      <c r="N69" t="s">
        <v>32</v>
      </c>
      <c r="O69">
        <v>63000</v>
      </c>
    </row>
    <row r="70" spans="1:15" x14ac:dyDescent="0.3">
      <c r="A70" t="s">
        <v>89</v>
      </c>
      <c r="B70" t="s">
        <v>90</v>
      </c>
      <c r="C70">
        <v>92324</v>
      </c>
      <c r="D70">
        <v>1000709</v>
      </c>
      <c r="E70" s="3">
        <v>37958</v>
      </c>
      <c r="F70">
        <v>116</v>
      </c>
      <c r="G70">
        <v>5</v>
      </c>
      <c r="H70" t="s">
        <v>28</v>
      </c>
      <c r="I70">
        <v>5.99</v>
      </c>
      <c r="J70">
        <v>20</v>
      </c>
      <c r="K70">
        <v>119.8</v>
      </c>
      <c r="L70">
        <v>11.98</v>
      </c>
      <c r="M70">
        <v>131.78</v>
      </c>
      <c r="N70" t="s">
        <v>32</v>
      </c>
      <c r="O70">
        <v>75000</v>
      </c>
    </row>
    <row r="71" spans="1:15" x14ac:dyDescent="0.3">
      <c r="A71" t="s">
        <v>47</v>
      </c>
      <c r="B71" t="s">
        <v>92</v>
      </c>
      <c r="C71">
        <v>30228</v>
      </c>
      <c r="D71">
        <v>1000653</v>
      </c>
      <c r="E71" s="3">
        <v>37958</v>
      </c>
      <c r="F71">
        <v>123</v>
      </c>
      <c r="G71">
        <v>5</v>
      </c>
      <c r="H71" t="s">
        <v>28</v>
      </c>
      <c r="I71">
        <v>5.99</v>
      </c>
      <c r="J71">
        <v>15</v>
      </c>
      <c r="K71">
        <v>89.85</v>
      </c>
      <c r="L71">
        <v>8.99</v>
      </c>
      <c r="M71">
        <v>98.84</v>
      </c>
      <c r="N71" t="s">
        <v>32</v>
      </c>
      <c r="O71">
        <v>4000</v>
      </c>
    </row>
    <row r="72" spans="1:15" x14ac:dyDescent="0.3">
      <c r="A72" t="s">
        <v>57</v>
      </c>
      <c r="B72" t="s">
        <v>58</v>
      </c>
      <c r="C72">
        <v>10201</v>
      </c>
      <c r="D72">
        <v>1000799</v>
      </c>
      <c r="E72" s="3">
        <v>37955</v>
      </c>
      <c r="F72">
        <v>104</v>
      </c>
      <c r="G72">
        <v>5</v>
      </c>
      <c r="H72" t="s">
        <v>28</v>
      </c>
      <c r="I72">
        <v>5.99</v>
      </c>
      <c r="J72">
        <v>1396</v>
      </c>
      <c r="K72">
        <v>8362.0400000000009</v>
      </c>
      <c r="L72">
        <v>836.2</v>
      </c>
      <c r="M72">
        <v>9198.24</v>
      </c>
      <c r="N72" t="s">
        <v>32</v>
      </c>
      <c r="O72">
        <v>280000</v>
      </c>
    </row>
    <row r="73" spans="1:15" x14ac:dyDescent="0.3">
      <c r="A73" t="s">
        <v>63</v>
      </c>
      <c r="B73" t="s">
        <v>93</v>
      </c>
      <c r="C73">
        <v>20971</v>
      </c>
      <c r="D73">
        <v>1000691</v>
      </c>
      <c r="E73" s="3">
        <v>37955</v>
      </c>
      <c r="F73">
        <v>127</v>
      </c>
      <c r="G73">
        <v>5</v>
      </c>
      <c r="H73" t="s">
        <v>28</v>
      </c>
      <c r="I73">
        <v>5.99</v>
      </c>
      <c r="J73">
        <v>613</v>
      </c>
      <c r="K73">
        <v>3671.87</v>
      </c>
      <c r="L73">
        <v>367.19</v>
      </c>
      <c r="M73">
        <v>4039.06</v>
      </c>
      <c r="N73" t="s">
        <v>32</v>
      </c>
      <c r="O73">
        <v>36000</v>
      </c>
    </row>
    <row r="74" spans="1:15" x14ac:dyDescent="0.3">
      <c r="A74" t="s">
        <v>33</v>
      </c>
      <c r="B74" t="s">
        <v>68</v>
      </c>
      <c r="C74">
        <v>92100</v>
      </c>
      <c r="D74">
        <v>1000503</v>
      </c>
      <c r="E74" s="3">
        <v>37955</v>
      </c>
      <c r="F74">
        <v>120</v>
      </c>
      <c r="G74">
        <v>5</v>
      </c>
      <c r="H74" t="s">
        <v>28</v>
      </c>
      <c r="I74">
        <v>5.99</v>
      </c>
      <c r="J74">
        <v>400</v>
      </c>
      <c r="K74">
        <v>2396</v>
      </c>
      <c r="L74">
        <v>239.6</v>
      </c>
      <c r="M74">
        <v>2635.6</v>
      </c>
      <c r="N74" t="s">
        <v>36</v>
      </c>
      <c r="O74">
        <v>25000</v>
      </c>
    </row>
    <row r="75" spans="1:15" x14ac:dyDescent="0.3">
      <c r="A75" t="s">
        <v>43</v>
      </c>
      <c r="B75" t="s">
        <v>44</v>
      </c>
      <c r="C75">
        <v>92431</v>
      </c>
      <c r="D75">
        <v>1000812</v>
      </c>
      <c r="E75" s="3">
        <v>37955</v>
      </c>
      <c r="F75">
        <v>112</v>
      </c>
      <c r="G75">
        <v>5</v>
      </c>
      <c r="H75" t="s">
        <v>28</v>
      </c>
      <c r="I75">
        <v>5.99</v>
      </c>
      <c r="J75">
        <v>200</v>
      </c>
      <c r="K75">
        <v>1198</v>
      </c>
      <c r="L75">
        <v>119.8</v>
      </c>
      <c r="M75">
        <v>1317.8</v>
      </c>
      <c r="N75" t="s">
        <v>32</v>
      </c>
      <c r="O75">
        <v>225000</v>
      </c>
    </row>
    <row r="76" spans="1:15" x14ac:dyDescent="0.3">
      <c r="A76" t="s">
        <v>73</v>
      </c>
      <c r="B76" t="s">
        <v>94</v>
      </c>
      <c r="C76">
        <v>40312</v>
      </c>
      <c r="D76">
        <v>1000844</v>
      </c>
      <c r="E76" s="3">
        <v>37955</v>
      </c>
      <c r="F76">
        <v>107</v>
      </c>
      <c r="G76">
        <v>5</v>
      </c>
      <c r="H76" t="s">
        <v>28</v>
      </c>
      <c r="I76">
        <v>5.99</v>
      </c>
      <c r="J76">
        <v>33</v>
      </c>
      <c r="K76">
        <v>197.67</v>
      </c>
      <c r="L76">
        <v>19.77</v>
      </c>
      <c r="M76">
        <v>217.44</v>
      </c>
      <c r="N76" t="s">
        <v>32</v>
      </c>
      <c r="O76">
        <v>110000</v>
      </c>
    </row>
    <row r="77" spans="1:15" x14ac:dyDescent="0.3">
      <c r="A77" t="s">
        <v>43</v>
      </c>
      <c r="B77" t="s">
        <v>44</v>
      </c>
      <c r="C77">
        <v>92431</v>
      </c>
      <c r="D77">
        <v>1000511</v>
      </c>
      <c r="E77" s="3">
        <v>37955</v>
      </c>
      <c r="F77">
        <v>110</v>
      </c>
      <c r="G77">
        <v>5</v>
      </c>
      <c r="H77" t="s">
        <v>28</v>
      </c>
      <c r="I77">
        <v>5.99</v>
      </c>
      <c r="J77">
        <v>30</v>
      </c>
      <c r="K77">
        <v>179.7</v>
      </c>
      <c r="L77">
        <v>17.97</v>
      </c>
      <c r="M77">
        <v>197.67</v>
      </c>
      <c r="N77" t="s">
        <v>32</v>
      </c>
      <c r="O77">
        <v>225000</v>
      </c>
    </row>
    <row r="78" spans="1:15" x14ac:dyDescent="0.3">
      <c r="A78" t="s">
        <v>95</v>
      </c>
      <c r="B78" t="s">
        <v>96</v>
      </c>
      <c r="C78">
        <v>21052</v>
      </c>
      <c r="D78">
        <v>1000631</v>
      </c>
      <c r="E78" s="3">
        <v>37954</v>
      </c>
      <c r="F78">
        <v>104</v>
      </c>
      <c r="G78">
        <v>5</v>
      </c>
      <c r="H78" t="s">
        <v>28</v>
      </c>
      <c r="I78">
        <v>5.99</v>
      </c>
      <c r="J78">
        <v>443</v>
      </c>
      <c r="K78">
        <v>2653.57</v>
      </c>
      <c r="L78">
        <v>265.36</v>
      </c>
      <c r="M78">
        <v>2918.93</v>
      </c>
      <c r="N78" t="s">
        <v>29</v>
      </c>
      <c r="O78">
        <v>28000</v>
      </c>
    </row>
    <row r="79" spans="1:15" x14ac:dyDescent="0.3">
      <c r="A79" t="s">
        <v>41</v>
      </c>
      <c r="B79" t="s">
        <v>51</v>
      </c>
      <c r="C79">
        <v>60300</v>
      </c>
      <c r="D79">
        <v>1000480</v>
      </c>
      <c r="E79" s="3">
        <v>37952</v>
      </c>
      <c r="F79">
        <v>118</v>
      </c>
      <c r="G79">
        <v>5</v>
      </c>
      <c r="H79" t="s">
        <v>28</v>
      </c>
      <c r="I79">
        <v>5.99</v>
      </c>
      <c r="J79">
        <v>2337</v>
      </c>
      <c r="K79">
        <v>13998.63</v>
      </c>
      <c r="L79">
        <v>1399.86</v>
      </c>
      <c r="M79">
        <v>15398.49</v>
      </c>
      <c r="N79" t="s">
        <v>32</v>
      </c>
      <c r="O79">
        <v>3724000</v>
      </c>
    </row>
    <row r="80" spans="1:15" x14ac:dyDescent="0.3">
      <c r="A80" t="s">
        <v>47</v>
      </c>
      <c r="B80" t="s">
        <v>97</v>
      </c>
      <c r="C80">
        <v>30608</v>
      </c>
      <c r="D80">
        <v>1000453</v>
      </c>
      <c r="E80" s="3">
        <v>37952</v>
      </c>
      <c r="F80">
        <v>104</v>
      </c>
      <c r="G80">
        <v>5</v>
      </c>
      <c r="H80" t="s">
        <v>28</v>
      </c>
      <c r="I80">
        <v>5.99</v>
      </c>
      <c r="J80">
        <v>150</v>
      </c>
      <c r="K80">
        <v>898.5</v>
      </c>
      <c r="L80">
        <v>89.85</v>
      </c>
      <c r="M80">
        <v>988.35</v>
      </c>
      <c r="N80" t="s">
        <v>32</v>
      </c>
      <c r="O80">
        <v>3000000</v>
      </c>
    </row>
    <row r="81" spans="1:15" x14ac:dyDescent="0.3">
      <c r="A81" t="s">
        <v>55</v>
      </c>
      <c r="B81" t="s">
        <v>56</v>
      </c>
      <c r="C81">
        <v>92326</v>
      </c>
      <c r="D81">
        <v>1000773</v>
      </c>
      <c r="E81" s="3">
        <v>37952</v>
      </c>
      <c r="F81">
        <v>117</v>
      </c>
      <c r="G81">
        <v>5</v>
      </c>
      <c r="H81" t="s">
        <v>28</v>
      </c>
      <c r="I81">
        <v>5.99</v>
      </c>
      <c r="J81">
        <v>53</v>
      </c>
      <c r="K81">
        <v>317.47000000000003</v>
      </c>
      <c r="L81">
        <v>31.75</v>
      </c>
      <c r="M81">
        <v>349.22</v>
      </c>
      <c r="N81" t="s">
        <v>32</v>
      </c>
      <c r="O81">
        <v>63000</v>
      </c>
    </row>
    <row r="82" spans="1:15" x14ac:dyDescent="0.3">
      <c r="A82" t="s">
        <v>98</v>
      </c>
      <c r="B82" t="s">
        <v>99</v>
      </c>
      <c r="C82">
        <v>20508</v>
      </c>
      <c r="D82">
        <v>1000462</v>
      </c>
      <c r="E82" s="3">
        <v>37952</v>
      </c>
      <c r="F82">
        <v>109</v>
      </c>
      <c r="G82">
        <v>5</v>
      </c>
      <c r="H82" t="s">
        <v>28</v>
      </c>
      <c r="I82">
        <v>5.99</v>
      </c>
      <c r="J82">
        <v>30</v>
      </c>
      <c r="K82">
        <v>179.7</v>
      </c>
      <c r="L82">
        <v>17.97</v>
      </c>
      <c r="M82">
        <v>197.67</v>
      </c>
      <c r="N82" t="s">
        <v>29</v>
      </c>
      <c r="O82">
        <v>41000</v>
      </c>
    </row>
    <row r="83" spans="1:15" x14ac:dyDescent="0.3">
      <c r="A83" t="s">
        <v>55</v>
      </c>
      <c r="B83" t="s">
        <v>56</v>
      </c>
      <c r="C83">
        <v>92326</v>
      </c>
      <c r="D83">
        <v>1000889</v>
      </c>
      <c r="E83" s="3">
        <v>37952</v>
      </c>
      <c r="F83">
        <v>117</v>
      </c>
      <c r="G83">
        <v>5</v>
      </c>
      <c r="H83" t="s">
        <v>28</v>
      </c>
      <c r="I83">
        <v>5.99</v>
      </c>
      <c r="J83">
        <v>12</v>
      </c>
      <c r="K83">
        <v>71.88</v>
      </c>
      <c r="L83">
        <v>7.19</v>
      </c>
      <c r="M83">
        <v>79.069999999999993</v>
      </c>
      <c r="N83" t="s">
        <v>32</v>
      </c>
      <c r="O83">
        <v>63000</v>
      </c>
    </row>
    <row r="84" spans="1:15" x14ac:dyDescent="0.3">
      <c r="A84" t="s">
        <v>61</v>
      </c>
      <c r="B84" t="s">
        <v>62</v>
      </c>
      <c r="C84">
        <v>12203</v>
      </c>
      <c r="D84">
        <v>1000651</v>
      </c>
      <c r="E84" s="3">
        <v>37951</v>
      </c>
      <c r="F84">
        <v>124</v>
      </c>
      <c r="G84">
        <v>5</v>
      </c>
      <c r="H84" t="s">
        <v>28</v>
      </c>
      <c r="I84">
        <v>5.99</v>
      </c>
      <c r="J84">
        <v>1921</v>
      </c>
      <c r="K84">
        <v>11506.79</v>
      </c>
      <c r="L84">
        <v>1150.68</v>
      </c>
      <c r="M84">
        <v>12657.47</v>
      </c>
      <c r="N84" t="s">
        <v>32</v>
      </c>
      <c r="O84">
        <v>14000</v>
      </c>
    </row>
    <row r="85" spans="1:15" x14ac:dyDescent="0.3">
      <c r="A85" t="s">
        <v>43</v>
      </c>
      <c r="B85" t="s">
        <v>44</v>
      </c>
      <c r="C85">
        <v>92431</v>
      </c>
      <c r="D85">
        <v>1000813</v>
      </c>
      <c r="E85" s="3">
        <v>37951</v>
      </c>
      <c r="F85">
        <v>110</v>
      </c>
      <c r="G85">
        <v>5</v>
      </c>
      <c r="H85" t="s">
        <v>28</v>
      </c>
      <c r="I85">
        <v>5.99</v>
      </c>
      <c r="J85">
        <v>683</v>
      </c>
      <c r="K85">
        <v>4091.17</v>
      </c>
      <c r="L85">
        <v>409.12</v>
      </c>
      <c r="M85">
        <v>4500.29</v>
      </c>
      <c r="N85" t="s">
        <v>32</v>
      </c>
      <c r="O85">
        <v>225000</v>
      </c>
    </row>
    <row r="86" spans="1:15" x14ac:dyDescent="0.3">
      <c r="A86" t="s">
        <v>47</v>
      </c>
      <c r="B86" t="s">
        <v>100</v>
      </c>
      <c r="C86">
        <v>21650</v>
      </c>
      <c r="D86">
        <v>1000608</v>
      </c>
      <c r="E86" s="3">
        <v>37951</v>
      </c>
      <c r="F86">
        <v>123</v>
      </c>
      <c r="G86">
        <v>5</v>
      </c>
      <c r="H86" t="s">
        <v>28</v>
      </c>
      <c r="I86">
        <v>5.99</v>
      </c>
      <c r="J86">
        <v>500</v>
      </c>
      <c r="K86">
        <v>2995</v>
      </c>
      <c r="L86">
        <v>299.5</v>
      </c>
      <c r="M86">
        <v>3294.5</v>
      </c>
      <c r="N86" t="s">
        <v>32</v>
      </c>
      <c r="O86">
        <v>189000</v>
      </c>
    </row>
    <row r="87" spans="1:15" x14ac:dyDescent="0.3">
      <c r="A87" t="s">
        <v>101</v>
      </c>
      <c r="B87" t="s">
        <v>102</v>
      </c>
      <c r="C87">
        <v>40712</v>
      </c>
      <c r="D87">
        <v>1000490</v>
      </c>
      <c r="E87" s="3">
        <v>37951</v>
      </c>
      <c r="F87">
        <v>122</v>
      </c>
      <c r="G87">
        <v>5</v>
      </c>
      <c r="H87" t="s">
        <v>28</v>
      </c>
      <c r="I87">
        <v>5.99</v>
      </c>
      <c r="J87">
        <v>312</v>
      </c>
      <c r="K87">
        <v>1868.88</v>
      </c>
      <c r="L87">
        <v>186.89</v>
      </c>
      <c r="M87">
        <v>2055.77</v>
      </c>
      <c r="N87" t="s">
        <v>32</v>
      </c>
      <c r="O87">
        <v>18000</v>
      </c>
    </row>
    <row r="88" spans="1:15" x14ac:dyDescent="0.3">
      <c r="A88" t="s">
        <v>73</v>
      </c>
      <c r="B88" t="s">
        <v>74</v>
      </c>
      <c r="C88">
        <v>40211</v>
      </c>
      <c r="D88">
        <v>1000536</v>
      </c>
      <c r="E88" s="3">
        <v>37951</v>
      </c>
      <c r="F88">
        <v>107</v>
      </c>
      <c r="G88">
        <v>5</v>
      </c>
      <c r="H88" t="s">
        <v>28</v>
      </c>
      <c r="I88">
        <v>5.99</v>
      </c>
      <c r="J88">
        <v>291</v>
      </c>
      <c r="K88">
        <v>1743.09</v>
      </c>
      <c r="L88">
        <v>174.31</v>
      </c>
      <c r="M88">
        <v>1917.4</v>
      </c>
      <c r="N88" t="s">
        <v>32</v>
      </c>
      <c r="O88">
        <v>41000</v>
      </c>
    </row>
    <row r="89" spans="1:15" x14ac:dyDescent="0.3">
      <c r="A89" t="s">
        <v>33</v>
      </c>
      <c r="B89" t="s">
        <v>34</v>
      </c>
      <c r="C89">
        <v>92241</v>
      </c>
      <c r="D89">
        <v>1000543</v>
      </c>
      <c r="E89" s="3">
        <v>37951</v>
      </c>
      <c r="F89">
        <v>119</v>
      </c>
      <c r="G89">
        <v>5</v>
      </c>
      <c r="H89" t="s">
        <v>28</v>
      </c>
      <c r="I89">
        <v>5.99</v>
      </c>
      <c r="J89">
        <v>270</v>
      </c>
      <c r="K89">
        <v>1617.3</v>
      </c>
      <c r="L89">
        <v>161.72999999999999</v>
      </c>
      <c r="M89">
        <v>1779.03</v>
      </c>
      <c r="N89" t="s">
        <v>32</v>
      </c>
      <c r="O89">
        <v>53000</v>
      </c>
    </row>
    <row r="90" spans="1:15" x14ac:dyDescent="0.3">
      <c r="A90" t="s">
        <v>65</v>
      </c>
      <c r="B90" t="s">
        <v>66</v>
      </c>
      <c r="C90">
        <v>40730</v>
      </c>
      <c r="D90">
        <v>1000859</v>
      </c>
      <c r="E90" s="3">
        <v>37951</v>
      </c>
      <c r="F90">
        <v>108</v>
      </c>
      <c r="G90">
        <v>5</v>
      </c>
      <c r="H90" t="s">
        <v>28</v>
      </c>
      <c r="I90">
        <v>5.99</v>
      </c>
      <c r="J90">
        <v>200</v>
      </c>
      <c r="K90">
        <v>1198</v>
      </c>
      <c r="L90">
        <v>119.8</v>
      </c>
      <c r="M90">
        <v>1317.8</v>
      </c>
      <c r="N90" t="s">
        <v>32</v>
      </c>
      <c r="O90">
        <v>128000</v>
      </c>
    </row>
    <row r="91" spans="1:15" x14ac:dyDescent="0.3">
      <c r="A91" t="s">
        <v>55</v>
      </c>
      <c r="B91" t="s">
        <v>56</v>
      </c>
      <c r="C91">
        <v>92326</v>
      </c>
      <c r="D91">
        <v>1000512</v>
      </c>
      <c r="E91" s="3">
        <v>37951</v>
      </c>
      <c r="F91">
        <v>117</v>
      </c>
      <c r="G91">
        <v>5</v>
      </c>
      <c r="H91" t="s">
        <v>28</v>
      </c>
      <c r="I91">
        <v>5.99</v>
      </c>
      <c r="J91">
        <v>185</v>
      </c>
      <c r="K91">
        <v>1108.1500000000001</v>
      </c>
      <c r="L91">
        <v>110.82</v>
      </c>
      <c r="M91">
        <v>1218.97</v>
      </c>
      <c r="N91" t="s">
        <v>32</v>
      </c>
      <c r="O91">
        <v>63000</v>
      </c>
    </row>
    <row r="92" spans="1:15" x14ac:dyDescent="0.3">
      <c r="A92" t="s">
        <v>73</v>
      </c>
      <c r="B92" t="s">
        <v>94</v>
      </c>
      <c r="C92">
        <v>40312</v>
      </c>
      <c r="D92">
        <v>1000781</v>
      </c>
      <c r="E92" s="3">
        <v>37948</v>
      </c>
      <c r="F92">
        <v>107</v>
      </c>
      <c r="G92">
        <v>5</v>
      </c>
      <c r="H92" t="s">
        <v>28</v>
      </c>
      <c r="I92">
        <v>5.99</v>
      </c>
      <c r="J92">
        <v>13903</v>
      </c>
      <c r="K92">
        <v>83278.97</v>
      </c>
      <c r="L92">
        <v>8327.9</v>
      </c>
      <c r="M92">
        <v>91606.87</v>
      </c>
      <c r="N92" t="s">
        <v>32</v>
      </c>
      <c r="O92">
        <v>110000</v>
      </c>
    </row>
    <row r="93" spans="1:15" x14ac:dyDescent="0.3">
      <c r="A93" t="s">
        <v>33</v>
      </c>
      <c r="B93" t="s">
        <v>35</v>
      </c>
      <c r="C93">
        <v>62101</v>
      </c>
      <c r="D93">
        <v>1000842</v>
      </c>
      <c r="E93" s="3">
        <v>37948</v>
      </c>
      <c r="F93">
        <v>120</v>
      </c>
      <c r="G93">
        <v>5</v>
      </c>
      <c r="H93" t="s">
        <v>28</v>
      </c>
      <c r="I93">
        <v>5.99</v>
      </c>
      <c r="J93">
        <v>680</v>
      </c>
      <c r="K93">
        <v>4073.2</v>
      </c>
      <c r="L93">
        <v>407.32</v>
      </c>
      <c r="M93">
        <v>4480.5200000000004</v>
      </c>
      <c r="N93" t="s">
        <v>36</v>
      </c>
      <c r="O93">
        <v>58000</v>
      </c>
    </row>
    <row r="94" spans="1:15" x14ac:dyDescent="0.3">
      <c r="A94" t="s">
        <v>30</v>
      </c>
      <c r="B94" t="s">
        <v>103</v>
      </c>
      <c r="C94">
        <v>11806</v>
      </c>
      <c r="D94">
        <v>1000650</v>
      </c>
      <c r="E94" s="3">
        <v>37948</v>
      </c>
      <c r="F94">
        <v>125</v>
      </c>
      <c r="G94">
        <v>5</v>
      </c>
      <c r="H94" t="s">
        <v>28</v>
      </c>
      <c r="I94">
        <v>5.99</v>
      </c>
      <c r="J94">
        <v>528</v>
      </c>
      <c r="K94">
        <v>3162.72</v>
      </c>
      <c r="L94">
        <v>316.27</v>
      </c>
      <c r="M94">
        <v>3478.99</v>
      </c>
      <c r="N94" t="s">
        <v>32</v>
      </c>
      <c r="O94">
        <v>34000</v>
      </c>
    </row>
    <row r="95" spans="1:15" x14ac:dyDescent="0.3">
      <c r="A95" t="s">
        <v>39</v>
      </c>
      <c r="B95" t="s">
        <v>40</v>
      </c>
      <c r="C95">
        <v>92323</v>
      </c>
      <c r="D95">
        <v>1000846</v>
      </c>
      <c r="E95" s="3">
        <v>37948</v>
      </c>
      <c r="F95">
        <v>115</v>
      </c>
      <c r="G95">
        <v>5</v>
      </c>
      <c r="H95" t="s">
        <v>28</v>
      </c>
      <c r="I95">
        <v>5.99</v>
      </c>
      <c r="J95">
        <v>222</v>
      </c>
      <c r="K95">
        <v>1329.78</v>
      </c>
      <c r="L95">
        <v>132.97999999999999</v>
      </c>
      <c r="M95">
        <v>1462.76</v>
      </c>
      <c r="N95" t="s">
        <v>32</v>
      </c>
      <c r="O95">
        <v>62000</v>
      </c>
    </row>
    <row r="96" spans="1:15" x14ac:dyDescent="0.3">
      <c r="A96" t="s">
        <v>65</v>
      </c>
      <c r="B96" t="s">
        <v>66</v>
      </c>
      <c r="C96">
        <v>40730</v>
      </c>
      <c r="D96">
        <v>1000853</v>
      </c>
      <c r="E96" s="3">
        <v>37948</v>
      </c>
      <c r="F96">
        <v>108</v>
      </c>
      <c r="G96">
        <v>4</v>
      </c>
      <c r="H96" t="s">
        <v>75</v>
      </c>
      <c r="I96">
        <v>105.69</v>
      </c>
      <c r="J96">
        <v>216</v>
      </c>
      <c r="K96">
        <v>22829.040000000001</v>
      </c>
      <c r="L96">
        <v>2282.9</v>
      </c>
      <c r="M96">
        <v>25111.94</v>
      </c>
      <c r="N96" t="s">
        <v>32</v>
      </c>
      <c r="O96">
        <v>128000</v>
      </c>
    </row>
    <row r="97" spans="1:15" x14ac:dyDescent="0.3">
      <c r="A97" t="s">
        <v>33</v>
      </c>
      <c r="B97" t="s">
        <v>34</v>
      </c>
      <c r="C97">
        <v>92241</v>
      </c>
      <c r="D97">
        <v>1000519</v>
      </c>
      <c r="E97" s="3">
        <v>37948</v>
      </c>
      <c r="F97">
        <v>119</v>
      </c>
      <c r="G97">
        <v>5</v>
      </c>
      <c r="H97" t="s">
        <v>28</v>
      </c>
      <c r="I97">
        <v>5.99</v>
      </c>
      <c r="J97">
        <v>150</v>
      </c>
      <c r="K97">
        <v>898.5</v>
      </c>
      <c r="L97">
        <v>89.85</v>
      </c>
      <c r="M97">
        <v>988.35</v>
      </c>
      <c r="N97" t="s">
        <v>32</v>
      </c>
      <c r="O97">
        <v>53000</v>
      </c>
    </row>
    <row r="98" spans="1:15" x14ac:dyDescent="0.3">
      <c r="A98" t="s">
        <v>41</v>
      </c>
      <c r="B98" t="s">
        <v>104</v>
      </c>
      <c r="C98">
        <v>61102</v>
      </c>
      <c r="D98">
        <v>1000736</v>
      </c>
      <c r="E98" s="3">
        <v>37948</v>
      </c>
      <c r="F98">
        <v>112</v>
      </c>
      <c r="G98">
        <v>5</v>
      </c>
      <c r="H98" t="s">
        <v>28</v>
      </c>
      <c r="I98">
        <v>5.99</v>
      </c>
      <c r="J98">
        <v>108</v>
      </c>
      <c r="K98">
        <v>646.91999999999996</v>
      </c>
      <c r="L98">
        <v>64.69</v>
      </c>
      <c r="M98">
        <v>711.61</v>
      </c>
      <c r="N98" t="s">
        <v>29</v>
      </c>
      <c r="O98">
        <v>3000</v>
      </c>
    </row>
    <row r="99" spans="1:15" x14ac:dyDescent="0.3">
      <c r="A99" t="s">
        <v>30</v>
      </c>
      <c r="B99" t="s">
        <v>103</v>
      </c>
      <c r="C99">
        <v>11806</v>
      </c>
      <c r="D99">
        <v>1000623</v>
      </c>
      <c r="E99" s="3">
        <v>37945</v>
      </c>
      <c r="F99">
        <v>125</v>
      </c>
      <c r="G99">
        <v>5</v>
      </c>
      <c r="H99" t="s">
        <v>28</v>
      </c>
      <c r="I99">
        <v>5.99</v>
      </c>
      <c r="J99">
        <v>79</v>
      </c>
      <c r="K99">
        <v>473.21</v>
      </c>
      <c r="L99">
        <v>47.32</v>
      </c>
      <c r="M99">
        <v>520.53</v>
      </c>
      <c r="N99" t="s">
        <v>32</v>
      </c>
      <c r="O99">
        <v>34000</v>
      </c>
    </row>
    <row r="100" spans="1:15" x14ac:dyDescent="0.3">
      <c r="A100" t="s">
        <v>30</v>
      </c>
      <c r="B100" t="s">
        <v>31</v>
      </c>
      <c r="C100">
        <v>11805</v>
      </c>
      <c r="D100">
        <v>1000630</v>
      </c>
      <c r="E100" s="3">
        <v>37944</v>
      </c>
      <c r="F100">
        <v>125</v>
      </c>
      <c r="G100">
        <v>5</v>
      </c>
      <c r="H100" t="s">
        <v>28</v>
      </c>
      <c r="I100">
        <v>5.99</v>
      </c>
      <c r="J100">
        <v>613</v>
      </c>
      <c r="K100">
        <v>3671.87</v>
      </c>
      <c r="L100">
        <v>367.19</v>
      </c>
      <c r="M100">
        <v>4039.06</v>
      </c>
      <c r="N100" t="s">
        <v>32</v>
      </c>
      <c r="O100">
        <v>18000</v>
      </c>
    </row>
    <row r="101" spans="1:15" x14ac:dyDescent="0.3">
      <c r="A101" t="s">
        <v>45</v>
      </c>
      <c r="B101" t="s">
        <v>105</v>
      </c>
      <c r="C101">
        <v>21105</v>
      </c>
      <c r="D101">
        <v>1000816</v>
      </c>
      <c r="E101" s="3">
        <v>37944</v>
      </c>
      <c r="F101">
        <v>126</v>
      </c>
      <c r="G101">
        <v>5</v>
      </c>
      <c r="H101" t="s">
        <v>28</v>
      </c>
      <c r="I101">
        <v>5.99</v>
      </c>
      <c r="J101">
        <v>376</v>
      </c>
      <c r="K101">
        <v>2252.2399999999998</v>
      </c>
      <c r="L101">
        <v>225.22</v>
      </c>
      <c r="M101">
        <v>2477.46</v>
      </c>
      <c r="N101" t="s">
        <v>32</v>
      </c>
      <c r="O101">
        <v>22000</v>
      </c>
    </row>
    <row r="102" spans="1:15" x14ac:dyDescent="0.3">
      <c r="A102" t="s">
        <v>47</v>
      </c>
      <c r="B102" t="s">
        <v>106</v>
      </c>
      <c r="C102">
        <v>32103</v>
      </c>
      <c r="D102">
        <v>1000534</v>
      </c>
      <c r="E102" s="3">
        <v>37944</v>
      </c>
      <c r="F102">
        <v>104</v>
      </c>
      <c r="G102">
        <v>5</v>
      </c>
      <c r="H102" t="s">
        <v>28</v>
      </c>
      <c r="I102">
        <v>5.99</v>
      </c>
      <c r="J102">
        <v>218</v>
      </c>
      <c r="K102">
        <v>1305.82</v>
      </c>
      <c r="L102">
        <v>130.58000000000001</v>
      </c>
      <c r="M102">
        <v>1436.4</v>
      </c>
      <c r="N102" t="s">
        <v>29</v>
      </c>
      <c r="O102">
        <v>3000</v>
      </c>
    </row>
    <row r="103" spans="1:15" x14ac:dyDescent="0.3">
      <c r="A103" t="s">
        <v>65</v>
      </c>
      <c r="B103" t="s">
        <v>66</v>
      </c>
      <c r="C103">
        <v>40730</v>
      </c>
      <c r="D103">
        <v>1000819</v>
      </c>
      <c r="E103" s="3">
        <v>37944</v>
      </c>
      <c r="F103">
        <v>108</v>
      </c>
      <c r="G103">
        <v>5</v>
      </c>
      <c r="H103" t="s">
        <v>28</v>
      </c>
      <c r="I103">
        <v>5.99</v>
      </c>
      <c r="J103">
        <v>200</v>
      </c>
      <c r="K103">
        <v>1198</v>
      </c>
      <c r="L103">
        <v>119.8</v>
      </c>
      <c r="M103">
        <v>1317.8</v>
      </c>
      <c r="N103" t="s">
        <v>32</v>
      </c>
      <c r="O103">
        <v>128000</v>
      </c>
    </row>
    <row r="104" spans="1:15" x14ac:dyDescent="0.3">
      <c r="A104" t="s">
        <v>98</v>
      </c>
      <c r="B104" t="s">
        <v>107</v>
      </c>
      <c r="C104">
        <v>20535</v>
      </c>
      <c r="D104">
        <v>1000542</v>
      </c>
      <c r="E104" s="3">
        <v>37944</v>
      </c>
      <c r="F104">
        <v>109</v>
      </c>
      <c r="G104">
        <v>5</v>
      </c>
      <c r="H104" t="s">
        <v>28</v>
      </c>
      <c r="I104">
        <v>5.99</v>
      </c>
      <c r="J104">
        <v>76</v>
      </c>
      <c r="K104">
        <v>455.24</v>
      </c>
      <c r="L104">
        <v>45.52</v>
      </c>
      <c r="M104">
        <v>500.76</v>
      </c>
      <c r="N104" t="s">
        <v>49</v>
      </c>
      <c r="O104">
        <v>50000</v>
      </c>
    </row>
    <row r="105" spans="1:15" x14ac:dyDescent="0.3">
      <c r="A105" t="s">
        <v>55</v>
      </c>
      <c r="B105" t="s">
        <v>56</v>
      </c>
      <c r="C105">
        <v>92326</v>
      </c>
      <c r="D105">
        <v>1000723</v>
      </c>
      <c r="E105" s="3">
        <v>37944</v>
      </c>
      <c r="F105">
        <v>117</v>
      </c>
      <c r="G105">
        <v>5</v>
      </c>
      <c r="H105" t="s">
        <v>28</v>
      </c>
      <c r="I105">
        <v>5.99</v>
      </c>
      <c r="J105">
        <v>68</v>
      </c>
      <c r="K105">
        <v>407.32</v>
      </c>
      <c r="L105">
        <v>40.729999999999997</v>
      </c>
      <c r="M105">
        <v>448.05</v>
      </c>
      <c r="N105" t="s">
        <v>32</v>
      </c>
      <c r="O105">
        <v>63000</v>
      </c>
    </row>
    <row r="106" spans="1:15" x14ac:dyDescent="0.3">
      <c r="A106" t="s">
        <v>43</v>
      </c>
      <c r="B106" t="s">
        <v>108</v>
      </c>
      <c r="C106">
        <v>92621</v>
      </c>
      <c r="D106">
        <v>1000871</v>
      </c>
      <c r="E106" s="3">
        <v>37941</v>
      </c>
      <c r="F106">
        <v>112</v>
      </c>
      <c r="G106">
        <v>5</v>
      </c>
      <c r="H106" t="s">
        <v>28</v>
      </c>
      <c r="I106">
        <v>5.99</v>
      </c>
      <c r="J106">
        <v>4811</v>
      </c>
      <c r="K106">
        <v>28817.89</v>
      </c>
      <c r="L106">
        <v>2881.79</v>
      </c>
      <c r="M106">
        <v>31699.68</v>
      </c>
      <c r="N106" t="s">
        <v>49</v>
      </c>
      <c r="O106">
        <v>32000</v>
      </c>
    </row>
    <row r="107" spans="1:15" x14ac:dyDescent="0.3">
      <c r="A107" t="s">
        <v>41</v>
      </c>
      <c r="B107" t="s">
        <v>51</v>
      </c>
      <c r="C107">
        <v>60300</v>
      </c>
      <c r="D107">
        <v>1000468</v>
      </c>
      <c r="E107" s="3">
        <v>37941</v>
      </c>
      <c r="F107">
        <v>118</v>
      </c>
      <c r="G107">
        <v>5</v>
      </c>
      <c r="H107" t="s">
        <v>28</v>
      </c>
      <c r="I107">
        <v>5.99</v>
      </c>
      <c r="J107">
        <v>800</v>
      </c>
      <c r="K107">
        <v>4792</v>
      </c>
      <c r="L107">
        <v>479.2</v>
      </c>
      <c r="M107">
        <v>5271.2</v>
      </c>
      <c r="N107" t="s">
        <v>32</v>
      </c>
      <c r="O107">
        <v>3724000</v>
      </c>
    </row>
    <row r="108" spans="1:15" x14ac:dyDescent="0.3">
      <c r="A108" t="s">
        <v>61</v>
      </c>
      <c r="B108" t="s">
        <v>109</v>
      </c>
      <c r="C108">
        <v>12206</v>
      </c>
      <c r="D108">
        <v>1000523</v>
      </c>
      <c r="E108" s="3">
        <v>37941</v>
      </c>
      <c r="F108">
        <v>124</v>
      </c>
      <c r="G108">
        <v>5</v>
      </c>
      <c r="H108" t="s">
        <v>28</v>
      </c>
      <c r="I108">
        <v>5.99</v>
      </c>
      <c r="J108">
        <v>296</v>
      </c>
      <c r="K108">
        <v>1773.04</v>
      </c>
      <c r="L108">
        <v>177.3</v>
      </c>
      <c r="M108">
        <v>1950.34</v>
      </c>
      <c r="N108" t="s">
        <v>49</v>
      </c>
      <c r="O108">
        <v>12000</v>
      </c>
    </row>
    <row r="109" spans="1:15" x14ac:dyDescent="0.3">
      <c r="A109" t="s">
        <v>47</v>
      </c>
      <c r="B109" t="s">
        <v>110</v>
      </c>
      <c r="C109">
        <v>40111</v>
      </c>
      <c r="D109">
        <v>1000780</v>
      </c>
      <c r="E109" s="3">
        <v>37941</v>
      </c>
      <c r="F109">
        <v>102</v>
      </c>
      <c r="G109">
        <v>5</v>
      </c>
      <c r="H109" t="s">
        <v>28</v>
      </c>
      <c r="I109">
        <v>5.99</v>
      </c>
      <c r="J109">
        <v>200</v>
      </c>
      <c r="K109">
        <v>1198</v>
      </c>
      <c r="L109">
        <v>119.8</v>
      </c>
      <c r="M109">
        <v>1317.8</v>
      </c>
      <c r="N109" t="s">
        <v>29</v>
      </c>
      <c r="O109">
        <v>8000</v>
      </c>
    </row>
    <row r="110" spans="1:15" x14ac:dyDescent="0.3">
      <c r="A110" t="s">
        <v>39</v>
      </c>
      <c r="B110" t="s">
        <v>40</v>
      </c>
      <c r="C110">
        <v>92323</v>
      </c>
      <c r="D110">
        <v>1000786</v>
      </c>
      <c r="E110" s="3">
        <v>37941</v>
      </c>
      <c r="F110">
        <v>115</v>
      </c>
      <c r="G110">
        <v>5</v>
      </c>
      <c r="H110" t="s">
        <v>28</v>
      </c>
      <c r="I110">
        <v>5.99</v>
      </c>
      <c r="J110">
        <v>127</v>
      </c>
      <c r="K110">
        <v>760.73</v>
      </c>
      <c r="L110">
        <v>76.069999999999993</v>
      </c>
      <c r="M110">
        <v>836.8</v>
      </c>
      <c r="N110" t="s">
        <v>32</v>
      </c>
      <c r="O110">
        <v>62000</v>
      </c>
    </row>
    <row r="111" spans="1:15" x14ac:dyDescent="0.3">
      <c r="A111" t="s">
        <v>47</v>
      </c>
      <c r="B111" t="s">
        <v>111</v>
      </c>
      <c r="C111">
        <v>21490</v>
      </c>
      <c r="D111">
        <v>1000499</v>
      </c>
      <c r="E111" s="3">
        <v>37941</v>
      </c>
      <c r="F111">
        <v>123</v>
      </c>
      <c r="G111">
        <v>5</v>
      </c>
      <c r="H111" t="s">
        <v>28</v>
      </c>
      <c r="I111">
        <v>5.99</v>
      </c>
      <c r="J111">
        <v>83</v>
      </c>
      <c r="K111">
        <v>497.17</v>
      </c>
      <c r="L111">
        <v>49.72</v>
      </c>
      <c r="M111">
        <v>546.89</v>
      </c>
      <c r="N111" t="s">
        <v>29</v>
      </c>
      <c r="O111">
        <v>9000</v>
      </c>
    </row>
    <row r="112" spans="1:15" x14ac:dyDescent="0.3">
      <c r="A112" t="s">
        <v>30</v>
      </c>
      <c r="B112" t="s">
        <v>81</v>
      </c>
      <c r="C112">
        <v>11704</v>
      </c>
      <c r="D112">
        <v>1000504</v>
      </c>
      <c r="E112" s="3">
        <v>37941</v>
      </c>
      <c r="F112">
        <v>125</v>
      </c>
      <c r="G112">
        <v>5</v>
      </c>
      <c r="H112" t="s">
        <v>28</v>
      </c>
      <c r="I112">
        <v>5.99</v>
      </c>
      <c r="J112">
        <v>40</v>
      </c>
      <c r="K112">
        <v>239.6</v>
      </c>
      <c r="L112">
        <v>23.96</v>
      </c>
      <c r="M112">
        <v>263.56</v>
      </c>
      <c r="N112" t="s">
        <v>32</v>
      </c>
      <c r="O112">
        <v>26000</v>
      </c>
    </row>
    <row r="113" spans="1:15" x14ac:dyDescent="0.3">
      <c r="A113" t="s">
        <v>53</v>
      </c>
      <c r="B113" t="s">
        <v>54</v>
      </c>
      <c r="C113">
        <v>41500</v>
      </c>
      <c r="D113">
        <v>1000626</v>
      </c>
      <c r="E113" s="3">
        <v>37941</v>
      </c>
      <c r="F113">
        <v>111</v>
      </c>
      <c r="G113">
        <v>5</v>
      </c>
      <c r="H113" t="s">
        <v>28</v>
      </c>
      <c r="I113">
        <v>5.99</v>
      </c>
      <c r="J113">
        <v>25</v>
      </c>
      <c r="K113">
        <v>149.75</v>
      </c>
      <c r="L113">
        <v>14.98</v>
      </c>
      <c r="M113">
        <v>164.73</v>
      </c>
      <c r="N113" t="s">
        <v>32</v>
      </c>
      <c r="O113">
        <v>163000</v>
      </c>
    </row>
    <row r="114" spans="1:15" x14ac:dyDescent="0.3">
      <c r="A114" t="s">
        <v>26</v>
      </c>
      <c r="B114" t="s">
        <v>112</v>
      </c>
      <c r="C114">
        <v>20108</v>
      </c>
      <c r="D114">
        <v>1000598</v>
      </c>
      <c r="E114" s="3">
        <v>37941</v>
      </c>
      <c r="F114">
        <v>124</v>
      </c>
      <c r="G114">
        <v>5</v>
      </c>
      <c r="H114" t="s">
        <v>28</v>
      </c>
      <c r="I114">
        <v>5.99</v>
      </c>
      <c r="J114">
        <v>10</v>
      </c>
      <c r="K114">
        <v>59.9</v>
      </c>
      <c r="L114">
        <v>5.99</v>
      </c>
      <c r="M114">
        <v>65.89</v>
      </c>
      <c r="N114" t="s">
        <v>29</v>
      </c>
      <c r="O114">
        <v>11000</v>
      </c>
    </row>
    <row r="115" spans="1:15" x14ac:dyDescent="0.3">
      <c r="A115" t="s">
        <v>33</v>
      </c>
      <c r="B115" t="s">
        <v>35</v>
      </c>
      <c r="C115">
        <v>62101</v>
      </c>
      <c r="D115">
        <v>1000806</v>
      </c>
      <c r="E115" s="3">
        <v>37938</v>
      </c>
      <c r="F115">
        <v>120</v>
      </c>
      <c r="G115">
        <v>5</v>
      </c>
      <c r="H115" t="s">
        <v>28</v>
      </c>
      <c r="I115">
        <v>5.99</v>
      </c>
      <c r="J115">
        <v>145</v>
      </c>
      <c r="K115">
        <v>868.55</v>
      </c>
      <c r="L115">
        <v>86.86</v>
      </c>
      <c r="M115">
        <v>955.41</v>
      </c>
      <c r="N115" t="s">
        <v>36</v>
      </c>
      <c r="O115">
        <v>58000</v>
      </c>
    </row>
    <row r="116" spans="1:15" x14ac:dyDescent="0.3">
      <c r="A116" t="s">
        <v>57</v>
      </c>
      <c r="B116" t="s">
        <v>113</v>
      </c>
      <c r="C116">
        <v>10203</v>
      </c>
      <c r="D116">
        <v>1000625</v>
      </c>
      <c r="E116" s="3">
        <v>37938</v>
      </c>
      <c r="F116">
        <v>104</v>
      </c>
      <c r="G116">
        <v>5</v>
      </c>
      <c r="H116" t="s">
        <v>28</v>
      </c>
      <c r="I116">
        <v>5.99</v>
      </c>
      <c r="J116">
        <v>100</v>
      </c>
      <c r="K116">
        <v>599</v>
      </c>
      <c r="L116">
        <v>59.9</v>
      </c>
      <c r="M116">
        <v>658.9</v>
      </c>
      <c r="N116" t="s">
        <v>49</v>
      </c>
      <c r="O116">
        <v>10000</v>
      </c>
    </row>
    <row r="117" spans="1:15" x14ac:dyDescent="0.3">
      <c r="A117" t="s">
        <v>47</v>
      </c>
      <c r="B117" t="s">
        <v>114</v>
      </c>
      <c r="C117">
        <v>40108</v>
      </c>
      <c r="D117">
        <v>1000594</v>
      </c>
      <c r="E117" s="3">
        <v>37938</v>
      </c>
      <c r="F117">
        <v>104</v>
      </c>
      <c r="G117">
        <v>6</v>
      </c>
      <c r="H117" t="s">
        <v>115</v>
      </c>
      <c r="I117">
        <v>1559.97</v>
      </c>
      <c r="J117">
        <v>86</v>
      </c>
      <c r="K117">
        <v>134157.42000000001</v>
      </c>
      <c r="L117">
        <v>13415.74</v>
      </c>
      <c r="M117">
        <v>147573.16</v>
      </c>
      <c r="N117" t="s">
        <v>49</v>
      </c>
      <c r="O117">
        <v>147000</v>
      </c>
    </row>
    <row r="118" spans="1:15" x14ac:dyDescent="0.3">
      <c r="A118" t="s">
        <v>65</v>
      </c>
      <c r="B118" t="s">
        <v>66</v>
      </c>
      <c r="C118">
        <v>40730</v>
      </c>
      <c r="D118">
        <v>1000760</v>
      </c>
      <c r="E118" s="3">
        <v>37937</v>
      </c>
      <c r="F118">
        <v>108</v>
      </c>
      <c r="G118">
        <v>5</v>
      </c>
      <c r="H118" t="s">
        <v>28</v>
      </c>
      <c r="I118">
        <v>5.99</v>
      </c>
      <c r="J118">
        <v>3309</v>
      </c>
      <c r="K118">
        <v>19820.91</v>
      </c>
      <c r="L118">
        <v>1982.09</v>
      </c>
      <c r="M118">
        <v>21803</v>
      </c>
      <c r="N118" t="s">
        <v>32</v>
      </c>
      <c r="O118">
        <v>128000</v>
      </c>
    </row>
    <row r="119" spans="1:15" x14ac:dyDescent="0.3">
      <c r="A119" t="s">
        <v>30</v>
      </c>
      <c r="B119" t="s">
        <v>103</v>
      </c>
      <c r="C119">
        <v>11806</v>
      </c>
      <c r="D119">
        <v>1000873</v>
      </c>
      <c r="E119" s="3">
        <v>37937</v>
      </c>
      <c r="F119">
        <v>125</v>
      </c>
      <c r="G119">
        <v>5</v>
      </c>
      <c r="H119" t="s">
        <v>28</v>
      </c>
      <c r="I119">
        <v>5.99</v>
      </c>
      <c r="J119">
        <v>913</v>
      </c>
      <c r="K119">
        <v>5468.87</v>
      </c>
      <c r="L119">
        <v>546.89</v>
      </c>
      <c r="M119">
        <v>6015.76</v>
      </c>
      <c r="N119" t="s">
        <v>32</v>
      </c>
      <c r="O119">
        <v>34000</v>
      </c>
    </row>
    <row r="120" spans="1:15" x14ac:dyDescent="0.3">
      <c r="A120" t="s">
        <v>71</v>
      </c>
      <c r="B120" t="s">
        <v>116</v>
      </c>
      <c r="C120">
        <v>10204</v>
      </c>
      <c r="D120">
        <v>1000705</v>
      </c>
      <c r="E120" s="3">
        <v>37937</v>
      </c>
      <c r="F120">
        <v>103</v>
      </c>
      <c r="G120">
        <v>5</v>
      </c>
      <c r="H120" t="s">
        <v>28</v>
      </c>
      <c r="I120">
        <v>5.99</v>
      </c>
      <c r="J120">
        <v>305</v>
      </c>
      <c r="K120">
        <v>1826.95</v>
      </c>
      <c r="L120">
        <v>182.7</v>
      </c>
      <c r="M120">
        <v>2009.65</v>
      </c>
      <c r="N120" t="s">
        <v>49</v>
      </c>
      <c r="O120">
        <v>7000</v>
      </c>
    </row>
    <row r="121" spans="1:15" x14ac:dyDescent="0.3">
      <c r="A121" t="s">
        <v>43</v>
      </c>
      <c r="B121" t="s">
        <v>44</v>
      </c>
      <c r="C121">
        <v>92431</v>
      </c>
      <c r="D121">
        <v>1000754</v>
      </c>
      <c r="E121" s="3">
        <v>37937</v>
      </c>
      <c r="F121">
        <v>110</v>
      </c>
      <c r="G121">
        <v>5</v>
      </c>
      <c r="H121" t="s">
        <v>28</v>
      </c>
      <c r="I121">
        <v>5.99</v>
      </c>
      <c r="J121">
        <v>164</v>
      </c>
      <c r="K121">
        <v>982.36</v>
      </c>
      <c r="L121">
        <v>98.24</v>
      </c>
      <c r="M121">
        <v>1080.5999999999999</v>
      </c>
      <c r="N121" t="s">
        <v>32</v>
      </c>
      <c r="O121">
        <v>225000</v>
      </c>
    </row>
    <row r="122" spans="1:15" x14ac:dyDescent="0.3">
      <c r="A122" t="s">
        <v>101</v>
      </c>
      <c r="B122" t="s">
        <v>102</v>
      </c>
      <c r="C122">
        <v>40712</v>
      </c>
      <c r="D122">
        <v>1000834</v>
      </c>
      <c r="E122" s="3">
        <v>37937</v>
      </c>
      <c r="F122">
        <v>122</v>
      </c>
      <c r="G122">
        <v>5</v>
      </c>
      <c r="H122" t="s">
        <v>28</v>
      </c>
      <c r="I122">
        <v>5.99</v>
      </c>
      <c r="J122">
        <v>10</v>
      </c>
      <c r="K122">
        <v>59.9</v>
      </c>
      <c r="L122">
        <v>5.99</v>
      </c>
      <c r="M122">
        <v>65.89</v>
      </c>
      <c r="N122" t="s">
        <v>32</v>
      </c>
      <c r="O122">
        <v>18000</v>
      </c>
    </row>
    <row r="123" spans="1:15" x14ac:dyDescent="0.3">
      <c r="A123" t="s">
        <v>53</v>
      </c>
      <c r="B123" t="s">
        <v>54</v>
      </c>
      <c r="C123">
        <v>41500</v>
      </c>
      <c r="D123">
        <v>1000791</v>
      </c>
      <c r="E123" s="3">
        <v>37934</v>
      </c>
      <c r="F123">
        <v>111</v>
      </c>
      <c r="G123">
        <v>5</v>
      </c>
      <c r="H123" t="s">
        <v>28</v>
      </c>
      <c r="I123">
        <v>5.99</v>
      </c>
      <c r="J123">
        <v>940</v>
      </c>
      <c r="K123">
        <v>5630.6</v>
      </c>
      <c r="L123">
        <v>563.05999999999995</v>
      </c>
      <c r="M123">
        <v>6193.66</v>
      </c>
      <c r="N123" t="s">
        <v>32</v>
      </c>
      <c r="O123">
        <v>163000</v>
      </c>
    </row>
    <row r="124" spans="1:15" x14ac:dyDescent="0.3">
      <c r="A124" t="s">
        <v>53</v>
      </c>
      <c r="B124" t="s">
        <v>54</v>
      </c>
      <c r="C124">
        <v>41500</v>
      </c>
      <c r="D124">
        <v>1000832</v>
      </c>
      <c r="E124" s="3">
        <v>37934</v>
      </c>
      <c r="F124">
        <v>111</v>
      </c>
      <c r="G124">
        <v>5</v>
      </c>
      <c r="H124" t="s">
        <v>28</v>
      </c>
      <c r="I124">
        <v>5.99</v>
      </c>
      <c r="J124">
        <v>220</v>
      </c>
      <c r="K124">
        <v>1317.8</v>
      </c>
      <c r="L124">
        <v>131.78</v>
      </c>
      <c r="M124">
        <v>1449.58</v>
      </c>
      <c r="N124" t="s">
        <v>32</v>
      </c>
      <c r="O124">
        <v>163000</v>
      </c>
    </row>
    <row r="125" spans="1:15" x14ac:dyDescent="0.3">
      <c r="A125" t="s">
        <v>47</v>
      </c>
      <c r="B125" t="s">
        <v>97</v>
      </c>
      <c r="C125">
        <v>30608</v>
      </c>
      <c r="D125">
        <v>1000606</v>
      </c>
      <c r="E125" s="3">
        <v>37934</v>
      </c>
      <c r="F125">
        <v>105</v>
      </c>
      <c r="G125">
        <v>5</v>
      </c>
      <c r="H125" t="s">
        <v>28</v>
      </c>
      <c r="I125">
        <v>5.99</v>
      </c>
      <c r="J125">
        <v>195</v>
      </c>
      <c r="K125">
        <v>1168.05</v>
      </c>
      <c r="L125">
        <v>116.81</v>
      </c>
      <c r="M125">
        <v>1284.8599999999999</v>
      </c>
      <c r="N125" t="s">
        <v>32</v>
      </c>
      <c r="O125">
        <v>3000000</v>
      </c>
    </row>
    <row r="126" spans="1:15" x14ac:dyDescent="0.3">
      <c r="A126" t="s">
        <v>71</v>
      </c>
      <c r="B126" t="s">
        <v>117</v>
      </c>
      <c r="C126">
        <v>10400</v>
      </c>
      <c r="D126">
        <v>1000718</v>
      </c>
      <c r="E126" s="3">
        <v>37934</v>
      </c>
      <c r="F126">
        <v>103</v>
      </c>
      <c r="G126">
        <v>5</v>
      </c>
      <c r="H126" t="s">
        <v>28</v>
      </c>
      <c r="I126">
        <v>5.99</v>
      </c>
      <c r="J126">
        <v>107</v>
      </c>
      <c r="K126">
        <v>640.92999999999995</v>
      </c>
      <c r="L126">
        <v>64.09</v>
      </c>
      <c r="M126">
        <v>705.02</v>
      </c>
      <c r="N126" t="s">
        <v>29</v>
      </c>
      <c r="O126">
        <v>19000</v>
      </c>
    </row>
    <row r="127" spans="1:15" x14ac:dyDescent="0.3">
      <c r="A127" t="s">
        <v>30</v>
      </c>
      <c r="B127" t="s">
        <v>88</v>
      </c>
      <c r="C127">
        <v>11600</v>
      </c>
      <c r="D127">
        <v>1000507</v>
      </c>
      <c r="E127" s="3">
        <v>37934</v>
      </c>
      <c r="F127">
        <v>125</v>
      </c>
      <c r="G127">
        <v>5</v>
      </c>
      <c r="H127" t="s">
        <v>28</v>
      </c>
      <c r="I127">
        <v>5.99</v>
      </c>
      <c r="J127">
        <v>100</v>
      </c>
      <c r="K127">
        <v>599</v>
      </c>
      <c r="L127">
        <v>59.9</v>
      </c>
      <c r="M127">
        <v>658.9</v>
      </c>
      <c r="N127" t="s">
        <v>32</v>
      </c>
      <c r="O127">
        <v>15000</v>
      </c>
    </row>
    <row r="128" spans="1:15" x14ac:dyDescent="0.3">
      <c r="A128" t="s">
        <v>45</v>
      </c>
      <c r="B128" t="s">
        <v>77</v>
      </c>
      <c r="C128">
        <v>21164</v>
      </c>
      <c r="D128">
        <v>1000539</v>
      </c>
      <c r="E128" s="3">
        <v>37934</v>
      </c>
      <c r="F128">
        <v>126</v>
      </c>
      <c r="G128">
        <v>5</v>
      </c>
      <c r="H128" t="s">
        <v>28</v>
      </c>
      <c r="I128">
        <v>5.99</v>
      </c>
      <c r="J128">
        <v>100</v>
      </c>
      <c r="K128">
        <v>599</v>
      </c>
      <c r="L128">
        <v>59.9</v>
      </c>
      <c r="M128">
        <v>658.9</v>
      </c>
      <c r="N128" t="s">
        <v>32</v>
      </c>
      <c r="O128">
        <v>63000</v>
      </c>
    </row>
    <row r="129" spans="1:15" x14ac:dyDescent="0.3">
      <c r="A129" t="s">
        <v>33</v>
      </c>
      <c r="B129" t="s">
        <v>68</v>
      </c>
      <c r="C129">
        <v>92100</v>
      </c>
      <c r="D129">
        <v>1000633</v>
      </c>
      <c r="E129" s="3">
        <v>37934</v>
      </c>
      <c r="F129">
        <v>120</v>
      </c>
      <c r="G129">
        <v>5</v>
      </c>
      <c r="H129" t="s">
        <v>28</v>
      </c>
      <c r="I129">
        <v>5.99</v>
      </c>
      <c r="J129">
        <v>71</v>
      </c>
      <c r="K129">
        <v>425.29</v>
      </c>
      <c r="L129">
        <v>42.53</v>
      </c>
      <c r="M129">
        <v>467.82</v>
      </c>
      <c r="N129" t="s">
        <v>36</v>
      </c>
      <c r="O129">
        <v>25000</v>
      </c>
    </row>
    <row r="130" spans="1:15" x14ac:dyDescent="0.3">
      <c r="A130" t="s">
        <v>41</v>
      </c>
      <c r="B130" t="s">
        <v>51</v>
      </c>
      <c r="C130">
        <v>60300</v>
      </c>
      <c r="D130">
        <v>1000710</v>
      </c>
      <c r="E130" s="3">
        <v>37934</v>
      </c>
      <c r="F130">
        <v>113</v>
      </c>
      <c r="G130">
        <v>5</v>
      </c>
      <c r="H130" t="s">
        <v>28</v>
      </c>
      <c r="I130">
        <v>5.99</v>
      </c>
      <c r="J130">
        <v>9</v>
      </c>
      <c r="K130">
        <v>53.91</v>
      </c>
      <c r="L130">
        <v>5.39</v>
      </c>
      <c r="M130">
        <v>59.3</v>
      </c>
      <c r="N130" t="s">
        <v>32</v>
      </c>
      <c r="O130">
        <v>3724000</v>
      </c>
    </row>
    <row r="131" spans="1:15" x14ac:dyDescent="0.3">
      <c r="A131" t="s">
        <v>53</v>
      </c>
      <c r="B131" t="s">
        <v>54</v>
      </c>
      <c r="C131">
        <v>41500</v>
      </c>
      <c r="D131">
        <v>1000644</v>
      </c>
      <c r="E131" s="3">
        <v>37934</v>
      </c>
      <c r="F131">
        <v>111</v>
      </c>
      <c r="G131">
        <v>5</v>
      </c>
      <c r="H131" t="s">
        <v>28</v>
      </c>
      <c r="I131">
        <v>5.99</v>
      </c>
      <c r="J131">
        <v>1</v>
      </c>
      <c r="K131">
        <v>5.99</v>
      </c>
      <c r="L131">
        <v>0.6</v>
      </c>
      <c r="M131">
        <v>6.59</v>
      </c>
      <c r="N131" t="s">
        <v>32</v>
      </c>
      <c r="O131">
        <v>163000</v>
      </c>
    </row>
    <row r="132" spans="1:15" x14ac:dyDescent="0.3">
      <c r="A132" t="s">
        <v>45</v>
      </c>
      <c r="B132" t="s">
        <v>91</v>
      </c>
      <c r="C132">
        <v>21139</v>
      </c>
      <c r="D132">
        <v>1000669</v>
      </c>
      <c r="E132" s="3">
        <v>37931</v>
      </c>
      <c r="F132">
        <v>126</v>
      </c>
      <c r="G132">
        <v>5</v>
      </c>
      <c r="H132" t="s">
        <v>28</v>
      </c>
      <c r="I132">
        <v>5.99</v>
      </c>
      <c r="J132">
        <v>300</v>
      </c>
      <c r="K132">
        <v>1797</v>
      </c>
      <c r="L132">
        <v>179.7</v>
      </c>
      <c r="M132">
        <v>1976.7</v>
      </c>
      <c r="N132" t="s">
        <v>32</v>
      </c>
      <c r="O132">
        <v>11000</v>
      </c>
    </row>
    <row r="133" spans="1:15" x14ac:dyDescent="0.3">
      <c r="A133" t="s">
        <v>53</v>
      </c>
      <c r="B133" t="s">
        <v>54</v>
      </c>
      <c r="C133">
        <v>41500</v>
      </c>
      <c r="D133">
        <v>1000676</v>
      </c>
      <c r="E133" s="3">
        <v>37931</v>
      </c>
      <c r="F133">
        <v>111</v>
      </c>
      <c r="G133">
        <v>5</v>
      </c>
      <c r="H133" t="s">
        <v>28</v>
      </c>
      <c r="I133">
        <v>5.99</v>
      </c>
      <c r="J133">
        <v>200</v>
      </c>
      <c r="K133">
        <v>1198</v>
      </c>
      <c r="L133">
        <v>119.8</v>
      </c>
      <c r="M133">
        <v>1317.8</v>
      </c>
      <c r="N133" t="s">
        <v>32</v>
      </c>
      <c r="O133">
        <v>163000</v>
      </c>
    </row>
    <row r="134" spans="1:15" x14ac:dyDescent="0.3">
      <c r="A134" t="s">
        <v>101</v>
      </c>
      <c r="B134" t="s">
        <v>102</v>
      </c>
      <c r="C134">
        <v>40712</v>
      </c>
      <c r="D134">
        <v>1000865</v>
      </c>
      <c r="E134" s="3">
        <v>37930</v>
      </c>
      <c r="F134">
        <v>122</v>
      </c>
      <c r="G134">
        <v>5</v>
      </c>
      <c r="H134" t="s">
        <v>28</v>
      </c>
      <c r="I134">
        <v>5.99</v>
      </c>
      <c r="J134">
        <v>800</v>
      </c>
      <c r="K134">
        <v>4792</v>
      </c>
      <c r="L134">
        <v>479.2</v>
      </c>
      <c r="M134">
        <v>5271.2</v>
      </c>
      <c r="N134" t="s">
        <v>32</v>
      </c>
      <c r="O134">
        <v>18000</v>
      </c>
    </row>
    <row r="135" spans="1:15" x14ac:dyDescent="0.3">
      <c r="A135" t="s">
        <v>41</v>
      </c>
      <c r="B135" t="s">
        <v>118</v>
      </c>
      <c r="C135">
        <v>60701</v>
      </c>
      <c r="D135">
        <v>1000698</v>
      </c>
      <c r="E135" s="3">
        <v>37930</v>
      </c>
      <c r="F135">
        <v>112</v>
      </c>
      <c r="G135">
        <v>5</v>
      </c>
      <c r="H135" t="s">
        <v>28</v>
      </c>
      <c r="I135">
        <v>5.99</v>
      </c>
      <c r="J135">
        <v>433</v>
      </c>
      <c r="K135">
        <v>2593.67</v>
      </c>
      <c r="L135">
        <v>259.37</v>
      </c>
      <c r="M135">
        <v>2853.04</v>
      </c>
      <c r="N135" t="s">
        <v>49</v>
      </c>
      <c r="O135">
        <v>20000</v>
      </c>
    </row>
    <row r="136" spans="1:15" x14ac:dyDescent="0.3">
      <c r="A136" t="s">
        <v>33</v>
      </c>
      <c r="B136" t="s">
        <v>35</v>
      </c>
      <c r="C136">
        <v>62101</v>
      </c>
      <c r="D136">
        <v>1000825</v>
      </c>
      <c r="E136" s="3">
        <v>37930</v>
      </c>
      <c r="F136">
        <v>120</v>
      </c>
      <c r="G136">
        <v>5</v>
      </c>
      <c r="H136" t="s">
        <v>28</v>
      </c>
      <c r="I136">
        <v>5.99</v>
      </c>
      <c r="J136">
        <v>383</v>
      </c>
      <c r="K136">
        <v>2294.17</v>
      </c>
      <c r="L136">
        <v>229.42</v>
      </c>
      <c r="M136">
        <v>2523.59</v>
      </c>
      <c r="N136" t="s">
        <v>36</v>
      </c>
      <c r="O136">
        <v>58000</v>
      </c>
    </row>
    <row r="137" spans="1:15" x14ac:dyDescent="0.3">
      <c r="A137" t="s">
        <v>89</v>
      </c>
      <c r="B137" t="s">
        <v>90</v>
      </c>
      <c r="C137">
        <v>92324</v>
      </c>
      <c r="D137">
        <v>1000697</v>
      </c>
      <c r="E137" s="3">
        <v>37930</v>
      </c>
      <c r="F137">
        <v>116</v>
      </c>
      <c r="G137">
        <v>5</v>
      </c>
      <c r="H137" t="s">
        <v>28</v>
      </c>
      <c r="I137">
        <v>5.99</v>
      </c>
      <c r="J137">
        <v>224</v>
      </c>
      <c r="K137">
        <v>1341.76</v>
      </c>
      <c r="L137">
        <v>134.18</v>
      </c>
      <c r="M137">
        <v>1475.94</v>
      </c>
      <c r="N137" t="s">
        <v>32</v>
      </c>
      <c r="O137">
        <v>75000</v>
      </c>
    </row>
    <row r="138" spans="1:15" x14ac:dyDescent="0.3">
      <c r="A138" t="s">
        <v>57</v>
      </c>
      <c r="B138" t="s">
        <v>119</v>
      </c>
      <c r="C138">
        <v>10102</v>
      </c>
      <c r="D138">
        <v>1000607</v>
      </c>
      <c r="E138" s="3">
        <v>37930</v>
      </c>
      <c r="F138">
        <v>104</v>
      </c>
      <c r="G138">
        <v>5</v>
      </c>
      <c r="H138" t="s">
        <v>28</v>
      </c>
      <c r="I138">
        <v>5.99</v>
      </c>
      <c r="J138">
        <v>177</v>
      </c>
      <c r="K138">
        <v>1060.23</v>
      </c>
      <c r="L138">
        <v>106.02</v>
      </c>
      <c r="M138">
        <v>1166.25</v>
      </c>
      <c r="N138" t="s">
        <v>49</v>
      </c>
      <c r="O138">
        <v>2000</v>
      </c>
    </row>
    <row r="139" spans="1:15" x14ac:dyDescent="0.3">
      <c r="A139" t="s">
        <v>65</v>
      </c>
      <c r="B139" t="s">
        <v>66</v>
      </c>
      <c r="C139">
        <v>40730</v>
      </c>
      <c r="D139">
        <v>1000769</v>
      </c>
      <c r="E139" s="3">
        <v>37930</v>
      </c>
      <c r="F139">
        <v>108</v>
      </c>
      <c r="G139">
        <v>5</v>
      </c>
      <c r="H139" t="s">
        <v>28</v>
      </c>
      <c r="I139">
        <v>5.99</v>
      </c>
      <c r="J139">
        <v>122</v>
      </c>
      <c r="K139">
        <v>730.78</v>
      </c>
      <c r="L139">
        <v>73.08</v>
      </c>
      <c r="M139">
        <v>803.86</v>
      </c>
      <c r="N139" t="s">
        <v>32</v>
      </c>
      <c r="O139">
        <v>128000</v>
      </c>
    </row>
    <row r="140" spans="1:15" x14ac:dyDescent="0.3">
      <c r="A140" t="s">
        <v>33</v>
      </c>
      <c r="B140" t="s">
        <v>34</v>
      </c>
      <c r="C140">
        <v>92241</v>
      </c>
      <c r="D140">
        <v>1000675</v>
      </c>
      <c r="E140" s="3">
        <v>37930</v>
      </c>
      <c r="F140">
        <v>119</v>
      </c>
      <c r="G140">
        <v>5</v>
      </c>
      <c r="H140" t="s">
        <v>28</v>
      </c>
      <c r="I140">
        <v>5.99</v>
      </c>
      <c r="J140">
        <v>100</v>
      </c>
      <c r="K140">
        <v>599</v>
      </c>
      <c r="L140">
        <v>59.9</v>
      </c>
      <c r="M140">
        <v>658.9</v>
      </c>
      <c r="N140" t="s">
        <v>32</v>
      </c>
      <c r="O140">
        <v>53000</v>
      </c>
    </row>
    <row r="141" spans="1:15" x14ac:dyDescent="0.3">
      <c r="A141" t="s">
        <v>73</v>
      </c>
      <c r="B141" t="s">
        <v>94</v>
      </c>
      <c r="C141">
        <v>40312</v>
      </c>
      <c r="D141">
        <v>1000629</v>
      </c>
      <c r="E141" s="3">
        <v>37930</v>
      </c>
      <c r="F141">
        <v>107</v>
      </c>
      <c r="G141">
        <v>5</v>
      </c>
      <c r="H141" t="s">
        <v>28</v>
      </c>
      <c r="I141">
        <v>5.99</v>
      </c>
      <c r="J141">
        <v>99</v>
      </c>
      <c r="K141">
        <v>593.01</v>
      </c>
      <c r="L141">
        <v>59.3</v>
      </c>
      <c r="M141">
        <v>652.30999999999995</v>
      </c>
      <c r="N141" t="s">
        <v>32</v>
      </c>
      <c r="O141">
        <v>110000</v>
      </c>
    </row>
    <row r="142" spans="1:15" x14ac:dyDescent="0.3">
      <c r="A142" t="s">
        <v>47</v>
      </c>
      <c r="B142" t="s">
        <v>120</v>
      </c>
      <c r="C142">
        <v>40007</v>
      </c>
      <c r="D142">
        <v>1000467</v>
      </c>
      <c r="E142" s="3">
        <v>37930</v>
      </c>
      <c r="F142">
        <v>102</v>
      </c>
      <c r="G142">
        <v>5</v>
      </c>
      <c r="H142" t="s">
        <v>28</v>
      </c>
      <c r="I142">
        <v>5.99</v>
      </c>
      <c r="J142">
        <v>75</v>
      </c>
      <c r="K142">
        <v>449.25</v>
      </c>
      <c r="L142">
        <v>44.93</v>
      </c>
      <c r="M142">
        <v>494.18</v>
      </c>
      <c r="N142" t="s">
        <v>49</v>
      </c>
      <c r="O142">
        <v>2000</v>
      </c>
    </row>
    <row r="143" spans="1:15" x14ac:dyDescent="0.3">
      <c r="A143" t="s">
        <v>41</v>
      </c>
      <c r="B143" t="s">
        <v>42</v>
      </c>
      <c r="C143">
        <v>60104</v>
      </c>
      <c r="D143">
        <v>1000779</v>
      </c>
      <c r="E143" s="3">
        <v>37930</v>
      </c>
      <c r="F143">
        <v>118</v>
      </c>
      <c r="G143">
        <v>5</v>
      </c>
      <c r="H143" t="s">
        <v>28</v>
      </c>
      <c r="I143">
        <v>5.99</v>
      </c>
      <c r="J143">
        <v>25</v>
      </c>
      <c r="K143">
        <v>149.75</v>
      </c>
      <c r="L143">
        <v>14.98</v>
      </c>
      <c r="M143">
        <v>164.73</v>
      </c>
      <c r="N143" t="s">
        <v>32</v>
      </c>
      <c r="O143">
        <v>119000</v>
      </c>
    </row>
    <row r="144" spans="1:15" x14ac:dyDescent="0.3">
      <c r="A144" t="s">
        <v>86</v>
      </c>
      <c r="B144" t="s">
        <v>121</v>
      </c>
      <c r="C144">
        <v>20008</v>
      </c>
      <c r="D144">
        <v>1000776</v>
      </c>
      <c r="E144" s="3">
        <v>37930</v>
      </c>
      <c r="F144">
        <v>123</v>
      </c>
      <c r="G144">
        <v>5</v>
      </c>
      <c r="H144" t="s">
        <v>28</v>
      </c>
      <c r="I144">
        <v>5.99</v>
      </c>
      <c r="J144">
        <v>23</v>
      </c>
      <c r="K144">
        <v>137.77000000000001</v>
      </c>
      <c r="L144">
        <v>13.78</v>
      </c>
      <c r="M144">
        <v>151.55000000000001</v>
      </c>
      <c r="N144" t="s">
        <v>32</v>
      </c>
      <c r="O144">
        <v>9000</v>
      </c>
    </row>
    <row r="145" spans="1:15" x14ac:dyDescent="0.3">
      <c r="A145" t="s">
        <v>89</v>
      </c>
      <c r="B145" t="s">
        <v>90</v>
      </c>
      <c r="C145">
        <v>92324</v>
      </c>
      <c r="D145">
        <v>1000763</v>
      </c>
      <c r="E145" s="3">
        <v>37930</v>
      </c>
      <c r="F145">
        <v>116</v>
      </c>
      <c r="G145">
        <v>5</v>
      </c>
      <c r="H145" t="s">
        <v>28</v>
      </c>
      <c r="I145">
        <v>5.99</v>
      </c>
      <c r="J145">
        <v>5</v>
      </c>
      <c r="K145">
        <v>29.95</v>
      </c>
      <c r="L145">
        <v>3</v>
      </c>
      <c r="M145">
        <v>32.950000000000003</v>
      </c>
      <c r="N145" t="s">
        <v>32</v>
      </c>
      <c r="O145">
        <v>75000</v>
      </c>
    </row>
    <row r="146" spans="1:15" x14ac:dyDescent="0.3">
      <c r="A146" t="s">
        <v>41</v>
      </c>
      <c r="B146" t="s">
        <v>122</v>
      </c>
      <c r="C146">
        <v>60600</v>
      </c>
      <c r="D146">
        <v>1000688</v>
      </c>
      <c r="E146" s="3">
        <v>37930</v>
      </c>
      <c r="F146">
        <v>112</v>
      </c>
      <c r="G146">
        <v>5</v>
      </c>
      <c r="H146" t="s">
        <v>28</v>
      </c>
      <c r="I146">
        <v>5.99</v>
      </c>
      <c r="J146">
        <v>2</v>
      </c>
      <c r="K146">
        <v>11.98</v>
      </c>
      <c r="L146">
        <v>1.2</v>
      </c>
      <c r="M146">
        <v>13.18</v>
      </c>
      <c r="N146" t="s">
        <v>49</v>
      </c>
      <c r="O146">
        <v>16000</v>
      </c>
    </row>
    <row r="147" spans="1:15" x14ac:dyDescent="0.3">
      <c r="A147" t="s">
        <v>41</v>
      </c>
      <c r="B147" t="s">
        <v>123</v>
      </c>
      <c r="C147">
        <v>60604</v>
      </c>
      <c r="D147">
        <v>1000694</v>
      </c>
      <c r="E147" s="3">
        <v>37927</v>
      </c>
      <c r="F147">
        <v>112</v>
      </c>
      <c r="G147">
        <v>5</v>
      </c>
      <c r="H147" t="s">
        <v>28</v>
      </c>
      <c r="I147">
        <v>5.99</v>
      </c>
      <c r="J147">
        <v>250</v>
      </c>
      <c r="K147">
        <v>1497.5</v>
      </c>
      <c r="L147">
        <v>149.75</v>
      </c>
      <c r="M147">
        <v>1647.25</v>
      </c>
      <c r="N147" t="s">
        <v>29</v>
      </c>
      <c r="O147">
        <v>3000</v>
      </c>
    </row>
    <row r="148" spans="1:15" x14ac:dyDescent="0.3">
      <c r="A148" t="s">
        <v>45</v>
      </c>
      <c r="B148" t="s">
        <v>124</v>
      </c>
      <c r="C148">
        <v>21175</v>
      </c>
      <c r="D148">
        <v>1000550</v>
      </c>
      <c r="E148" s="3">
        <v>37927</v>
      </c>
      <c r="F148">
        <v>114</v>
      </c>
      <c r="G148">
        <v>5</v>
      </c>
      <c r="H148" t="s">
        <v>28</v>
      </c>
      <c r="I148">
        <v>5.99</v>
      </c>
      <c r="J148">
        <v>237</v>
      </c>
      <c r="K148">
        <v>1419.63</v>
      </c>
      <c r="L148">
        <v>141.96</v>
      </c>
      <c r="M148">
        <v>1561.59</v>
      </c>
      <c r="N148" t="s">
        <v>49</v>
      </c>
      <c r="O148">
        <v>9000</v>
      </c>
    </row>
    <row r="149" spans="1:15" x14ac:dyDescent="0.3">
      <c r="A149" t="s">
        <v>37</v>
      </c>
      <c r="B149" t="s">
        <v>38</v>
      </c>
      <c r="C149">
        <v>20914</v>
      </c>
      <c r="D149">
        <v>1000483</v>
      </c>
      <c r="E149" s="3">
        <v>37927</v>
      </c>
      <c r="F149">
        <v>128</v>
      </c>
      <c r="G149">
        <v>5</v>
      </c>
      <c r="H149" t="s">
        <v>28</v>
      </c>
      <c r="I149">
        <v>5.99</v>
      </c>
      <c r="J149">
        <v>159</v>
      </c>
      <c r="K149">
        <v>952.41</v>
      </c>
      <c r="L149">
        <v>95.24</v>
      </c>
      <c r="M149">
        <v>1047.6500000000001</v>
      </c>
      <c r="N149" t="s">
        <v>32</v>
      </c>
      <c r="O149">
        <v>15000</v>
      </c>
    </row>
    <row r="150" spans="1:15" x14ac:dyDescent="0.3">
      <c r="A150" t="s">
        <v>37</v>
      </c>
      <c r="B150" t="s">
        <v>125</v>
      </c>
      <c r="C150">
        <v>20915</v>
      </c>
      <c r="D150">
        <v>1000728</v>
      </c>
      <c r="E150" s="3">
        <v>37927</v>
      </c>
      <c r="F150">
        <v>128</v>
      </c>
      <c r="G150">
        <v>5</v>
      </c>
      <c r="H150" t="s">
        <v>28</v>
      </c>
      <c r="I150">
        <v>5.99</v>
      </c>
      <c r="J150">
        <v>49</v>
      </c>
      <c r="K150">
        <v>293.51</v>
      </c>
      <c r="L150">
        <v>29.35</v>
      </c>
      <c r="M150">
        <v>322.86</v>
      </c>
      <c r="N150" t="s">
        <v>32</v>
      </c>
      <c r="O150">
        <v>2000</v>
      </c>
    </row>
    <row r="151" spans="1:15" x14ac:dyDescent="0.3">
      <c r="A151" t="s">
        <v>47</v>
      </c>
      <c r="B151" t="s">
        <v>97</v>
      </c>
      <c r="C151">
        <v>30608</v>
      </c>
      <c r="D151">
        <v>1000748</v>
      </c>
      <c r="E151" s="3">
        <v>37927</v>
      </c>
      <c r="F151">
        <v>105</v>
      </c>
      <c r="G151">
        <v>5</v>
      </c>
      <c r="H151" t="s">
        <v>28</v>
      </c>
      <c r="I151">
        <v>5.99</v>
      </c>
      <c r="J151">
        <v>35</v>
      </c>
      <c r="K151">
        <v>209.65</v>
      </c>
      <c r="L151">
        <v>20.97</v>
      </c>
      <c r="M151">
        <v>230.62</v>
      </c>
      <c r="N151" t="s">
        <v>32</v>
      </c>
      <c r="O151">
        <v>3000000</v>
      </c>
    </row>
    <row r="152" spans="1:15" x14ac:dyDescent="0.3">
      <c r="A152" t="s">
        <v>41</v>
      </c>
      <c r="B152" t="s">
        <v>42</v>
      </c>
      <c r="C152">
        <v>60104</v>
      </c>
      <c r="D152">
        <v>1000847</v>
      </c>
      <c r="E152" s="3">
        <v>37927</v>
      </c>
      <c r="F152">
        <v>118</v>
      </c>
      <c r="G152">
        <v>5</v>
      </c>
      <c r="H152" t="s">
        <v>28</v>
      </c>
      <c r="I152">
        <v>5.99</v>
      </c>
      <c r="J152">
        <v>20</v>
      </c>
      <c r="K152">
        <v>119.8</v>
      </c>
      <c r="L152">
        <v>11.98</v>
      </c>
      <c r="M152">
        <v>131.78</v>
      </c>
      <c r="N152" t="s">
        <v>32</v>
      </c>
      <c r="O152">
        <v>119000</v>
      </c>
    </row>
    <row r="153" spans="1:15" x14ac:dyDescent="0.3">
      <c r="A153" t="s">
        <v>47</v>
      </c>
      <c r="B153" t="s">
        <v>126</v>
      </c>
      <c r="C153">
        <v>21466</v>
      </c>
      <c r="D153">
        <v>1000476</v>
      </c>
      <c r="E153" s="3">
        <v>37924</v>
      </c>
      <c r="F153">
        <v>123</v>
      </c>
      <c r="G153">
        <v>5</v>
      </c>
      <c r="H153" t="s">
        <v>28</v>
      </c>
      <c r="I153">
        <v>5.99</v>
      </c>
      <c r="J153">
        <v>4661</v>
      </c>
      <c r="K153">
        <v>27919.39</v>
      </c>
      <c r="L153">
        <v>2791.94</v>
      </c>
      <c r="M153">
        <v>30711.33</v>
      </c>
      <c r="N153" t="s">
        <v>49</v>
      </c>
      <c r="O153">
        <v>36000</v>
      </c>
    </row>
    <row r="154" spans="1:15" x14ac:dyDescent="0.3">
      <c r="A154" t="s">
        <v>33</v>
      </c>
      <c r="B154" t="s">
        <v>35</v>
      </c>
      <c r="C154">
        <v>62101</v>
      </c>
      <c r="D154">
        <v>1000680</v>
      </c>
      <c r="E154" s="3">
        <v>37924</v>
      </c>
      <c r="F154">
        <v>120</v>
      </c>
      <c r="G154">
        <v>5</v>
      </c>
      <c r="H154" t="s">
        <v>28</v>
      </c>
      <c r="I154">
        <v>5.99</v>
      </c>
      <c r="J154">
        <v>426</v>
      </c>
      <c r="K154">
        <v>2551.7399999999998</v>
      </c>
      <c r="L154">
        <v>255.17</v>
      </c>
      <c r="M154">
        <v>2806.91</v>
      </c>
      <c r="N154" t="s">
        <v>36</v>
      </c>
      <c r="O154">
        <v>58000</v>
      </c>
    </row>
    <row r="155" spans="1:15" x14ac:dyDescent="0.3">
      <c r="A155" t="s">
        <v>61</v>
      </c>
      <c r="B155" t="s">
        <v>127</v>
      </c>
      <c r="C155">
        <v>12400</v>
      </c>
      <c r="D155">
        <v>1000529</v>
      </c>
      <c r="E155" s="3">
        <v>37923</v>
      </c>
      <c r="F155">
        <v>124</v>
      </c>
      <c r="G155">
        <v>5</v>
      </c>
      <c r="H155" t="s">
        <v>28</v>
      </c>
      <c r="I155">
        <v>5.99</v>
      </c>
      <c r="J155">
        <v>2954</v>
      </c>
      <c r="K155">
        <v>17694.46</v>
      </c>
      <c r="L155">
        <v>1769.45</v>
      </c>
      <c r="M155">
        <v>19463.91</v>
      </c>
      <c r="N155" t="s">
        <v>29</v>
      </c>
      <c r="O155">
        <v>20000</v>
      </c>
    </row>
    <row r="156" spans="1:15" x14ac:dyDescent="0.3">
      <c r="A156" t="s">
        <v>45</v>
      </c>
      <c r="B156" t="s">
        <v>128</v>
      </c>
      <c r="C156">
        <v>21174</v>
      </c>
      <c r="D156">
        <v>1000703</v>
      </c>
      <c r="E156" s="3">
        <v>37923</v>
      </c>
      <c r="F156">
        <v>126</v>
      </c>
      <c r="G156">
        <v>5</v>
      </c>
      <c r="H156" t="s">
        <v>28</v>
      </c>
      <c r="I156">
        <v>5.99</v>
      </c>
      <c r="J156">
        <v>760</v>
      </c>
      <c r="K156">
        <v>4552.3999999999996</v>
      </c>
      <c r="L156">
        <v>455.24</v>
      </c>
      <c r="M156">
        <v>5007.6400000000003</v>
      </c>
      <c r="N156" t="s">
        <v>32</v>
      </c>
      <c r="O156">
        <v>16000</v>
      </c>
    </row>
    <row r="157" spans="1:15" x14ac:dyDescent="0.3">
      <c r="A157" t="s">
        <v>47</v>
      </c>
      <c r="B157" t="s">
        <v>97</v>
      </c>
      <c r="C157">
        <v>30608</v>
      </c>
      <c r="D157">
        <v>1000695</v>
      </c>
      <c r="E157" s="3">
        <v>37923</v>
      </c>
      <c r="F157">
        <v>105</v>
      </c>
      <c r="G157">
        <v>5</v>
      </c>
      <c r="H157" t="s">
        <v>28</v>
      </c>
      <c r="I157">
        <v>5.99</v>
      </c>
      <c r="J157">
        <v>750</v>
      </c>
      <c r="K157">
        <v>4492.5</v>
      </c>
      <c r="L157">
        <v>449.25</v>
      </c>
      <c r="M157">
        <v>4941.75</v>
      </c>
      <c r="N157" t="s">
        <v>32</v>
      </c>
      <c r="O157">
        <v>3000000</v>
      </c>
    </row>
    <row r="158" spans="1:15" x14ac:dyDescent="0.3">
      <c r="A158" t="s">
        <v>30</v>
      </c>
      <c r="B158" t="s">
        <v>81</v>
      </c>
      <c r="C158">
        <v>11704</v>
      </c>
      <c r="D158">
        <v>1000744</v>
      </c>
      <c r="E158" s="3">
        <v>37923</v>
      </c>
      <c r="F158">
        <v>125</v>
      </c>
      <c r="G158">
        <v>5</v>
      </c>
      <c r="H158" t="s">
        <v>28</v>
      </c>
      <c r="I158">
        <v>5.99</v>
      </c>
      <c r="J158">
        <v>630</v>
      </c>
      <c r="K158">
        <v>3773.7</v>
      </c>
      <c r="L158">
        <v>377.37</v>
      </c>
      <c r="M158">
        <v>4151.07</v>
      </c>
      <c r="N158" t="s">
        <v>32</v>
      </c>
      <c r="O158">
        <v>26000</v>
      </c>
    </row>
    <row r="159" spans="1:15" x14ac:dyDescent="0.3">
      <c r="A159" t="s">
        <v>73</v>
      </c>
      <c r="B159" t="s">
        <v>94</v>
      </c>
      <c r="C159">
        <v>40312</v>
      </c>
      <c r="D159">
        <v>1000854</v>
      </c>
      <c r="E159" s="3">
        <v>37923</v>
      </c>
      <c r="F159">
        <v>107</v>
      </c>
      <c r="G159">
        <v>5</v>
      </c>
      <c r="H159" t="s">
        <v>28</v>
      </c>
      <c r="I159">
        <v>5.99</v>
      </c>
      <c r="J159">
        <v>500</v>
      </c>
      <c r="K159">
        <v>2995</v>
      </c>
      <c r="L159">
        <v>299.5</v>
      </c>
      <c r="M159">
        <v>3294.5</v>
      </c>
      <c r="N159" t="s">
        <v>32</v>
      </c>
      <c r="O159">
        <v>110000</v>
      </c>
    </row>
    <row r="160" spans="1:15" x14ac:dyDescent="0.3">
      <c r="A160" t="s">
        <v>47</v>
      </c>
      <c r="B160" t="s">
        <v>129</v>
      </c>
      <c r="C160">
        <v>30501</v>
      </c>
      <c r="D160">
        <v>1000670</v>
      </c>
      <c r="E160" s="3">
        <v>37923</v>
      </c>
      <c r="F160">
        <v>123</v>
      </c>
      <c r="G160">
        <v>5</v>
      </c>
      <c r="H160" t="s">
        <v>28</v>
      </c>
      <c r="I160">
        <v>5.99</v>
      </c>
      <c r="J160">
        <v>300</v>
      </c>
      <c r="K160">
        <v>1797</v>
      </c>
      <c r="L160">
        <v>179.7</v>
      </c>
      <c r="M160">
        <v>1976.7</v>
      </c>
      <c r="N160" t="s">
        <v>32</v>
      </c>
      <c r="O160">
        <v>51000</v>
      </c>
    </row>
    <row r="161" spans="1:15" x14ac:dyDescent="0.3">
      <c r="A161" t="s">
        <v>47</v>
      </c>
      <c r="B161" t="s">
        <v>130</v>
      </c>
      <c r="C161">
        <v>21496</v>
      </c>
      <c r="D161">
        <v>1000520</v>
      </c>
      <c r="E161" s="3">
        <v>37923</v>
      </c>
      <c r="F161">
        <v>123</v>
      </c>
      <c r="G161">
        <v>4</v>
      </c>
      <c r="H161" t="s">
        <v>75</v>
      </c>
      <c r="I161">
        <v>105.69</v>
      </c>
      <c r="J161">
        <v>150</v>
      </c>
      <c r="K161">
        <v>15853.5</v>
      </c>
      <c r="L161">
        <v>1585.35</v>
      </c>
      <c r="M161">
        <v>17438.849999999999</v>
      </c>
      <c r="N161" t="s">
        <v>49</v>
      </c>
      <c r="O161">
        <v>40000</v>
      </c>
    </row>
    <row r="162" spans="1:15" x14ac:dyDescent="0.3">
      <c r="A162" t="s">
        <v>101</v>
      </c>
      <c r="B162" t="s">
        <v>102</v>
      </c>
      <c r="C162">
        <v>40712</v>
      </c>
      <c r="D162">
        <v>1000811</v>
      </c>
      <c r="E162" s="3">
        <v>37923</v>
      </c>
      <c r="F162">
        <v>122</v>
      </c>
      <c r="G162">
        <v>5</v>
      </c>
      <c r="H162" t="s">
        <v>28</v>
      </c>
      <c r="I162">
        <v>5.99</v>
      </c>
      <c r="J162">
        <v>91</v>
      </c>
      <c r="K162">
        <v>545.09</v>
      </c>
      <c r="L162">
        <v>54.51</v>
      </c>
      <c r="M162">
        <v>599.6</v>
      </c>
      <c r="N162" t="s">
        <v>32</v>
      </c>
      <c r="O162">
        <v>18000</v>
      </c>
    </row>
    <row r="163" spans="1:15" x14ac:dyDescent="0.3">
      <c r="A163" t="s">
        <v>30</v>
      </c>
      <c r="B163" t="s">
        <v>88</v>
      </c>
      <c r="C163">
        <v>11600</v>
      </c>
      <c r="D163">
        <v>1000522</v>
      </c>
      <c r="E163" s="3">
        <v>37923</v>
      </c>
      <c r="F163">
        <v>125</v>
      </c>
      <c r="G163">
        <v>5</v>
      </c>
      <c r="H163" t="s">
        <v>28</v>
      </c>
      <c r="I163">
        <v>5.99</v>
      </c>
      <c r="J163">
        <v>70</v>
      </c>
      <c r="K163">
        <v>419.3</v>
      </c>
      <c r="L163">
        <v>41.93</v>
      </c>
      <c r="M163">
        <v>461.23</v>
      </c>
      <c r="N163" t="s">
        <v>32</v>
      </c>
      <c r="O163">
        <v>15000</v>
      </c>
    </row>
    <row r="164" spans="1:15" x14ac:dyDescent="0.3">
      <c r="A164" t="s">
        <v>61</v>
      </c>
      <c r="B164" t="s">
        <v>109</v>
      </c>
      <c r="C164">
        <v>12206</v>
      </c>
      <c r="D164">
        <v>1000761</v>
      </c>
      <c r="E164" s="3">
        <v>37920</v>
      </c>
      <c r="F164">
        <v>124</v>
      </c>
      <c r="G164">
        <v>5</v>
      </c>
      <c r="H164" t="s">
        <v>28</v>
      </c>
      <c r="I164">
        <v>5.99</v>
      </c>
      <c r="J164">
        <v>1398</v>
      </c>
      <c r="K164">
        <v>8374.02</v>
      </c>
      <c r="L164">
        <v>837.4</v>
      </c>
      <c r="M164">
        <v>9211.42</v>
      </c>
      <c r="N164" t="s">
        <v>49</v>
      </c>
      <c r="O164">
        <v>12000</v>
      </c>
    </row>
    <row r="165" spans="1:15" x14ac:dyDescent="0.3">
      <c r="A165" t="s">
        <v>86</v>
      </c>
      <c r="B165" t="s">
        <v>131</v>
      </c>
      <c r="C165">
        <v>20005</v>
      </c>
      <c r="D165">
        <v>1000752</v>
      </c>
      <c r="E165" s="3">
        <v>37920</v>
      </c>
      <c r="F165">
        <v>123</v>
      </c>
      <c r="G165">
        <v>5</v>
      </c>
      <c r="H165" t="s">
        <v>28</v>
      </c>
      <c r="I165">
        <v>5.99</v>
      </c>
      <c r="J165">
        <v>1209</v>
      </c>
      <c r="K165">
        <v>7241.91</v>
      </c>
      <c r="L165">
        <v>724.19</v>
      </c>
      <c r="M165">
        <v>7966.1</v>
      </c>
      <c r="N165" t="s">
        <v>32</v>
      </c>
      <c r="O165">
        <v>20000</v>
      </c>
    </row>
    <row r="166" spans="1:15" x14ac:dyDescent="0.3">
      <c r="A166" t="s">
        <v>55</v>
      </c>
      <c r="B166" t="s">
        <v>56</v>
      </c>
      <c r="C166">
        <v>92326</v>
      </c>
      <c r="D166">
        <v>1000601</v>
      </c>
      <c r="E166" s="3">
        <v>37920</v>
      </c>
      <c r="F166">
        <v>117</v>
      </c>
      <c r="G166">
        <v>5</v>
      </c>
      <c r="H166" t="s">
        <v>28</v>
      </c>
      <c r="I166">
        <v>5.99</v>
      </c>
      <c r="J166">
        <v>1000</v>
      </c>
      <c r="K166">
        <v>5990</v>
      </c>
      <c r="L166">
        <v>599</v>
      </c>
      <c r="M166">
        <v>6589</v>
      </c>
      <c r="N166" t="s">
        <v>32</v>
      </c>
      <c r="O166">
        <v>63000</v>
      </c>
    </row>
    <row r="167" spans="1:15" x14ac:dyDescent="0.3">
      <c r="A167" t="s">
        <v>47</v>
      </c>
      <c r="B167" t="s">
        <v>132</v>
      </c>
      <c r="C167">
        <v>40004</v>
      </c>
      <c r="D167">
        <v>1000466</v>
      </c>
      <c r="E167" s="3">
        <v>37920</v>
      </c>
      <c r="F167">
        <v>102</v>
      </c>
      <c r="G167">
        <v>5</v>
      </c>
      <c r="H167" t="s">
        <v>28</v>
      </c>
      <c r="I167">
        <v>5.99</v>
      </c>
      <c r="J167">
        <v>600</v>
      </c>
      <c r="K167">
        <v>3594</v>
      </c>
      <c r="L167">
        <v>359.4</v>
      </c>
      <c r="M167">
        <v>3953.4</v>
      </c>
      <c r="N167" t="s">
        <v>29</v>
      </c>
      <c r="O167">
        <v>13000</v>
      </c>
    </row>
    <row r="168" spans="1:15" x14ac:dyDescent="0.3">
      <c r="A168" t="s">
        <v>47</v>
      </c>
      <c r="B168" t="s">
        <v>97</v>
      </c>
      <c r="C168">
        <v>30608</v>
      </c>
      <c r="D168">
        <v>1000498</v>
      </c>
      <c r="E168" s="3">
        <v>37920</v>
      </c>
      <c r="F168">
        <v>105</v>
      </c>
      <c r="G168">
        <v>5</v>
      </c>
      <c r="H168" t="s">
        <v>28</v>
      </c>
      <c r="I168">
        <v>5.99</v>
      </c>
      <c r="J168">
        <v>600</v>
      </c>
      <c r="K168">
        <v>3594</v>
      </c>
      <c r="L168">
        <v>359.4</v>
      </c>
      <c r="M168">
        <v>3953.4</v>
      </c>
      <c r="N168" t="s">
        <v>32</v>
      </c>
      <c r="O168">
        <v>3000000</v>
      </c>
    </row>
    <row r="169" spans="1:15" x14ac:dyDescent="0.3">
      <c r="A169" t="s">
        <v>30</v>
      </c>
      <c r="B169" t="s">
        <v>133</v>
      </c>
      <c r="C169">
        <v>11702</v>
      </c>
      <c r="D169">
        <v>1000800</v>
      </c>
      <c r="E169" s="3">
        <v>37920</v>
      </c>
      <c r="F169">
        <v>125</v>
      </c>
      <c r="G169">
        <v>5</v>
      </c>
      <c r="H169" t="s">
        <v>28</v>
      </c>
      <c r="I169">
        <v>5.99</v>
      </c>
      <c r="J169">
        <v>500</v>
      </c>
      <c r="K169">
        <v>2995</v>
      </c>
      <c r="L169">
        <v>299.5</v>
      </c>
      <c r="M169">
        <v>3294.5</v>
      </c>
      <c r="N169" t="s">
        <v>32</v>
      </c>
      <c r="O169">
        <v>20000</v>
      </c>
    </row>
    <row r="170" spans="1:15" x14ac:dyDescent="0.3">
      <c r="A170" t="s">
        <v>33</v>
      </c>
      <c r="B170" t="s">
        <v>34</v>
      </c>
      <c r="C170">
        <v>92241</v>
      </c>
      <c r="D170">
        <v>1000509</v>
      </c>
      <c r="E170" s="3">
        <v>37920</v>
      </c>
      <c r="F170">
        <v>119</v>
      </c>
      <c r="G170">
        <v>5</v>
      </c>
      <c r="H170" t="s">
        <v>28</v>
      </c>
      <c r="I170">
        <v>5.99</v>
      </c>
      <c r="J170">
        <v>250</v>
      </c>
      <c r="K170">
        <v>1497.5</v>
      </c>
      <c r="L170">
        <v>149.75</v>
      </c>
      <c r="M170">
        <v>1647.25</v>
      </c>
      <c r="N170" t="s">
        <v>32</v>
      </c>
      <c r="O170">
        <v>53000</v>
      </c>
    </row>
    <row r="171" spans="1:15" x14ac:dyDescent="0.3">
      <c r="A171" t="s">
        <v>65</v>
      </c>
      <c r="B171" t="s">
        <v>66</v>
      </c>
      <c r="C171">
        <v>40730</v>
      </c>
      <c r="D171">
        <v>1000746</v>
      </c>
      <c r="E171" s="3">
        <v>37920</v>
      </c>
      <c r="F171">
        <v>108</v>
      </c>
      <c r="G171">
        <v>5</v>
      </c>
      <c r="H171" t="s">
        <v>28</v>
      </c>
      <c r="I171">
        <v>5.99</v>
      </c>
      <c r="J171">
        <v>185</v>
      </c>
      <c r="K171">
        <v>1108.1500000000001</v>
      </c>
      <c r="L171">
        <v>110.82</v>
      </c>
      <c r="M171">
        <v>1218.97</v>
      </c>
      <c r="N171" t="s">
        <v>32</v>
      </c>
      <c r="O171">
        <v>128000</v>
      </c>
    </row>
    <row r="172" spans="1:15" x14ac:dyDescent="0.3">
      <c r="A172" t="s">
        <v>41</v>
      </c>
      <c r="B172" t="s">
        <v>51</v>
      </c>
      <c r="C172">
        <v>60300</v>
      </c>
      <c r="D172">
        <v>1000549</v>
      </c>
      <c r="E172" s="3">
        <v>37920</v>
      </c>
      <c r="F172">
        <v>118</v>
      </c>
      <c r="G172">
        <v>5</v>
      </c>
      <c r="H172" t="s">
        <v>28</v>
      </c>
      <c r="I172">
        <v>5.99</v>
      </c>
      <c r="J172">
        <v>125</v>
      </c>
      <c r="K172">
        <v>748.75</v>
      </c>
      <c r="L172">
        <v>74.88</v>
      </c>
      <c r="M172">
        <v>823.63</v>
      </c>
      <c r="N172" t="s">
        <v>32</v>
      </c>
      <c r="O172">
        <v>3724000</v>
      </c>
    </row>
    <row r="173" spans="1:15" x14ac:dyDescent="0.3">
      <c r="A173" t="s">
        <v>84</v>
      </c>
      <c r="B173" t="s">
        <v>134</v>
      </c>
      <c r="C173">
        <v>61600</v>
      </c>
      <c r="D173">
        <v>1000481</v>
      </c>
      <c r="E173" s="3">
        <v>37920</v>
      </c>
      <c r="F173">
        <v>121</v>
      </c>
      <c r="G173">
        <v>5</v>
      </c>
      <c r="H173" t="s">
        <v>28</v>
      </c>
      <c r="I173">
        <v>5.99</v>
      </c>
      <c r="J173">
        <v>73</v>
      </c>
      <c r="K173">
        <v>437.27</v>
      </c>
      <c r="L173">
        <v>43.73</v>
      </c>
      <c r="M173">
        <v>481</v>
      </c>
      <c r="N173" t="s">
        <v>29</v>
      </c>
      <c r="O173">
        <v>2000</v>
      </c>
    </row>
    <row r="174" spans="1:15" x14ac:dyDescent="0.3">
      <c r="A174" t="s">
        <v>53</v>
      </c>
      <c r="B174" t="s">
        <v>54</v>
      </c>
      <c r="C174">
        <v>41500</v>
      </c>
      <c r="D174">
        <v>1000730</v>
      </c>
      <c r="E174" s="3">
        <v>37920</v>
      </c>
      <c r="F174">
        <v>111</v>
      </c>
      <c r="G174">
        <v>5</v>
      </c>
      <c r="H174" t="s">
        <v>28</v>
      </c>
      <c r="I174">
        <v>5.99</v>
      </c>
      <c r="J174">
        <v>65</v>
      </c>
      <c r="K174">
        <v>389.35</v>
      </c>
      <c r="L174">
        <v>38.94</v>
      </c>
      <c r="M174">
        <v>428.29</v>
      </c>
      <c r="N174" t="s">
        <v>32</v>
      </c>
      <c r="O174">
        <v>163000</v>
      </c>
    </row>
    <row r="175" spans="1:15" x14ac:dyDescent="0.3">
      <c r="A175" t="s">
        <v>57</v>
      </c>
      <c r="B175" t="s">
        <v>58</v>
      </c>
      <c r="C175">
        <v>10201</v>
      </c>
      <c r="D175">
        <v>1000778</v>
      </c>
      <c r="E175" s="3">
        <v>37920</v>
      </c>
      <c r="F175">
        <v>104</v>
      </c>
      <c r="G175">
        <v>5</v>
      </c>
      <c r="H175" t="s">
        <v>28</v>
      </c>
      <c r="I175">
        <v>5.99</v>
      </c>
      <c r="J175">
        <v>58</v>
      </c>
      <c r="K175">
        <v>347.42</v>
      </c>
      <c r="L175">
        <v>34.74</v>
      </c>
      <c r="M175">
        <v>382.16</v>
      </c>
      <c r="N175" t="s">
        <v>32</v>
      </c>
      <c r="O175">
        <v>280000</v>
      </c>
    </row>
    <row r="176" spans="1:15" x14ac:dyDescent="0.3">
      <c r="A176" t="s">
        <v>65</v>
      </c>
      <c r="B176" t="s">
        <v>66</v>
      </c>
      <c r="C176">
        <v>40730</v>
      </c>
      <c r="D176">
        <v>1000789</v>
      </c>
      <c r="E176" s="3">
        <v>37920</v>
      </c>
      <c r="F176">
        <v>108</v>
      </c>
      <c r="G176">
        <v>5</v>
      </c>
      <c r="H176" t="s">
        <v>28</v>
      </c>
      <c r="I176">
        <v>5.99</v>
      </c>
      <c r="J176">
        <v>47</v>
      </c>
      <c r="K176">
        <v>281.52999999999997</v>
      </c>
      <c r="L176">
        <v>28.15</v>
      </c>
      <c r="M176">
        <v>309.68</v>
      </c>
      <c r="N176" t="s">
        <v>32</v>
      </c>
      <c r="O176">
        <v>128000</v>
      </c>
    </row>
    <row r="177" spans="1:15" x14ac:dyDescent="0.3">
      <c r="A177" t="s">
        <v>47</v>
      </c>
      <c r="B177" t="s">
        <v>135</v>
      </c>
      <c r="C177">
        <v>21644</v>
      </c>
      <c r="D177">
        <v>1000531</v>
      </c>
      <c r="E177" s="3">
        <v>37920</v>
      </c>
      <c r="F177">
        <v>123</v>
      </c>
      <c r="G177">
        <v>5</v>
      </c>
      <c r="H177" t="s">
        <v>28</v>
      </c>
      <c r="I177">
        <v>5.99</v>
      </c>
      <c r="J177">
        <v>43</v>
      </c>
      <c r="K177">
        <v>257.57</v>
      </c>
      <c r="L177">
        <v>25.76</v>
      </c>
      <c r="M177">
        <v>283.33</v>
      </c>
      <c r="N177" t="s">
        <v>49</v>
      </c>
      <c r="O177">
        <v>300000</v>
      </c>
    </row>
    <row r="178" spans="1:15" x14ac:dyDescent="0.3">
      <c r="A178" t="s">
        <v>33</v>
      </c>
      <c r="B178" t="s">
        <v>68</v>
      </c>
      <c r="C178">
        <v>92100</v>
      </c>
      <c r="D178">
        <v>1000611</v>
      </c>
      <c r="E178" s="3">
        <v>37917</v>
      </c>
      <c r="F178">
        <v>120</v>
      </c>
      <c r="G178">
        <v>5</v>
      </c>
      <c r="H178" t="s">
        <v>28</v>
      </c>
      <c r="I178">
        <v>5.99</v>
      </c>
      <c r="J178">
        <v>1050</v>
      </c>
      <c r="K178">
        <v>6289.5</v>
      </c>
      <c r="L178">
        <v>628.95000000000005</v>
      </c>
      <c r="M178">
        <v>6918.45</v>
      </c>
      <c r="N178" t="s">
        <v>36</v>
      </c>
      <c r="O178">
        <v>25000</v>
      </c>
    </row>
    <row r="179" spans="1:15" x14ac:dyDescent="0.3">
      <c r="A179" t="s">
        <v>41</v>
      </c>
      <c r="B179" t="s">
        <v>42</v>
      </c>
      <c r="C179">
        <v>60104</v>
      </c>
      <c r="D179">
        <v>1000829</v>
      </c>
      <c r="E179" s="3">
        <v>37917</v>
      </c>
      <c r="F179">
        <v>118</v>
      </c>
      <c r="G179">
        <v>5</v>
      </c>
      <c r="H179" t="s">
        <v>28</v>
      </c>
      <c r="I179">
        <v>5.99</v>
      </c>
      <c r="J179">
        <v>808</v>
      </c>
      <c r="K179">
        <v>4839.92</v>
      </c>
      <c r="L179">
        <v>483.99</v>
      </c>
      <c r="M179">
        <v>5323.91</v>
      </c>
      <c r="N179" t="s">
        <v>32</v>
      </c>
      <c r="O179">
        <v>119000</v>
      </c>
    </row>
    <row r="180" spans="1:15" x14ac:dyDescent="0.3">
      <c r="A180" t="s">
        <v>30</v>
      </c>
      <c r="B180" t="s">
        <v>133</v>
      </c>
      <c r="C180">
        <v>11702</v>
      </c>
      <c r="D180">
        <v>1000702</v>
      </c>
      <c r="E180" s="3">
        <v>37916</v>
      </c>
      <c r="F180">
        <v>125</v>
      </c>
      <c r="G180">
        <v>5</v>
      </c>
      <c r="H180" t="s">
        <v>28</v>
      </c>
      <c r="I180">
        <v>5.99</v>
      </c>
      <c r="J180">
        <v>2130</v>
      </c>
      <c r="K180">
        <v>12758.7</v>
      </c>
      <c r="L180">
        <v>1275.8699999999999</v>
      </c>
      <c r="M180">
        <v>14034.57</v>
      </c>
      <c r="N180" t="s">
        <v>32</v>
      </c>
      <c r="O180">
        <v>20000</v>
      </c>
    </row>
    <row r="181" spans="1:15" x14ac:dyDescent="0.3">
      <c r="A181" t="s">
        <v>47</v>
      </c>
      <c r="B181" t="s">
        <v>97</v>
      </c>
      <c r="C181">
        <v>30608</v>
      </c>
      <c r="D181">
        <v>1000465</v>
      </c>
      <c r="E181" s="3">
        <v>37916</v>
      </c>
      <c r="F181">
        <v>105</v>
      </c>
      <c r="G181">
        <v>5</v>
      </c>
      <c r="H181" t="s">
        <v>28</v>
      </c>
      <c r="I181">
        <v>5.99</v>
      </c>
      <c r="J181">
        <v>700</v>
      </c>
      <c r="K181">
        <v>4193</v>
      </c>
      <c r="L181">
        <v>419.3</v>
      </c>
      <c r="M181">
        <v>4612.3</v>
      </c>
      <c r="N181" t="s">
        <v>32</v>
      </c>
      <c r="O181">
        <v>3000000</v>
      </c>
    </row>
    <row r="182" spans="1:15" x14ac:dyDescent="0.3">
      <c r="A182" t="s">
        <v>84</v>
      </c>
      <c r="B182" t="s">
        <v>136</v>
      </c>
      <c r="C182">
        <v>61503</v>
      </c>
      <c r="D182">
        <v>1000753</v>
      </c>
      <c r="E182" s="3">
        <v>37916</v>
      </c>
      <c r="F182">
        <v>121</v>
      </c>
      <c r="G182">
        <v>5</v>
      </c>
      <c r="H182" t="s">
        <v>28</v>
      </c>
      <c r="I182">
        <v>5.99</v>
      </c>
      <c r="J182">
        <v>350</v>
      </c>
      <c r="K182">
        <v>2096.5</v>
      </c>
      <c r="L182">
        <v>209.65</v>
      </c>
      <c r="M182">
        <v>2306.15</v>
      </c>
      <c r="N182" t="s">
        <v>32</v>
      </c>
      <c r="O182">
        <v>37000</v>
      </c>
    </row>
    <row r="183" spans="1:15" x14ac:dyDescent="0.3">
      <c r="A183" t="s">
        <v>89</v>
      </c>
      <c r="B183" t="s">
        <v>90</v>
      </c>
      <c r="C183">
        <v>92324</v>
      </c>
      <c r="D183">
        <v>1000862</v>
      </c>
      <c r="E183" s="3">
        <v>37916</v>
      </c>
      <c r="F183">
        <v>116</v>
      </c>
      <c r="G183">
        <v>5</v>
      </c>
      <c r="H183" t="s">
        <v>28</v>
      </c>
      <c r="I183">
        <v>5.99</v>
      </c>
      <c r="J183">
        <v>350</v>
      </c>
      <c r="K183">
        <v>2096.5</v>
      </c>
      <c r="L183">
        <v>209.65</v>
      </c>
      <c r="M183">
        <v>2306.15</v>
      </c>
      <c r="N183" t="s">
        <v>32</v>
      </c>
      <c r="O183">
        <v>75000</v>
      </c>
    </row>
    <row r="184" spans="1:15" x14ac:dyDescent="0.3">
      <c r="A184" t="s">
        <v>65</v>
      </c>
      <c r="B184" t="s">
        <v>66</v>
      </c>
      <c r="C184">
        <v>40730</v>
      </c>
      <c r="D184">
        <v>1000818</v>
      </c>
      <c r="E184" s="3">
        <v>37916</v>
      </c>
      <c r="F184">
        <v>108</v>
      </c>
      <c r="G184">
        <v>5</v>
      </c>
      <c r="H184" t="s">
        <v>28</v>
      </c>
      <c r="I184">
        <v>5.99</v>
      </c>
      <c r="J184">
        <v>308</v>
      </c>
      <c r="K184">
        <v>1844.92</v>
      </c>
      <c r="L184">
        <v>184.49</v>
      </c>
      <c r="M184">
        <v>2029.41</v>
      </c>
      <c r="N184" t="s">
        <v>32</v>
      </c>
      <c r="O184">
        <v>128000</v>
      </c>
    </row>
    <row r="185" spans="1:15" x14ac:dyDescent="0.3">
      <c r="A185" t="s">
        <v>41</v>
      </c>
      <c r="B185" t="s">
        <v>42</v>
      </c>
      <c r="C185">
        <v>60104</v>
      </c>
      <c r="D185">
        <v>1000857</v>
      </c>
      <c r="E185" s="3">
        <v>37916</v>
      </c>
      <c r="F185">
        <v>118</v>
      </c>
      <c r="G185">
        <v>5</v>
      </c>
      <c r="H185" t="s">
        <v>28</v>
      </c>
      <c r="I185">
        <v>5.99</v>
      </c>
      <c r="J185">
        <v>105</v>
      </c>
      <c r="K185">
        <v>628.95000000000005</v>
      </c>
      <c r="L185">
        <v>62.9</v>
      </c>
      <c r="M185">
        <v>691.85</v>
      </c>
      <c r="N185" t="s">
        <v>32</v>
      </c>
      <c r="O185">
        <v>119000</v>
      </c>
    </row>
    <row r="186" spans="1:15" x14ac:dyDescent="0.3">
      <c r="A186" t="s">
        <v>39</v>
      </c>
      <c r="B186" t="s">
        <v>40</v>
      </c>
      <c r="C186">
        <v>92323</v>
      </c>
      <c r="D186">
        <v>1000740</v>
      </c>
      <c r="E186" s="3">
        <v>37916</v>
      </c>
      <c r="F186">
        <v>115</v>
      </c>
      <c r="G186">
        <v>5</v>
      </c>
      <c r="H186" t="s">
        <v>28</v>
      </c>
      <c r="I186">
        <v>5.99</v>
      </c>
      <c r="J186">
        <v>93</v>
      </c>
      <c r="K186">
        <v>557.07000000000005</v>
      </c>
      <c r="L186">
        <v>55.71</v>
      </c>
      <c r="M186">
        <v>612.78</v>
      </c>
      <c r="N186" t="s">
        <v>32</v>
      </c>
      <c r="O186">
        <v>62000</v>
      </c>
    </row>
    <row r="187" spans="1:15" x14ac:dyDescent="0.3">
      <c r="A187" t="s">
        <v>43</v>
      </c>
      <c r="B187" t="s">
        <v>44</v>
      </c>
      <c r="C187">
        <v>92431</v>
      </c>
      <c r="D187">
        <v>1000554</v>
      </c>
      <c r="E187" s="3">
        <v>37913</v>
      </c>
      <c r="F187">
        <v>110</v>
      </c>
      <c r="G187">
        <v>5</v>
      </c>
      <c r="H187" t="s">
        <v>28</v>
      </c>
      <c r="I187">
        <v>5.99</v>
      </c>
      <c r="J187">
        <v>17500</v>
      </c>
      <c r="K187">
        <v>104825</v>
      </c>
      <c r="L187">
        <v>10482.5</v>
      </c>
      <c r="M187">
        <v>115307.5</v>
      </c>
      <c r="N187" t="s">
        <v>32</v>
      </c>
      <c r="O187">
        <v>225000</v>
      </c>
    </row>
    <row r="188" spans="1:15" x14ac:dyDescent="0.3">
      <c r="A188" t="s">
        <v>57</v>
      </c>
      <c r="B188" t="s">
        <v>58</v>
      </c>
      <c r="C188">
        <v>10201</v>
      </c>
      <c r="D188">
        <v>1000609</v>
      </c>
      <c r="E188" s="3">
        <v>37913</v>
      </c>
      <c r="F188">
        <v>104</v>
      </c>
      <c r="G188">
        <v>4</v>
      </c>
      <c r="H188" t="s">
        <v>75</v>
      </c>
      <c r="I188">
        <v>105.69</v>
      </c>
      <c r="J188">
        <v>2500</v>
      </c>
      <c r="K188">
        <v>264225</v>
      </c>
      <c r="L188">
        <v>26422.5</v>
      </c>
      <c r="M188">
        <v>290647.5</v>
      </c>
      <c r="N188" t="s">
        <v>32</v>
      </c>
      <c r="O188">
        <v>280000</v>
      </c>
    </row>
    <row r="189" spans="1:15" x14ac:dyDescent="0.3">
      <c r="A189" t="s">
        <v>55</v>
      </c>
      <c r="B189" t="s">
        <v>56</v>
      </c>
      <c r="C189">
        <v>92326</v>
      </c>
      <c r="D189">
        <v>1000556</v>
      </c>
      <c r="E189" s="3">
        <v>37913</v>
      </c>
      <c r="F189">
        <v>117</v>
      </c>
      <c r="G189">
        <v>5</v>
      </c>
      <c r="H189" t="s">
        <v>28</v>
      </c>
      <c r="I189">
        <v>5.99</v>
      </c>
      <c r="J189">
        <v>1223</v>
      </c>
      <c r="K189">
        <v>7325.77</v>
      </c>
      <c r="L189">
        <v>732.58</v>
      </c>
      <c r="M189">
        <v>8058.35</v>
      </c>
      <c r="N189" t="s">
        <v>32</v>
      </c>
      <c r="O189">
        <v>63000</v>
      </c>
    </row>
    <row r="190" spans="1:15" x14ac:dyDescent="0.3">
      <c r="A190" t="s">
        <v>73</v>
      </c>
      <c r="B190" t="s">
        <v>74</v>
      </c>
      <c r="C190">
        <v>40211</v>
      </c>
      <c r="D190">
        <v>1000602</v>
      </c>
      <c r="E190" s="3">
        <v>37909</v>
      </c>
      <c r="F190">
        <v>107</v>
      </c>
      <c r="G190">
        <v>5</v>
      </c>
      <c r="H190" t="s">
        <v>28</v>
      </c>
      <c r="I190">
        <v>5.99</v>
      </c>
      <c r="J190">
        <v>1545</v>
      </c>
      <c r="K190">
        <v>9254.5499999999993</v>
      </c>
      <c r="L190">
        <v>925.46</v>
      </c>
      <c r="M190">
        <v>10180.01</v>
      </c>
      <c r="N190" t="s">
        <v>32</v>
      </c>
      <c r="O190">
        <v>41000</v>
      </c>
    </row>
    <row r="191" spans="1:15" x14ac:dyDescent="0.3">
      <c r="A191" t="s">
        <v>47</v>
      </c>
      <c r="B191" t="s">
        <v>132</v>
      </c>
      <c r="C191">
        <v>40004</v>
      </c>
      <c r="D191">
        <v>1000535</v>
      </c>
      <c r="E191" s="3">
        <v>37909</v>
      </c>
      <c r="F191">
        <v>104</v>
      </c>
      <c r="G191">
        <v>5</v>
      </c>
      <c r="H191" t="s">
        <v>28</v>
      </c>
      <c r="I191">
        <v>5.99</v>
      </c>
      <c r="J191">
        <v>1431</v>
      </c>
      <c r="K191">
        <v>8571.69</v>
      </c>
      <c r="L191">
        <v>857.17</v>
      </c>
      <c r="M191">
        <v>9428.86</v>
      </c>
      <c r="N191" t="s">
        <v>29</v>
      </c>
      <c r="O191">
        <v>13000</v>
      </c>
    </row>
    <row r="192" spans="1:15" x14ac:dyDescent="0.3">
      <c r="A192" t="s">
        <v>41</v>
      </c>
      <c r="B192" t="s">
        <v>51</v>
      </c>
      <c r="C192">
        <v>60300</v>
      </c>
      <c r="D192">
        <v>1000559</v>
      </c>
      <c r="E192" s="3">
        <v>37909</v>
      </c>
      <c r="F192">
        <v>118</v>
      </c>
      <c r="G192">
        <v>5</v>
      </c>
      <c r="H192" t="s">
        <v>28</v>
      </c>
      <c r="I192">
        <v>5.99</v>
      </c>
      <c r="J192">
        <v>769</v>
      </c>
      <c r="K192">
        <v>4606.3100000000004</v>
      </c>
      <c r="L192">
        <v>460.63</v>
      </c>
      <c r="M192">
        <v>5066.9399999999996</v>
      </c>
      <c r="N192" t="s">
        <v>32</v>
      </c>
      <c r="O192">
        <v>3724000</v>
      </c>
    </row>
    <row r="193" spans="1:15" x14ac:dyDescent="0.3">
      <c r="A193" t="s">
        <v>43</v>
      </c>
      <c r="B193" t="s">
        <v>44</v>
      </c>
      <c r="C193">
        <v>92431</v>
      </c>
      <c r="D193">
        <v>1000619</v>
      </c>
      <c r="E193" s="3">
        <v>37909</v>
      </c>
      <c r="F193">
        <v>110</v>
      </c>
      <c r="G193">
        <v>5</v>
      </c>
      <c r="H193" t="s">
        <v>28</v>
      </c>
      <c r="I193">
        <v>5.99</v>
      </c>
      <c r="J193">
        <v>650</v>
      </c>
      <c r="K193">
        <v>3893.5</v>
      </c>
      <c r="L193">
        <v>389.35</v>
      </c>
      <c r="M193">
        <v>4282.8500000000004</v>
      </c>
      <c r="N193" t="s">
        <v>32</v>
      </c>
      <c r="O193">
        <v>225000</v>
      </c>
    </row>
    <row r="194" spans="1:15" x14ac:dyDescent="0.3">
      <c r="A194" t="s">
        <v>47</v>
      </c>
      <c r="B194" t="s">
        <v>97</v>
      </c>
      <c r="C194">
        <v>30608</v>
      </c>
      <c r="D194">
        <v>1000700</v>
      </c>
      <c r="E194" s="3">
        <v>37909</v>
      </c>
      <c r="F194">
        <v>105</v>
      </c>
      <c r="G194">
        <v>5</v>
      </c>
      <c r="H194" t="s">
        <v>28</v>
      </c>
      <c r="I194">
        <v>5.99</v>
      </c>
      <c r="J194">
        <v>378</v>
      </c>
      <c r="K194">
        <v>2264.2199999999998</v>
      </c>
      <c r="L194">
        <v>226.42</v>
      </c>
      <c r="M194">
        <v>2490.64</v>
      </c>
      <c r="N194" t="s">
        <v>32</v>
      </c>
      <c r="O194">
        <v>3000000</v>
      </c>
    </row>
    <row r="195" spans="1:15" x14ac:dyDescent="0.3">
      <c r="A195" t="s">
        <v>53</v>
      </c>
      <c r="B195" t="s">
        <v>54</v>
      </c>
      <c r="C195">
        <v>41500</v>
      </c>
      <c r="D195">
        <v>1000639</v>
      </c>
      <c r="E195" s="3">
        <v>37909</v>
      </c>
      <c r="F195">
        <v>111</v>
      </c>
      <c r="G195">
        <v>5</v>
      </c>
      <c r="H195" t="s">
        <v>28</v>
      </c>
      <c r="I195">
        <v>5.99</v>
      </c>
      <c r="J195">
        <v>208</v>
      </c>
      <c r="K195">
        <v>1245.92</v>
      </c>
      <c r="L195">
        <v>124.59</v>
      </c>
      <c r="M195">
        <v>1370.51</v>
      </c>
      <c r="N195" t="s">
        <v>32</v>
      </c>
      <c r="O195">
        <v>163000</v>
      </c>
    </row>
    <row r="196" spans="1:15" x14ac:dyDescent="0.3">
      <c r="A196" t="s">
        <v>55</v>
      </c>
      <c r="B196" t="s">
        <v>56</v>
      </c>
      <c r="C196">
        <v>92326</v>
      </c>
      <c r="D196">
        <v>1000665</v>
      </c>
      <c r="E196" s="3">
        <v>37909</v>
      </c>
      <c r="F196">
        <v>117</v>
      </c>
      <c r="G196">
        <v>5</v>
      </c>
      <c r="H196" t="s">
        <v>28</v>
      </c>
      <c r="I196">
        <v>5.99</v>
      </c>
      <c r="J196">
        <v>120</v>
      </c>
      <c r="K196">
        <v>718.8</v>
      </c>
      <c r="L196">
        <v>71.88</v>
      </c>
      <c r="M196">
        <v>790.68</v>
      </c>
      <c r="N196" t="s">
        <v>32</v>
      </c>
      <c r="O196">
        <v>63000</v>
      </c>
    </row>
    <row r="197" spans="1:15" x14ac:dyDescent="0.3">
      <c r="A197" t="s">
        <v>63</v>
      </c>
      <c r="B197" t="s">
        <v>137</v>
      </c>
      <c r="C197">
        <v>20956</v>
      </c>
      <c r="D197">
        <v>1000823</v>
      </c>
      <c r="E197" s="3">
        <v>37909</v>
      </c>
      <c r="F197">
        <v>127</v>
      </c>
      <c r="G197">
        <v>5</v>
      </c>
      <c r="H197" t="s">
        <v>28</v>
      </c>
      <c r="I197">
        <v>5.99</v>
      </c>
      <c r="J197">
        <v>75</v>
      </c>
      <c r="K197">
        <v>449.25</v>
      </c>
      <c r="L197">
        <v>44.93</v>
      </c>
      <c r="M197">
        <v>494.18</v>
      </c>
      <c r="N197" t="s">
        <v>32</v>
      </c>
      <c r="O197">
        <v>80000</v>
      </c>
    </row>
    <row r="198" spans="1:15" x14ac:dyDescent="0.3">
      <c r="A198" t="s">
        <v>39</v>
      </c>
      <c r="B198" t="s">
        <v>78</v>
      </c>
      <c r="C198">
        <v>92322</v>
      </c>
      <c r="D198">
        <v>1000510</v>
      </c>
      <c r="E198" s="3">
        <v>37909</v>
      </c>
      <c r="F198">
        <v>115</v>
      </c>
      <c r="G198">
        <v>5</v>
      </c>
      <c r="H198" t="s">
        <v>28</v>
      </c>
      <c r="I198">
        <v>5.99</v>
      </c>
      <c r="J198">
        <v>55</v>
      </c>
      <c r="K198">
        <v>329.45</v>
      </c>
      <c r="L198">
        <v>32.950000000000003</v>
      </c>
      <c r="M198">
        <v>362.4</v>
      </c>
      <c r="N198" t="s">
        <v>32</v>
      </c>
      <c r="O198">
        <v>29000</v>
      </c>
    </row>
    <row r="199" spans="1:15" x14ac:dyDescent="0.3">
      <c r="A199" t="s">
        <v>63</v>
      </c>
      <c r="B199" t="s">
        <v>93</v>
      </c>
      <c r="C199">
        <v>20971</v>
      </c>
      <c r="D199">
        <v>1000562</v>
      </c>
      <c r="E199" s="3">
        <v>37909</v>
      </c>
      <c r="F199">
        <v>127</v>
      </c>
      <c r="G199">
        <v>5</v>
      </c>
      <c r="H199" t="s">
        <v>28</v>
      </c>
      <c r="I199">
        <v>5.99</v>
      </c>
      <c r="J199">
        <v>40</v>
      </c>
      <c r="K199">
        <v>239.6</v>
      </c>
      <c r="L199">
        <v>23.96</v>
      </c>
      <c r="M199">
        <v>263.56</v>
      </c>
      <c r="N199" t="s">
        <v>32</v>
      </c>
      <c r="O199">
        <v>36000</v>
      </c>
    </row>
    <row r="200" spans="1:15" x14ac:dyDescent="0.3">
      <c r="A200" t="s">
        <v>138</v>
      </c>
      <c r="B200" t="s">
        <v>139</v>
      </c>
      <c r="C200">
        <v>20854</v>
      </c>
      <c r="D200">
        <v>1000892</v>
      </c>
      <c r="E200" s="3">
        <v>37909</v>
      </c>
      <c r="F200">
        <v>109</v>
      </c>
      <c r="G200">
        <v>5</v>
      </c>
      <c r="H200" t="s">
        <v>28</v>
      </c>
      <c r="I200">
        <v>5.99</v>
      </c>
      <c r="J200">
        <v>10</v>
      </c>
      <c r="K200">
        <v>59.9</v>
      </c>
      <c r="L200">
        <v>5.99</v>
      </c>
      <c r="M200">
        <v>65.89</v>
      </c>
      <c r="N200" t="s">
        <v>49</v>
      </c>
      <c r="O200">
        <v>3000</v>
      </c>
    </row>
    <row r="201" spans="1:15" x14ac:dyDescent="0.3">
      <c r="A201" t="s">
        <v>65</v>
      </c>
      <c r="B201" t="s">
        <v>66</v>
      </c>
      <c r="C201">
        <v>40730</v>
      </c>
      <c r="D201">
        <v>1000573</v>
      </c>
      <c r="E201" s="3">
        <v>37906</v>
      </c>
      <c r="F201">
        <v>108</v>
      </c>
      <c r="G201">
        <v>5</v>
      </c>
      <c r="H201" t="s">
        <v>28</v>
      </c>
      <c r="I201">
        <v>5.99</v>
      </c>
      <c r="J201">
        <v>854</v>
      </c>
      <c r="K201">
        <v>5115.46</v>
      </c>
      <c r="L201">
        <v>511.55</v>
      </c>
      <c r="M201">
        <v>5627.01</v>
      </c>
      <c r="N201" t="s">
        <v>32</v>
      </c>
      <c r="O201">
        <v>128000</v>
      </c>
    </row>
    <row r="202" spans="1:15" x14ac:dyDescent="0.3">
      <c r="A202" t="s">
        <v>73</v>
      </c>
      <c r="B202" t="s">
        <v>94</v>
      </c>
      <c r="C202">
        <v>40312</v>
      </c>
      <c r="D202">
        <v>1000692</v>
      </c>
      <c r="E202" s="3">
        <v>37906</v>
      </c>
      <c r="F202">
        <v>107</v>
      </c>
      <c r="G202">
        <v>5</v>
      </c>
      <c r="H202" t="s">
        <v>28</v>
      </c>
      <c r="I202">
        <v>5.99</v>
      </c>
      <c r="J202">
        <v>567</v>
      </c>
      <c r="K202">
        <v>3396.33</v>
      </c>
      <c r="L202">
        <v>339.63</v>
      </c>
      <c r="M202">
        <v>3735.96</v>
      </c>
      <c r="N202" t="s">
        <v>32</v>
      </c>
      <c r="O202">
        <v>110000</v>
      </c>
    </row>
    <row r="203" spans="1:15" x14ac:dyDescent="0.3">
      <c r="A203" t="s">
        <v>33</v>
      </c>
      <c r="B203" t="s">
        <v>68</v>
      </c>
      <c r="C203">
        <v>92100</v>
      </c>
      <c r="D203">
        <v>1000585</v>
      </c>
      <c r="E203" s="3">
        <v>37906</v>
      </c>
      <c r="F203">
        <v>120</v>
      </c>
      <c r="G203">
        <v>5</v>
      </c>
      <c r="H203" t="s">
        <v>28</v>
      </c>
      <c r="I203">
        <v>5.99</v>
      </c>
      <c r="J203">
        <v>119</v>
      </c>
      <c r="K203">
        <v>712.81</v>
      </c>
      <c r="L203">
        <v>71.28</v>
      </c>
      <c r="M203">
        <v>784.09</v>
      </c>
      <c r="N203" t="s">
        <v>36</v>
      </c>
      <c r="O203">
        <v>25000</v>
      </c>
    </row>
    <row r="204" spans="1:15" x14ac:dyDescent="0.3">
      <c r="A204" t="s">
        <v>33</v>
      </c>
      <c r="B204" t="s">
        <v>34</v>
      </c>
      <c r="C204">
        <v>92241</v>
      </c>
      <c r="D204">
        <v>1000722</v>
      </c>
      <c r="E204" s="3">
        <v>37906</v>
      </c>
      <c r="F204">
        <v>119</v>
      </c>
      <c r="G204">
        <v>5</v>
      </c>
      <c r="H204" t="s">
        <v>28</v>
      </c>
      <c r="I204">
        <v>5.99</v>
      </c>
      <c r="J204">
        <v>61</v>
      </c>
      <c r="K204">
        <v>365.39</v>
      </c>
      <c r="L204">
        <v>36.54</v>
      </c>
      <c r="M204">
        <v>401.93</v>
      </c>
      <c r="N204" t="s">
        <v>32</v>
      </c>
      <c r="O204">
        <v>53000</v>
      </c>
    </row>
    <row r="205" spans="1:15" x14ac:dyDescent="0.3">
      <c r="A205" t="s">
        <v>57</v>
      </c>
      <c r="B205" t="s">
        <v>58</v>
      </c>
      <c r="C205">
        <v>10201</v>
      </c>
      <c r="D205">
        <v>1000707</v>
      </c>
      <c r="E205" s="3">
        <v>37906</v>
      </c>
      <c r="F205">
        <v>104</v>
      </c>
      <c r="G205">
        <v>5</v>
      </c>
      <c r="H205" t="s">
        <v>28</v>
      </c>
      <c r="I205">
        <v>5.99</v>
      </c>
      <c r="J205">
        <v>45</v>
      </c>
      <c r="K205">
        <v>269.55</v>
      </c>
      <c r="L205">
        <v>26.96</v>
      </c>
      <c r="M205">
        <v>296.51</v>
      </c>
      <c r="N205" t="s">
        <v>32</v>
      </c>
      <c r="O205">
        <v>280000</v>
      </c>
    </row>
    <row r="206" spans="1:15" x14ac:dyDescent="0.3">
      <c r="A206" t="s">
        <v>47</v>
      </c>
      <c r="B206" t="s">
        <v>140</v>
      </c>
      <c r="C206">
        <v>40100</v>
      </c>
      <c r="D206">
        <v>1000593</v>
      </c>
      <c r="E206" s="3">
        <v>37906</v>
      </c>
      <c r="F206">
        <v>104</v>
      </c>
      <c r="G206">
        <v>5</v>
      </c>
      <c r="H206" t="s">
        <v>28</v>
      </c>
      <c r="I206">
        <v>5.99</v>
      </c>
      <c r="J206">
        <v>23</v>
      </c>
      <c r="K206">
        <v>137.77000000000001</v>
      </c>
      <c r="L206">
        <v>13.78</v>
      </c>
      <c r="M206">
        <v>151.55000000000001</v>
      </c>
      <c r="N206" t="s">
        <v>29</v>
      </c>
      <c r="O206">
        <v>11000</v>
      </c>
    </row>
    <row r="207" spans="1:15" x14ac:dyDescent="0.3">
      <c r="A207" t="s">
        <v>89</v>
      </c>
      <c r="B207" t="s">
        <v>90</v>
      </c>
      <c r="C207">
        <v>92324</v>
      </c>
      <c r="D207">
        <v>1000647</v>
      </c>
      <c r="E207" s="3">
        <v>37906</v>
      </c>
      <c r="F207">
        <v>116</v>
      </c>
      <c r="G207">
        <v>5</v>
      </c>
      <c r="H207" t="s">
        <v>28</v>
      </c>
      <c r="I207">
        <v>5.99</v>
      </c>
      <c r="J207">
        <v>3</v>
      </c>
      <c r="K207">
        <v>17.97</v>
      </c>
      <c r="L207">
        <v>1.8</v>
      </c>
      <c r="M207">
        <v>19.77</v>
      </c>
      <c r="N207" t="s">
        <v>32</v>
      </c>
      <c r="O207">
        <v>75000</v>
      </c>
    </row>
    <row r="208" spans="1:15" x14ac:dyDescent="0.3">
      <c r="A208" t="s">
        <v>98</v>
      </c>
      <c r="B208" t="s">
        <v>141</v>
      </c>
      <c r="C208">
        <v>20528</v>
      </c>
      <c r="D208">
        <v>1000486</v>
      </c>
      <c r="E208" s="3">
        <v>37903</v>
      </c>
      <c r="F208">
        <v>109</v>
      </c>
      <c r="G208">
        <v>5</v>
      </c>
      <c r="H208" t="s">
        <v>28</v>
      </c>
      <c r="I208">
        <v>5.99</v>
      </c>
      <c r="J208">
        <v>803</v>
      </c>
      <c r="K208">
        <v>4809.97</v>
      </c>
      <c r="L208">
        <v>481</v>
      </c>
      <c r="M208">
        <v>5290.97</v>
      </c>
      <c r="N208" t="s">
        <v>49</v>
      </c>
      <c r="O208">
        <v>7000</v>
      </c>
    </row>
    <row r="209" spans="1:15" x14ac:dyDescent="0.3">
      <c r="A209" t="s">
        <v>43</v>
      </c>
      <c r="B209" t="s">
        <v>44</v>
      </c>
      <c r="C209">
        <v>92431</v>
      </c>
      <c r="D209">
        <v>1000849</v>
      </c>
      <c r="E209" s="3">
        <v>37903</v>
      </c>
      <c r="F209">
        <v>110</v>
      </c>
      <c r="G209">
        <v>5</v>
      </c>
      <c r="H209" t="s">
        <v>28</v>
      </c>
      <c r="I209">
        <v>5.99</v>
      </c>
      <c r="J209">
        <v>231</v>
      </c>
      <c r="K209">
        <v>1383.69</v>
      </c>
      <c r="L209">
        <v>138.37</v>
      </c>
      <c r="M209">
        <v>1522.06</v>
      </c>
      <c r="N209" t="s">
        <v>32</v>
      </c>
      <c r="O209">
        <v>225000</v>
      </c>
    </row>
    <row r="210" spans="1:15" x14ac:dyDescent="0.3">
      <c r="A210" t="s">
        <v>61</v>
      </c>
      <c r="B210" t="s">
        <v>142</v>
      </c>
      <c r="C210">
        <v>12205</v>
      </c>
      <c r="D210">
        <v>1000672</v>
      </c>
      <c r="E210" s="3">
        <v>37903</v>
      </c>
      <c r="F210">
        <v>124</v>
      </c>
      <c r="G210">
        <v>5</v>
      </c>
      <c r="H210" t="s">
        <v>28</v>
      </c>
      <c r="I210">
        <v>5.99</v>
      </c>
      <c r="J210">
        <v>40</v>
      </c>
      <c r="K210">
        <v>239.6</v>
      </c>
      <c r="L210">
        <v>23.96</v>
      </c>
      <c r="M210">
        <v>263.56</v>
      </c>
      <c r="N210" t="s">
        <v>32</v>
      </c>
      <c r="O210">
        <v>74000</v>
      </c>
    </row>
    <row r="211" spans="1:15" x14ac:dyDescent="0.3">
      <c r="A211" t="s">
        <v>47</v>
      </c>
      <c r="B211" t="s">
        <v>97</v>
      </c>
      <c r="C211">
        <v>30608</v>
      </c>
      <c r="D211">
        <v>1000714</v>
      </c>
      <c r="E211" s="3">
        <v>37903</v>
      </c>
      <c r="F211">
        <v>105</v>
      </c>
      <c r="G211">
        <v>5</v>
      </c>
      <c r="H211" t="s">
        <v>28</v>
      </c>
      <c r="I211">
        <v>5.99</v>
      </c>
      <c r="J211">
        <v>10</v>
      </c>
      <c r="K211">
        <v>59.9</v>
      </c>
      <c r="L211">
        <v>5.99</v>
      </c>
      <c r="M211">
        <v>65.89</v>
      </c>
      <c r="N211" t="s">
        <v>32</v>
      </c>
      <c r="O211">
        <v>3000000</v>
      </c>
    </row>
    <row r="212" spans="1:15" x14ac:dyDescent="0.3">
      <c r="A212" t="s">
        <v>41</v>
      </c>
      <c r="B212" t="s">
        <v>51</v>
      </c>
      <c r="C212">
        <v>60300</v>
      </c>
      <c r="D212">
        <v>1000861</v>
      </c>
      <c r="E212" s="3">
        <v>37902</v>
      </c>
      <c r="F212">
        <v>113</v>
      </c>
      <c r="G212">
        <v>5</v>
      </c>
      <c r="H212" t="s">
        <v>28</v>
      </c>
      <c r="I212">
        <v>5.99</v>
      </c>
      <c r="J212">
        <v>9901</v>
      </c>
      <c r="K212">
        <v>59306.99</v>
      </c>
      <c r="L212">
        <v>5930.7</v>
      </c>
      <c r="M212">
        <v>65237.69</v>
      </c>
      <c r="N212" t="s">
        <v>32</v>
      </c>
      <c r="O212">
        <v>3724000</v>
      </c>
    </row>
    <row r="213" spans="1:15" x14ac:dyDescent="0.3">
      <c r="A213" t="s">
        <v>53</v>
      </c>
      <c r="B213" t="s">
        <v>143</v>
      </c>
      <c r="C213">
        <v>41613</v>
      </c>
      <c r="D213">
        <v>1000521</v>
      </c>
      <c r="E213" s="3">
        <v>37902</v>
      </c>
      <c r="F213">
        <v>103</v>
      </c>
      <c r="G213">
        <v>5</v>
      </c>
      <c r="H213" t="s">
        <v>28</v>
      </c>
      <c r="I213">
        <v>5.99</v>
      </c>
      <c r="J213">
        <v>856</v>
      </c>
      <c r="K213">
        <v>5127.4399999999996</v>
      </c>
      <c r="L213">
        <v>512.74</v>
      </c>
      <c r="M213">
        <v>5640.18</v>
      </c>
      <c r="N213" t="s">
        <v>49</v>
      </c>
      <c r="O213">
        <v>6000</v>
      </c>
    </row>
    <row r="214" spans="1:15" x14ac:dyDescent="0.3">
      <c r="A214" t="s">
        <v>63</v>
      </c>
      <c r="B214" t="s">
        <v>64</v>
      </c>
      <c r="C214">
        <v>20954</v>
      </c>
      <c r="D214">
        <v>1000661</v>
      </c>
      <c r="E214" s="3">
        <v>37902</v>
      </c>
      <c r="F214">
        <v>127</v>
      </c>
      <c r="G214">
        <v>5</v>
      </c>
      <c r="H214" t="s">
        <v>28</v>
      </c>
      <c r="I214">
        <v>5.99</v>
      </c>
      <c r="J214">
        <v>700</v>
      </c>
      <c r="K214">
        <v>4193</v>
      </c>
      <c r="L214">
        <v>419.3</v>
      </c>
      <c r="M214">
        <v>4612.3</v>
      </c>
      <c r="N214" t="s">
        <v>32</v>
      </c>
      <c r="O214">
        <v>61000</v>
      </c>
    </row>
    <row r="215" spans="1:15" x14ac:dyDescent="0.3">
      <c r="A215" t="s">
        <v>41</v>
      </c>
      <c r="B215" t="s">
        <v>51</v>
      </c>
      <c r="C215">
        <v>60300</v>
      </c>
      <c r="D215">
        <v>1000856</v>
      </c>
      <c r="E215" s="3">
        <v>37902</v>
      </c>
      <c r="F215">
        <v>113</v>
      </c>
      <c r="G215">
        <v>4</v>
      </c>
      <c r="H215" t="s">
        <v>75</v>
      </c>
      <c r="I215">
        <v>105.69</v>
      </c>
      <c r="J215">
        <v>500</v>
      </c>
      <c r="K215">
        <v>52845</v>
      </c>
      <c r="L215">
        <v>5284.5</v>
      </c>
      <c r="M215">
        <v>58129.5</v>
      </c>
      <c r="N215" t="s">
        <v>32</v>
      </c>
      <c r="O215">
        <v>3724000</v>
      </c>
    </row>
    <row r="216" spans="1:15" x14ac:dyDescent="0.3">
      <c r="A216" t="s">
        <v>45</v>
      </c>
      <c r="B216" t="s">
        <v>105</v>
      </c>
      <c r="C216">
        <v>21105</v>
      </c>
      <c r="D216">
        <v>1000484</v>
      </c>
      <c r="E216" s="3">
        <v>37902</v>
      </c>
      <c r="F216">
        <v>126</v>
      </c>
      <c r="G216">
        <v>5</v>
      </c>
      <c r="H216" t="s">
        <v>28</v>
      </c>
      <c r="I216">
        <v>5.99</v>
      </c>
      <c r="J216">
        <v>361</v>
      </c>
      <c r="K216">
        <v>2162.39</v>
      </c>
      <c r="L216">
        <v>216.24</v>
      </c>
      <c r="M216">
        <v>2378.63</v>
      </c>
      <c r="N216" t="s">
        <v>32</v>
      </c>
      <c r="O216">
        <v>22000</v>
      </c>
    </row>
    <row r="217" spans="1:15" x14ac:dyDescent="0.3">
      <c r="A217" t="s">
        <v>47</v>
      </c>
      <c r="B217" t="s">
        <v>97</v>
      </c>
      <c r="C217">
        <v>30608</v>
      </c>
      <c r="D217">
        <v>1000505</v>
      </c>
      <c r="E217" s="3">
        <v>37902</v>
      </c>
      <c r="F217">
        <v>105</v>
      </c>
      <c r="G217">
        <v>5</v>
      </c>
      <c r="H217" t="s">
        <v>28</v>
      </c>
      <c r="I217">
        <v>5.99</v>
      </c>
      <c r="J217">
        <v>300</v>
      </c>
      <c r="K217">
        <v>1797</v>
      </c>
      <c r="L217">
        <v>179.7</v>
      </c>
      <c r="M217">
        <v>1976.7</v>
      </c>
      <c r="N217" t="s">
        <v>32</v>
      </c>
      <c r="O217">
        <v>3000000</v>
      </c>
    </row>
    <row r="218" spans="1:15" x14ac:dyDescent="0.3">
      <c r="A218" t="s">
        <v>86</v>
      </c>
      <c r="B218" t="s">
        <v>121</v>
      </c>
      <c r="C218">
        <v>20008</v>
      </c>
      <c r="D218">
        <v>1000734</v>
      </c>
      <c r="E218" s="3">
        <v>37902</v>
      </c>
      <c r="F218">
        <v>123</v>
      </c>
      <c r="G218">
        <v>5</v>
      </c>
      <c r="H218" t="s">
        <v>28</v>
      </c>
      <c r="I218">
        <v>5.99</v>
      </c>
      <c r="J218">
        <v>148</v>
      </c>
      <c r="K218">
        <v>886.52</v>
      </c>
      <c r="L218">
        <v>88.65</v>
      </c>
      <c r="M218">
        <v>975.17</v>
      </c>
      <c r="N218" t="s">
        <v>32</v>
      </c>
      <c r="O218">
        <v>9000</v>
      </c>
    </row>
    <row r="219" spans="1:15" x14ac:dyDescent="0.3">
      <c r="A219" t="s">
        <v>73</v>
      </c>
      <c r="B219" t="s">
        <v>74</v>
      </c>
      <c r="C219">
        <v>40211</v>
      </c>
      <c r="D219">
        <v>1000473</v>
      </c>
      <c r="E219" s="3">
        <v>37902</v>
      </c>
      <c r="F219">
        <v>107</v>
      </c>
      <c r="G219">
        <v>5</v>
      </c>
      <c r="H219" t="s">
        <v>28</v>
      </c>
      <c r="I219">
        <v>5.99</v>
      </c>
      <c r="J219">
        <v>23</v>
      </c>
      <c r="K219">
        <v>137.77000000000001</v>
      </c>
      <c r="L219">
        <v>13.78</v>
      </c>
      <c r="M219">
        <v>151.55000000000001</v>
      </c>
      <c r="N219" t="s">
        <v>32</v>
      </c>
      <c r="O219">
        <v>41000</v>
      </c>
    </row>
    <row r="220" spans="1:15" x14ac:dyDescent="0.3">
      <c r="A220" t="s">
        <v>53</v>
      </c>
      <c r="B220" t="s">
        <v>54</v>
      </c>
      <c r="C220">
        <v>41500</v>
      </c>
      <c r="D220">
        <v>1000874</v>
      </c>
      <c r="E220" s="3">
        <v>37899</v>
      </c>
      <c r="F220">
        <v>111</v>
      </c>
      <c r="G220">
        <v>5</v>
      </c>
      <c r="H220" t="s">
        <v>28</v>
      </c>
      <c r="I220">
        <v>5.99</v>
      </c>
      <c r="J220">
        <v>2479</v>
      </c>
      <c r="K220">
        <v>14849.21</v>
      </c>
      <c r="L220">
        <v>1484.92</v>
      </c>
      <c r="M220">
        <v>16334.13</v>
      </c>
      <c r="N220" t="s">
        <v>32</v>
      </c>
      <c r="O220">
        <v>163000</v>
      </c>
    </row>
    <row r="221" spans="1:15" x14ac:dyDescent="0.3">
      <c r="A221" t="s">
        <v>39</v>
      </c>
      <c r="B221" t="s">
        <v>40</v>
      </c>
      <c r="C221">
        <v>92323</v>
      </c>
      <c r="D221">
        <v>1000809</v>
      </c>
      <c r="E221" s="3">
        <v>37899</v>
      </c>
      <c r="F221">
        <v>115</v>
      </c>
      <c r="G221">
        <v>5</v>
      </c>
      <c r="H221" t="s">
        <v>28</v>
      </c>
      <c r="I221">
        <v>5.99</v>
      </c>
      <c r="J221">
        <v>1740</v>
      </c>
      <c r="K221">
        <v>10422.6</v>
      </c>
      <c r="L221">
        <v>1042.26</v>
      </c>
      <c r="M221">
        <v>11464.86</v>
      </c>
      <c r="N221" t="s">
        <v>32</v>
      </c>
      <c r="O221">
        <v>62000</v>
      </c>
    </row>
    <row r="222" spans="1:15" x14ac:dyDescent="0.3">
      <c r="A222" t="s">
        <v>33</v>
      </c>
      <c r="B222" t="s">
        <v>68</v>
      </c>
      <c r="C222">
        <v>92100</v>
      </c>
      <c r="D222">
        <v>1000482</v>
      </c>
      <c r="E222" s="3">
        <v>37899</v>
      </c>
      <c r="F222">
        <v>120</v>
      </c>
      <c r="G222">
        <v>5</v>
      </c>
      <c r="H222" t="s">
        <v>28</v>
      </c>
      <c r="I222">
        <v>5.99</v>
      </c>
      <c r="J222">
        <v>1083</v>
      </c>
      <c r="K222">
        <v>6487.17</v>
      </c>
      <c r="L222">
        <v>648.72</v>
      </c>
      <c r="M222">
        <v>7135.89</v>
      </c>
      <c r="N222" t="s">
        <v>36</v>
      </c>
      <c r="O222">
        <v>25000</v>
      </c>
    </row>
    <row r="223" spans="1:15" x14ac:dyDescent="0.3">
      <c r="A223" t="s">
        <v>73</v>
      </c>
      <c r="B223" t="s">
        <v>74</v>
      </c>
      <c r="C223">
        <v>40211</v>
      </c>
      <c r="D223">
        <v>1000544</v>
      </c>
      <c r="E223" s="3">
        <v>37899</v>
      </c>
      <c r="F223">
        <v>107</v>
      </c>
      <c r="G223">
        <v>5</v>
      </c>
      <c r="H223" t="s">
        <v>28</v>
      </c>
      <c r="I223">
        <v>5.99</v>
      </c>
      <c r="J223">
        <v>728</v>
      </c>
      <c r="K223">
        <v>4360.72</v>
      </c>
      <c r="L223">
        <v>436.07</v>
      </c>
      <c r="M223">
        <v>4796.79</v>
      </c>
      <c r="N223" t="s">
        <v>32</v>
      </c>
      <c r="O223">
        <v>41000</v>
      </c>
    </row>
    <row r="224" spans="1:15" x14ac:dyDescent="0.3">
      <c r="A224" t="s">
        <v>53</v>
      </c>
      <c r="B224" t="s">
        <v>144</v>
      </c>
      <c r="C224">
        <v>41906</v>
      </c>
      <c r="D224">
        <v>1000555</v>
      </c>
      <c r="E224" s="3">
        <v>37899</v>
      </c>
      <c r="F224">
        <v>103</v>
      </c>
      <c r="G224">
        <v>5</v>
      </c>
      <c r="H224" t="s">
        <v>28</v>
      </c>
      <c r="I224">
        <v>5.99</v>
      </c>
      <c r="J224">
        <v>330</v>
      </c>
      <c r="K224">
        <v>1976.7</v>
      </c>
      <c r="L224">
        <v>197.67</v>
      </c>
      <c r="M224">
        <v>2174.37</v>
      </c>
      <c r="N224" t="s">
        <v>49</v>
      </c>
      <c r="O224">
        <v>22000</v>
      </c>
    </row>
    <row r="225" spans="1:15" x14ac:dyDescent="0.3">
      <c r="A225" t="s">
        <v>47</v>
      </c>
      <c r="B225" t="s">
        <v>145</v>
      </c>
      <c r="C225">
        <v>30704</v>
      </c>
      <c r="D225">
        <v>1000456</v>
      </c>
      <c r="E225" s="3">
        <v>37899</v>
      </c>
      <c r="F225">
        <v>104</v>
      </c>
      <c r="G225">
        <v>5</v>
      </c>
      <c r="H225" t="s">
        <v>28</v>
      </c>
      <c r="I225">
        <v>5.99</v>
      </c>
      <c r="J225">
        <v>250</v>
      </c>
      <c r="K225">
        <v>1497.5</v>
      </c>
      <c r="L225">
        <v>149.75</v>
      </c>
      <c r="M225">
        <v>1647.25</v>
      </c>
      <c r="N225" t="s">
        <v>32</v>
      </c>
      <c r="O225">
        <v>15000</v>
      </c>
    </row>
    <row r="226" spans="1:15" x14ac:dyDescent="0.3">
      <c r="A226" t="s">
        <v>45</v>
      </c>
      <c r="B226" t="s">
        <v>128</v>
      </c>
      <c r="C226">
        <v>21174</v>
      </c>
      <c r="D226">
        <v>1000548</v>
      </c>
      <c r="E226" s="3">
        <v>37899</v>
      </c>
      <c r="F226">
        <v>114</v>
      </c>
      <c r="G226">
        <v>5</v>
      </c>
      <c r="H226" t="s">
        <v>28</v>
      </c>
      <c r="I226">
        <v>5.99</v>
      </c>
      <c r="J226">
        <v>250</v>
      </c>
      <c r="K226">
        <v>1497.5</v>
      </c>
      <c r="L226">
        <v>149.75</v>
      </c>
      <c r="M226">
        <v>1647.25</v>
      </c>
      <c r="N226" t="s">
        <v>32</v>
      </c>
      <c r="O226">
        <v>16000</v>
      </c>
    </row>
    <row r="227" spans="1:15" x14ac:dyDescent="0.3">
      <c r="A227" t="s">
        <v>39</v>
      </c>
      <c r="B227" t="s">
        <v>40</v>
      </c>
      <c r="C227">
        <v>92323</v>
      </c>
      <c r="D227">
        <v>1000577</v>
      </c>
      <c r="E227" s="3">
        <v>37899</v>
      </c>
      <c r="F227">
        <v>115</v>
      </c>
      <c r="G227">
        <v>5</v>
      </c>
      <c r="H227" t="s">
        <v>28</v>
      </c>
      <c r="I227">
        <v>5.99</v>
      </c>
      <c r="J227">
        <v>120</v>
      </c>
      <c r="K227">
        <v>718.8</v>
      </c>
      <c r="L227">
        <v>71.88</v>
      </c>
      <c r="M227">
        <v>790.68</v>
      </c>
      <c r="N227" t="s">
        <v>32</v>
      </c>
      <c r="O227">
        <v>62000</v>
      </c>
    </row>
    <row r="228" spans="1:15" x14ac:dyDescent="0.3">
      <c r="A228" t="s">
        <v>63</v>
      </c>
      <c r="B228" t="s">
        <v>64</v>
      </c>
      <c r="C228">
        <v>20954</v>
      </c>
      <c r="D228">
        <v>1000699</v>
      </c>
      <c r="E228" s="3">
        <v>37899</v>
      </c>
      <c r="F228">
        <v>127</v>
      </c>
      <c r="G228">
        <v>5</v>
      </c>
      <c r="H228" t="s">
        <v>28</v>
      </c>
      <c r="I228">
        <v>5.99</v>
      </c>
      <c r="J228">
        <v>95</v>
      </c>
      <c r="K228">
        <v>569.04999999999995</v>
      </c>
      <c r="L228">
        <v>56.91</v>
      </c>
      <c r="M228">
        <v>625.96</v>
      </c>
      <c r="N228" t="s">
        <v>32</v>
      </c>
      <c r="O228">
        <v>61000</v>
      </c>
    </row>
    <row r="229" spans="1:15" x14ac:dyDescent="0.3">
      <c r="A229" t="s">
        <v>59</v>
      </c>
      <c r="B229" t="s">
        <v>146</v>
      </c>
      <c r="C229">
        <v>20713</v>
      </c>
      <c r="D229">
        <v>1000880</v>
      </c>
      <c r="E229" s="3">
        <v>37899</v>
      </c>
      <c r="F229">
        <v>114</v>
      </c>
      <c r="G229">
        <v>5</v>
      </c>
      <c r="H229" t="s">
        <v>28</v>
      </c>
      <c r="I229">
        <v>5.99</v>
      </c>
      <c r="J229">
        <v>42</v>
      </c>
      <c r="K229">
        <v>251.58</v>
      </c>
      <c r="L229">
        <v>25.16</v>
      </c>
      <c r="M229">
        <v>276.74</v>
      </c>
      <c r="N229" t="s">
        <v>49</v>
      </c>
      <c r="O229">
        <v>2000</v>
      </c>
    </row>
    <row r="230" spans="1:15" x14ac:dyDescent="0.3">
      <c r="A230" t="s">
        <v>41</v>
      </c>
      <c r="B230" t="s">
        <v>76</v>
      </c>
      <c r="C230">
        <v>61202</v>
      </c>
      <c r="D230">
        <v>1000731</v>
      </c>
      <c r="E230" s="3">
        <v>37899</v>
      </c>
      <c r="F230">
        <v>112</v>
      </c>
      <c r="G230">
        <v>5</v>
      </c>
      <c r="H230" t="s">
        <v>28</v>
      </c>
      <c r="I230">
        <v>5.99</v>
      </c>
      <c r="J230">
        <v>18</v>
      </c>
      <c r="K230">
        <v>107.82</v>
      </c>
      <c r="L230">
        <v>10.78</v>
      </c>
      <c r="M230">
        <v>118.6</v>
      </c>
      <c r="N230" t="s">
        <v>49</v>
      </c>
      <c r="O230">
        <v>2000</v>
      </c>
    </row>
    <row r="231" spans="1:15" x14ac:dyDescent="0.3">
      <c r="A231" t="s">
        <v>41</v>
      </c>
      <c r="B231" t="s">
        <v>76</v>
      </c>
      <c r="C231">
        <v>61202</v>
      </c>
      <c r="D231">
        <v>1000745</v>
      </c>
      <c r="E231" s="3">
        <v>37899</v>
      </c>
      <c r="F231">
        <v>112</v>
      </c>
      <c r="G231">
        <v>5</v>
      </c>
      <c r="H231" t="s">
        <v>28</v>
      </c>
      <c r="I231">
        <v>5.99</v>
      </c>
      <c r="J231">
        <v>5</v>
      </c>
      <c r="K231">
        <v>29.95</v>
      </c>
      <c r="L231">
        <v>3</v>
      </c>
      <c r="M231">
        <v>32.950000000000003</v>
      </c>
      <c r="N231" t="s">
        <v>49</v>
      </c>
      <c r="O231">
        <v>20000</v>
      </c>
    </row>
    <row r="232" spans="1:15" x14ac:dyDescent="0.3">
      <c r="A232" t="s">
        <v>45</v>
      </c>
      <c r="B232" t="s">
        <v>105</v>
      </c>
      <c r="C232">
        <v>21105</v>
      </c>
      <c r="D232">
        <v>1000565</v>
      </c>
      <c r="E232" s="3">
        <v>37896</v>
      </c>
      <c r="F232">
        <v>126</v>
      </c>
      <c r="G232">
        <v>5</v>
      </c>
      <c r="H232" t="s">
        <v>28</v>
      </c>
      <c r="I232">
        <v>5.99</v>
      </c>
      <c r="J232">
        <v>337</v>
      </c>
      <c r="K232">
        <v>2018.63</v>
      </c>
      <c r="L232">
        <v>201.86</v>
      </c>
      <c r="M232">
        <v>2220.4899999999998</v>
      </c>
      <c r="N232" t="s">
        <v>32</v>
      </c>
      <c r="O232">
        <v>22000</v>
      </c>
    </row>
    <row r="233" spans="1:15" x14ac:dyDescent="0.3">
      <c r="A233" t="s">
        <v>41</v>
      </c>
      <c r="B233" t="s">
        <v>51</v>
      </c>
      <c r="C233">
        <v>60300</v>
      </c>
      <c r="D233">
        <v>1000798</v>
      </c>
      <c r="E233" s="3">
        <v>37896</v>
      </c>
      <c r="F233">
        <v>113</v>
      </c>
      <c r="G233">
        <v>5</v>
      </c>
      <c r="H233" t="s">
        <v>28</v>
      </c>
      <c r="I233">
        <v>5.99</v>
      </c>
      <c r="J233">
        <v>199</v>
      </c>
      <c r="K233">
        <v>1192.01</v>
      </c>
      <c r="L233">
        <v>119.2</v>
      </c>
      <c r="M233">
        <v>1311.21</v>
      </c>
      <c r="N233" t="s">
        <v>32</v>
      </c>
      <c r="O233">
        <v>3724000</v>
      </c>
    </row>
    <row r="234" spans="1:15" x14ac:dyDescent="0.3">
      <c r="A234" t="s">
        <v>45</v>
      </c>
      <c r="B234" t="s">
        <v>79</v>
      </c>
      <c r="C234">
        <v>21247</v>
      </c>
      <c r="D234">
        <v>1000571</v>
      </c>
      <c r="E234" s="3">
        <v>37896</v>
      </c>
      <c r="F234">
        <v>126</v>
      </c>
      <c r="G234">
        <v>5</v>
      </c>
      <c r="H234" t="s">
        <v>28</v>
      </c>
      <c r="I234">
        <v>5.99</v>
      </c>
      <c r="J234">
        <v>18</v>
      </c>
      <c r="K234">
        <v>107.82</v>
      </c>
      <c r="L234">
        <v>10.78</v>
      </c>
      <c r="M234">
        <v>118.6</v>
      </c>
      <c r="N234" t="s">
        <v>29</v>
      </c>
      <c r="O234">
        <v>6000</v>
      </c>
    </row>
    <row r="235" spans="1:15" x14ac:dyDescent="0.3">
      <c r="A235" t="s">
        <v>45</v>
      </c>
      <c r="B235" t="s">
        <v>128</v>
      </c>
      <c r="C235">
        <v>21174</v>
      </c>
      <c r="D235">
        <v>1000726</v>
      </c>
      <c r="E235" s="3">
        <v>37895</v>
      </c>
      <c r="F235">
        <v>126</v>
      </c>
      <c r="G235">
        <v>5</v>
      </c>
      <c r="H235" t="s">
        <v>28</v>
      </c>
      <c r="I235">
        <v>5.99</v>
      </c>
      <c r="J235">
        <v>955</v>
      </c>
      <c r="K235">
        <v>5720.45</v>
      </c>
      <c r="L235">
        <v>572.04999999999995</v>
      </c>
      <c r="M235">
        <v>6292.5</v>
      </c>
      <c r="N235" t="s">
        <v>32</v>
      </c>
      <c r="O235">
        <v>16000</v>
      </c>
    </row>
    <row r="236" spans="1:15" x14ac:dyDescent="0.3">
      <c r="A236" t="s">
        <v>33</v>
      </c>
      <c r="B236" t="s">
        <v>35</v>
      </c>
      <c r="C236">
        <v>62101</v>
      </c>
      <c r="D236">
        <v>1000662</v>
      </c>
      <c r="E236" s="3">
        <v>37895</v>
      </c>
      <c r="F236">
        <v>120</v>
      </c>
      <c r="G236">
        <v>5</v>
      </c>
      <c r="H236" t="s">
        <v>28</v>
      </c>
      <c r="I236">
        <v>5.99</v>
      </c>
      <c r="J236">
        <v>700</v>
      </c>
      <c r="K236">
        <v>4193</v>
      </c>
      <c r="L236">
        <v>419.3</v>
      </c>
      <c r="M236">
        <v>4612.3</v>
      </c>
      <c r="N236" t="s">
        <v>36</v>
      </c>
      <c r="O236">
        <v>58000</v>
      </c>
    </row>
    <row r="237" spans="1:15" x14ac:dyDescent="0.3">
      <c r="A237" t="s">
        <v>71</v>
      </c>
      <c r="B237" t="s">
        <v>147</v>
      </c>
      <c r="C237">
        <v>10900</v>
      </c>
      <c r="D237">
        <v>1000758</v>
      </c>
      <c r="E237" s="3">
        <v>37895</v>
      </c>
      <c r="F237">
        <v>103</v>
      </c>
      <c r="G237">
        <v>5</v>
      </c>
      <c r="H237" t="s">
        <v>28</v>
      </c>
      <c r="I237">
        <v>5.99</v>
      </c>
      <c r="J237">
        <v>97</v>
      </c>
      <c r="K237">
        <v>581.03</v>
      </c>
      <c r="L237">
        <v>58.1</v>
      </c>
      <c r="M237">
        <v>639.13</v>
      </c>
      <c r="N237" t="s">
        <v>29</v>
      </c>
      <c r="O237">
        <v>27000</v>
      </c>
    </row>
    <row r="238" spans="1:15" x14ac:dyDescent="0.3">
      <c r="A238" t="s">
        <v>71</v>
      </c>
      <c r="B238" t="s">
        <v>148</v>
      </c>
      <c r="C238">
        <v>10801</v>
      </c>
      <c r="D238">
        <v>1000743</v>
      </c>
      <c r="E238" s="3">
        <v>37895</v>
      </c>
      <c r="F238">
        <v>103</v>
      </c>
      <c r="G238">
        <v>5</v>
      </c>
      <c r="H238" t="s">
        <v>28</v>
      </c>
      <c r="I238">
        <v>5.99</v>
      </c>
      <c r="J238">
        <v>67</v>
      </c>
      <c r="K238">
        <v>401.33</v>
      </c>
      <c r="L238">
        <v>40.130000000000003</v>
      </c>
      <c r="M238">
        <v>441.46</v>
      </c>
      <c r="N238" t="s">
        <v>49</v>
      </c>
      <c r="O238">
        <v>23000</v>
      </c>
    </row>
    <row r="239" spans="1:15" x14ac:dyDescent="0.3">
      <c r="A239" t="s">
        <v>45</v>
      </c>
      <c r="B239" t="s">
        <v>149</v>
      </c>
      <c r="C239">
        <v>21206</v>
      </c>
      <c r="D239">
        <v>1000621</v>
      </c>
      <c r="E239" s="3">
        <v>37895</v>
      </c>
      <c r="F239">
        <v>114</v>
      </c>
      <c r="G239">
        <v>5</v>
      </c>
      <c r="H239" t="s">
        <v>28</v>
      </c>
      <c r="I239">
        <v>5.99</v>
      </c>
      <c r="J239">
        <v>65</v>
      </c>
      <c r="K239">
        <v>389.35</v>
      </c>
      <c r="L239">
        <v>38.94</v>
      </c>
      <c r="M239">
        <v>428.29</v>
      </c>
      <c r="N239" t="s">
        <v>49</v>
      </c>
      <c r="O239">
        <v>111000</v>
      </c>
    </row>
    <row r="240" spans="1:15" x14ac:dyDescent="0.3">
      <c r="A240" t="s">
        <v>89</v>
      </c>
      <c r="B240" t="s">
        <v>90</v>
      </c>
      <c r="C240">
        <v>92324</v>
      </c>
      <c r="D240">
        <v>1000678</v>
      </c>
      <c r="E240" s="3">
        <v>37895</v>
      </c>
      <c r="F240">
        <v>116</v>
      </c>
      <c r="G240">
        <v>5</v>
      </c>
      <c r="H240" t="s">
        <v>28</v>
      </c>
      <c r="I240">
        <v>5.99</v>
      </c>
      <c r="J240">
        <v>50</v>
      </c>
      <c r="K240">
        <v>299.5</v>
      </c>
      <c r="L240">
        <v>29.95</v>
      </c>
      <c r="M240">
        <v>329.45</v>
      </c>
      <c r="N240" t="s">
        <v>32</v>
      </c>
      <c r="O240">
        <v>75000</v>
      </c>
    </row>
    <row r="241" spans="1:15" x14ac:dyDescent="0.3">
      <c r="A241" t="s">
        <v>30</v>
      </c>
      <c r="B241" t="s">
        <v>133</v>
      </c>
      <c r="C241">
        <v>11702</v>
      </c>
      <c r="D241">
        <v>1000493</v>
      </c>
      <c r="E241" s="3">
        <v>37895</v>
      </c>
      <c r="F241">
        <v>125</v>
      </c>
      <c r="G241">
        <v>5</v>
      </c>
      <c r="H241" t="s">
        <v>28</v>
      </c>
      <c r="I241">
        <v>5.99</v>
      </c>
      <c r="J241">
        <v>40</v>
      </c>
      <c r="K241">
        <v>239.6</v>
      </c>
      <c r="L241">
        <v>23.96</v>
      </c>
      <c r="M241">
        <v>263.56</v>
      </c>
      <c r="N241" t="s">
        <v>32</v>
      </c>
      <c r="O241">
        <v>20000</v>
      </c>
    </row>
    <row r="242" spans="1:15" x14ac:dyDescent="0.3">
      <c r="A242" t="s">
        <v>30</v>
      </c>
      <c r="B242" t="s">
        <v>81</v>
      </c>
      <c r="C242">
        <v>11704</v>
      </c>
      <c r="D242">
        <v>1000580</v>
      </c>
      <c r="E242" s="3">
        <v>37895</v>
      </c>
      <c r="F242">
        <v>125</v>
      </c>
      <c r="G242">
        <v>5</v>
      </c>
      <c r="H242" t="s">
        <v>28</v>
      </c>
      <c r="I242">
        <v>5.99</v>
      </c>
      <c r="J242">
        <v>40</v>
      </c>
      <c r="K242">
        <v>239.6</v>
      </c>
      <c r="L242">
        <v>23.96</v>
      </c>
      <c r="M242">
        <v>263.56</v>
      </c>
      <c r="N242" t="s">
        <v>32</v>
      </c>
      <c r="O242">
        <v>26000</v>
      </c>
    </row>
    <row r="243" spans="1:15" x14ac:dyDescent="0.3">
      <c r="A243" t="s">
        <v>33</v>
      </c>
      <c r="B243" t="s">
        <v>34</v>
      </c>
      <c r="C243">
        <v>92241</v>
      </c>
      <c r="D243">
        <v>1000648</v>
      </c>
      <c r="E243" s="3">
        <v>37895</v>
      </c>
      <c r="F243">
        <v>119</v>
      </c>
      <c r="G243">
        <v>5</v>
      </c>
      <c r="H243" t="s">
        <v>28</v>
      </c>
      <c r="I243">
        <v>5.99</v>
      </c>
      <c r="J243">
        <v>1</v>
      </c>
      <c r="K243">
        <v>5.99</v>
      </c>
      <c r="L243">
        <v>0.6</v>
      </c>
      <c r="M243">
        <v>6.59</v>
      </c>
      <c r="N243" t="s">
        <v>32</v>
      </c>
      <c r="O243">
        <v>53000</v>
      </c>
    </row>
    <row r="244" spans="1:15" x14ac:dyDescent="0.3">
      <c r="A244" t="s">
        <v>47</v>
      </c>
      <c r="B244" t="s">
        <v>97</v>
      </c>
      <c r="C244">
        <v>30608</v>
      </c>
      <c r="D244">
        <v>1000855</v>
      </c>
      <c r="E244" s="3">
        <v>37892</v>
      </c>
      <c r="F244">
        <v>105</v>
      </c>
      <c r="G244">
        <v>4</v>
      </c>
      <c r="H244" t="s">
        <v>75</v>
      </c>
      <c r="I244">
        <v>105.69</v>
      </c>
      <c r="J244">
        <v>1200</v>
      </c>
      <c r="K244">
        <v>126828</v>
      </c>
      <c r="L244">
        <v>12682.8</v>
      </c>
      <c r="M244">
        <v>139510.79999999999</v>
      </c>
      <c r="N244" t="s">
        <v>32</v>
      </c>
      <c r="O244">
        <v>3000000</v>
      </c>
    </row>
    <row r="245" spans="1:15" x14ac:dyDescent="0.3">
      <c r="A245" t="s">
        <v>101</v>
      </c>
      <c r="B245" t="s">
        <v>102</v>
      </c>
      <c r="C245">
        <v>40712</v>
      </c>
      <c r="D245">
        <v>1000463</v>
      </c>
      <c r="E245" s="3">
        <v>37892</v>
      </c>
      <c r="F245">
        <v>122</v>
      </c>
      <c r="G245">
        <v>5</v>
      </c>
      <c r="H245" t="s">
        <v>28</v>
      </c>
      <c r="I245">
        <v>5.99</v>
      </c>
      <c r="J245">
        <v>950</v>
      </c>
      <c r="K245">
        <v>5690.5</v>
      </c>
      <c r="L245">
        <v>569.04999999999995</v>
      </c>
      <c r="M245">
        <v>6259.55</v>
      </c>
      <c r="N245" t="s">
        <v>32</v>
      </c>
      <c r="O245">
        <v>18000</v>
      </c>
    </row>
    <row r="246" spans="1:15" x14ac:dyDescent="0.3">
      <c r="A246" t="s">
        <v>65</v>
      </c>
      <c r="B246" t="s">
        <v>66</v>
      </c>
      <c r="C246">
        <v>40730</v>
      </c>
      <c r="D246">
        <v>1000894</v>
      </c>
      <c r="E246" s="3">
        <v>37892</v>
      </c>
      <c r="F246">
        <v>108</v>
      </c>
      <c r="G246">
        <v>5</v>
      </c>
      <c r="H246" t="s">
        <v>28</v>
      </c>
      <c r="I246">
        <v>5.99</v>
      </c>
      <c r="J246">
        <v>795</v>
      </c>
      <c r="K246">
        <v>4762.05</v>
      </c>
      <c r="L246">
        <v>476.21</v>
      </c>
      <c r="M246">
        <v>5238.26</v>
      </c>
      <c r="N246" t="s">
        <v>32</v>
      </c>
      <c r="O246">
        <v>128000</v>
      </c>
    </row>
    <row r="247" spans="1:15" x14ac:dyDescent="0.3">
      <c r="A247" t="s">
        <v>59</v>
      </c>
      <c r="B247" t="s">
        <v>150</v>
      </c>
      <c r="C247">
        <v>20756</v>
      </c>
      <c r="D247">
        <v>1000899</v>
      </c>
      <c r="E247" s="3">
        <v>37892</v>
      </c>
      <c r="F247">
        <v>114</v>
      </c>
      <c r="G247">
        <v>5</v>
      </c>
      <c r="H247" t="s">
        <v>28</v>
      </c>
      <c r="I247">
        <v>5.99</v>
      </c>
      <c r="J247">
        <v>299</v>
      </c>
      <c r="K247">
        <v>1791.01</v>
      </c>
      <c r="L247">
        <v>179.1</v>
      </c>
      <c r="M247">
        <v>1970.11</v>
      </c>
      <c r="N247" t="s">
        <v>29</v>
      </c>
      <c r="O247">
        <v>4000</v>
      </c>
    </row>
    <row r="248" spans="1:15" x14ac:dyDescent="0.3">
      <c r="A248" t="s">
        <v>53</v>
      </c>
      <c r="B248" t="s">
        <v>151</v>
      </c>
      <c r="C248">
        <v>41912</v>
      </c>
      <c r="D248">
        <v>1000654</v>
      </c>
      <c r="E248" s="3">
        <v>37892</v>
      </c>
      <c r="F248">
        <v>103</v>
      </c>
      <c r="G248">
        <v>5</v>
      </c>
      <c r="H248" t="s">
        <v>28</v>
      </c>
      <c r="I248">
        <v>5.99</v>
      </c>
      <c r="J248">
        <v>216</v>
      </c>
      <c r="K248">
        <v>1293.8399999999999</v>
      </c>
      <c r="L248">
        <v>129.38</v>
      </c>
      <c r="M248">
        <v>1423.22</v>
      </c>
      <c r="N248" t="s">
        <v>29</v>
      </c>
      <c r="O248">
        <v>2000</v>
      </c>
    </row>
    <row r="249" spans="1:15" x14ac:dyDescent="0.3">
      <c r="A249" t="s">
        <v>47</v>
      </c>
      <c r="B249" t="s">
        <v>152</v>
      </c>
      <c r="C249">
        <v>21395</v>
      </c>
      <c r="D249">
        <v>1000732</v>
      </c>
      <c r="E249" s="3">
        <v>37892</v>
      </c>
      <c r="F249">
        <v>101</v>
      </c>
      <c r="G249">
        <v>5</v>
      </c>
      <c r="H249" t="s">
        <v>28</v>
      </c>
      <c r="I249">
        <v>5.99</v>
      </c>
      <c r="J249">
        <v>63</v>
      </c>
      <c r="K249">
        <v>377.37</v>
      </c>
      <c r="L249">
        <v>37.74</v>
      </c>
      <c r="M249">
        <v>415.11</v>
      </c>
      <c r="N249" t="s">
        <v>49</v>
      </c>
      <c r="O249">
        <v>7000</v>
      </c>
    </row>
    <row r="250" spans="1:15" x14ac:dyDescent="0.3">
      <c r="A250" t="s">
        <v>41</v>
      </c>
      <c r="B250" t="s">
        <v>42</v>
      </c>
      <c r="C250">
        <v>60104</v>
      </c>
      <c r="D250">
        <v>1000713</v>
      </c>
      <c r="E250" s="3">
        <v>37889</v>
      </c>
      <c r="F250">
        <v>118</v>
      </c>
      <c r="G250">
        <v>5</v>
      </c>
      <c r="H250" t="s">
        <v>28</v>
      </c>
      <c r="I250">
        <v>5.99</v>
      </c>
      <c r="J250">
        <v>51</v>
      </c>
      <c r="K250">
        <v>305.49</v>
      </c>
      <c r="L250">
        <v>30.55</v>
      </c>
      <c r="M250">
        <v>336.04</v>
      </c>
      <c r="N250" t="s">
        <v>32</v>
      </c>
      <c r="O250">
        <v>119000</v>
      </c>
    </row>
    <row r="251" spans="1:15" x14ac:dyDescent="0.3">
      <c r="A251" t="s">
        <v>41</v>
      </c>
      <c r="B251" t="s">
        <v>153</v>
      </c>
      <c r="C251">
        <v>60307</v>
      </c>
      <c r="D251">
        <v>1000656</v>
      </c>
      <c r="E251" s="3">
        <v>37888</v>
      </c>
      <c r="F251">
        <v>112</v>
      </c>
      <c r="G251">
        <v>5</v>
      </c>
      <c r="H251" t="s">
        <v>28</v>
      </c>
      <c r="I251">
        <v>5.99</v>
      </c>
      <c r="J251">
        <v>639</v>
      </c>
      <c r="K251">
        <v>3827.61</v>
      </c>
      <c r="L251">
        <v>382.76</v>
      </c>
      <c r="M251">
        <v>4210.37</v>
      </c>
      <c r="N251" t="s">
        <v>49</v>
      </c>
      <c r="O251">
        <v>4000</v>
      </c>
    </row>
    <row r="252" spans="1:15" x14ac:dyDescent="0.3">
      <c r="A252" t="s">
        <v>55</v>
      </c>
      <c r="B252" t="s">
        <v>56</v>
      </c>
      <c r="C252">
        <v>92326</v>
      </c>
      <c r="D252">
        <v>1000824</v>
      </c>
      <c r="E252" s="3">
        <v>37888</v>
      </c>
      <c r="F252">
        <v>117</v>
      </c>
      <c r="G252">
        <v>5</v>
      </c>
      <c r="H252" t="s">
        <v>28</v>
      </c>
      <c r="I252">
        <v>5.99</v>
      </c>
      <c r="J252">
        <v>296</v>
      </c>
      <c r="K252">
        <v>1773.04</v>
      </c>
      <c r="L252">
        <v>177.3</v>
      </c>
      <c r="M252">
        <v>1950.34</v>
      </c>
      <c r="N252" t="s">
        <v>32</v>
      </c>
      <c r="O252">
        <v>63000</v>
      </c>
    </row>
    <row r="253" spans="1:15" x14ac:dyDescent="0.3">
      <c r="A253" t="s">
        <v>33</v>
      </c>
      <c r="B253" t="s">
        <v>34</v>
      </c>
      <c r="C253">
        <v>92241</v>
      </c>
      <c r="D253">
        <v>1000664</v>
      </c>
      <c r="E253" s="3">
        <v>37888</v>
      </c>
      <c r="F253">
        <v>119</v>
      </c>
      <c r="G253">
        <v>5</v>
      </c>
      <c r="H253" t="s">
        <v>28</v>
      </c>
      <c r="I253">
        <v>5.99</v>
      </c>
      <c r="J253">
        <v>208</v>
      </c>
      <c r="K253">
        <v>1245.92</v>
      </c>
      <c r="L253">
        <v>124.59</v>
      </c>
      <c r="M253">
        <v>1370.51</v>
      </c>
      <c r="N253" t="s">
        <v>32</v>
      </c>
      <c r="O253">
        <v>53000</v>
      </c>
    </row>
    <row r="254" spans="1:15" x14ac:dyDescent="0.3">
      <c r="A254" t="s">
        <v>41</v>
      </c>
      <c r="B254" t="s">
        <v>154</v>
      </c>
      <c r="C254">
        <v>60306</v>
      </c>
      <c r="D254">
        <v>1000649</v>
      </c>
      <c r="E254" s="3">
        <v>37888</v>
      </c>
      <c r="F254">
        <v>112</v>
      </c>
      <c r="G254">
        <v>5</v>
      </c>
      <c r="H254" t="s">
        <v>28</v>
      </c>
      <c r="I254">
        <v>5.99</v>
      </c>
      <c r="J254">
        <v>11</v>
      </c>
      <c r="K254">
        <v>65.89</v>
      </c>
      <c r="L254">
        <v>6.59</v>
      </c>
      <c r="M254">
        <v>72.48</v>
      </c>
      <c r="N254" t="s">
        <v>29</v>
      </c>
      <c r="O254">
        <v>3000</v>
      </c>
    </row>
    <row r="255" spans="1:15" x14ac:dyDescent="0.3">
      <c r="A255" t="s">
        <v>41</v>
      </c>
      <c r="B255" t="s">
        <v>42</v>
      </c>
      <c r="C255">
        <v>60104</v>
      </c>
      <c r="D255">
        <v>1000885</v>
      </c>
      <c r="E255" s="3">
        <v>37888</v>
      </c>
      <c r="F255">
        <v>118</v>
      </c>
      <c r="G255">
        <v>5</v>
      </c>
      <c r="H255" t="s">
        <v>28</v>
      </c>
      <c r="I255">
        <v>5.99</v>
      </c>
      <c r="J255">
        <v>0</v>
      </c>
      <c r="K255">
        <v>0</v>
      </c>
      <c r="L255">
        <v>0</v>
      </c>
      <c r="M255">
        <v>0</v>
      </c>
      <c r="N255" t="s">
        <v>32</v>
      </c>
      <c r="O255">
        <v>119000</v>
      </c>
    </row>
    <row r="256" spans="1:15" x14ac:dyDescent="0.3">
      <c r="A256" t="s">
        <v>71</v>
      </c>
      <c r="B256" t="s">
        <v>155</v>
      </c>
      <c r="C256">
        <v>11300</v>
      </c>
      <c r="D256">
        <v>1000877</v>
      </c>
      <c r="E256" s="3">
        <v>37885</v>
      </c>
      <c r="F256">
        <v>103</v>
      </c>
      <c r="G256">
        <v>5</v>
      </c>
      <c r="H256" t="s">
        <v>28</v>
      </c>
      <c r="I256">
        <v>5.99</v>
      </c>
      <c r="J256">
        <v>3184</v>
      </c>
      <c r="K256">
        <v>19072.16</v>
      </c>
      <c r="L256">
        <v>1907.22</v>
      </c>
      <c r="M256">
        <v>20979.38</v>
      </c>
      <c r="N256" t="s">
        <v>29</v>
      </c>
      <c r="O256">
        <v>25000</v>
      </c>
    </row>
    <row r="257" spans="1:15" x14ac:dyDescent="0.3">
      <c r="A257" t="s">
        <v>41</v>
      </c>
      <c r="B257" t="s">
        <v>51</v>
      </c>
      <c r="C257">
        <v>60300</v>
      </c>
      <c r="D257">
        <v>1000557</v>
      </c>
      <c r="E257" s="3">
        <v>37885</v>
      </c>
      <c r="F257">
        <v>118</v>
      </c>
      <c r="G257">
        <v>5</v>
      </c>
      <c r="H257" t="s">
        <v>28</v>
      </c>
      <c r="I257">
        <v>5.99</v>
      </c>
      <c r="J257">
        <v>683</v>
      </c>
      <c r="K257">
        <v>4091.17</v>
      </c>
      <c r="L257">
        <v>409.12</v>
      </c>
      <c r="M257">
        <v>4500.29</v>
      </c>
      <c r="N257" t="s">
        <v>32</v>
      </c>
      <c r="O257">
        <v>3724000</v>
      </c>
    </row>
    <row r="258" spans="1:15" x14ac:dyDescent="0.3">
      <c r="A258" t="s">
        <v>47</v>
      </c>
      <c r="B258" t="s">
        <v>156</v>
      </c>
      <c r="C258">
        <v>40114</v>
      </c>
      <c r="D258">
        <v>1000784</v>
      </c>
      <c r="E258" s="3">
        <v>37882</v>
      </c>
      <c r="F258">
        <v>102</v>
      </c>
      <c r="G258">
        <v>5</v>
      </c>
      <c r="H258" t="s">
        <v>28</v>
      </c>
      <c r="I258">
        <v>5.99</v>
      </c>
      <c r="J258">
        <v>16500</v>
      </c>
      <c r="K258">
        <v>98835</v>
      </c>
      <c r="L258">
        <v>9883.5</v>
      </c>
      <c r="M258">
        <v>108718.5</v>
      </c>
      <c r="N258" t="s">
        <v>49</v>
      </c>
      <c r="O258">
        <v>100000</v>
      </c>
    </row>
    <row r="259" spans="1:15" x14ac:dyDescent="0.3">
      <c r="A259" t="s">
        <v>63</v>
      </c>
      <c r="B259" t="s">
        <v>93</v>
      </c>
      <c r="C259">
        <v>20971</v>
      </c>
      <c r="D259">
        <v>1000759</v>
      </c>
      <c r="E259" s="3">
        <v>37882</v>
      </c>
      <c r="F259">
        <v>127</v>
      </c>
      <c r="G259">
        <v>5</v>
      </c>
      <c r="H259" t="s">
        <v>28</v>
      </c>
      <c r="I259">
        <v>5.99</v>
      </c>
      <c r="J259">
        <v>2979</v>
      </c>
      <c r="K259">
        <v>17844.21</v>
      </c>
      <c r="L259">
        <v>1784.42</v>
      </c>
      <c r="M259">
        <v>19628.63</v>
      </c>
      <c r="N259" t="s">
        <v>32</v>
      </c>
      <c r="O259">
        <v>36000</v>
      </c>
    </row>
    <row r="260" spans="1:15" x14ac:dyDescent="0.3">
      <c r="A260" t="s">
        <v>41</v>
      </c>
      <c r="B260" t="s">
        <v>51</v>
      </c>
      <c r="C260">
        <v>60300</v>
      </c>
      <c r="D260">
        <v>1000464</v>
      </c>
      <c r="E260" s="3">
        <v>37882</v>
      </c>
      <c r="F260">
        <v>112</v>
      </c>
      <c r="G260">
        <v>5</v>
      </c>
      <c r="H260" t="s">
        <v>28</v>
      </c>
      <c r="I260">
        <v>5.99</v>
      </c>
      <c r="J260">
        <v>500</v>
      </c>
      <c r="K260">
        <v>2995</v>
      </c>
      <c r="L260">
        <v>299.5</v>
      </c>
      <c r="M260">
        <v>3294.5</v>
      </c>
      <c r="N260" t="s">
        <v>32</v>
      </c>
      <c r="O260">
        <v>3724000</v>
      </c>
    </row>
    <row r="261" spans="1:15" x14ac:dyDescent="0.3">
      <c r="A261" t="s">
        <v>98</v>
      </c>
      <c r="B261" t="s">
        <v>157</v>
      </c>
      <c r="C261">
        <v>20517</v>
      </c>
      <c r="D261">
        <v>1000474</v>
      </c>
      <c r="E261" s="3">
        <v>37882</v>
      </c>
      <c r="F261">
        <v>109</v>
      </c>
      <c r="G261">
        <v>5</v>
      </c>
      <c r="H261" t="s">
        <v>28</v>
      </c>
      <c r="I261">
        <v>5.99</v>
      </c>
      <c r="J261">
        <v>65</v>
      </c>
      <c r="K261">
        <v>389.35</v>
      </c>
      <c r="L261">
        <v>38.94</v>
      </c>
      <c r="M261">
        <v>428.29</v>
      </c>
      <c r="N261" t="s">
        <v>49</v>
      </c>
      <c r="O261">
        <v>11000</v>
      </c>
    </row>
    <row r="262" spans="1:15" x14ac:dyDescent="0.3">
      <c r="A262" t="s">
        <v>63</v>
      </c>
      <c r="B262" t="s">
        <v>137</v>
      </c>
      <c r="C262">
        <v>20956</v>
      </c>
      <c r="D262">
        <v>1000898</v>
      </c>
      <c r="E262" s="3">
        <v>37881</v>
      </c>
      <c r="F262">
        <v>127</v>
      </c>
      <c r="G262">
        <v>5</v>
      </c>
      <c r="H262" t="s">
        <v>28</v>
      </c>
      <c r="I262">
        <v>5.99</v>
      </c>
      <c r="J262">
        <v>4836</v>
      </c>
      <c r="K262">
        <v>28967.64</v>
      </c>
      <c r="L262">
        <v>2896.76</v>
      </c>
      <c r="M262">
        <v>31864.400000000001</v>
      </c>
      <c r="N262" t="s">
        <v>32</v>
      </c>
      <c r="O262">
        <v>80000</v>
      </c>
    </row>
    <row r="263" spans="1:15" x14ac:dyDescent="0.3">
      <c r="A263" t="s">
        <v>39</v>
      </c>
      <c r="B263" t="s">
        <v>40</v>
      </c>
      <c r="C263">
        <v>92323</v>
      </c>
      <c r="D263">
        <v>1000770</v>
      </c>
      <c r="E263" s="3">
        <v>37881</v>
      </c>
      <c r="F263">
        <v>115</v>
      </c>
      <c r="G263">
        <v>5</v>
      </c>
      <c r="H263" t="s">
        <v>28</v>
      </c>
      <c r="I263">
        <v>5.99</v>
      </c>
      <c r="J263">
        <v>910</v>
      </c>
      <c r="K263">
        <v>5450.9</v>
      </c>
      <c r="L263">
        <v>545.09</v>
      </c>
      <c r="M263">
        <v>5995.99</v>
      </c>
      <c r="N263" t="s">
        <v>32</v>
      </c>
      <c r="O263">
        <v>62000</v>
      </c>
    </row>
    <row r="264" spans="1:15" x14ac:dyDescent="0.3">
      <c r="A264" t="s">
        <v>33</v>
      </c>
      <c r="B264" t="s">
        <v>34</v>
      </c>
      <c r="C264">
        <v>92241</v>
      </c>
      <c r="D264">
        <v>1000673</v>
      </c>
      <c r="E264" s="3">
        <v>37881</v>
      </c>
      <c r="F264">
        <v>119</v>
      </c>
      <c r="G264">
        <v>5</v>
      </c>
      <c r="H264" t="s">
        <v>28</v>
      </c>
      <c r="I264">
        <v>5.99</v>
      </c>
      <c r="J264">
        <v>500</v>
      </c>
      <c r="K264">
        <v>2995</v>
      </c>
      <c r="L264">
        <v>299.5</v>
      </c>
      <c r="M264">
        <v>3294.5</v>
      </c>
      <c r="N264" t="s">
        <v>32</v>
      </c>
      <c r="O264">
        <v>53000</v>
      </c>
    </row>
    <row r="265" spans="1:15" x14ac:dyDescent="0.3">
      <c r="A265" t="s">
        <v>47</v>
      </c>
      <c r="B265" t="s">
        <v>97</v>
      </c>
      <c r="C265">
        <v>30608</v>
      </c>
      <c r="D265">
        <v>1000526</v>
      </c>
      <c r="E265" s="3">
        <v>37881</v>
      </c>
      <c r="F265">
        <v>105</v>
      </c>
      <c r="G265">
        <v>5</v>
      </c>
      <c r="H265" t="s">
        <v>28</v>
      </c>
      <c r="I265">
        <v>5.99</v>
      </c>
      <c r="J265">
        <v>490</v>
      </c>
      <c r="K265">
        <v>2935.1</v>
      </c>
      <c r="L265">
        <v>293.51</v>
      </c>
      <c r="M265">
        <v>3228.61</v>
      </c>
      <c r="N265" t="s">
        <v>32</v>
      </c>
      <c r="O265">
        <v>3000000</v>
      </c>
    </row>
    <row r="266" spans="1:15" x14ac:dyDescent="0.3">
      <c r="A266" t="s">
        <v>55</v>
      </c>
      <c r="B266" t="s">
        <v>56</v>
      </c>
      <c r="C266">
        <v>92326</v>
      </c>
      <c r="D266">
        <v>1000884</v>
      </c>
      <c r="E266" s="3">
        <v>37881</v>
      </c>
      <c r="F266">
        <v>117</v>
      </c>
      <c r="G266">
        <v>5</v>
      </c>
      <c r="H266" t="s">
        <v>28</v>
      </c>
      <c r="I266">
        <v>5.99</v>
      </c>
      <c r="J266">
        <v>346</v>
      </c>
      <c r="K266">
        <v>2072.54</v>
      </c>
      <c r="L266">
        <v>207.25</v>
      </c>
      <c r="M266">
        <v>2279.79</v>
      </c>
      <c r="N266" t="s">
        <v>32</v>
      </c>
      <c r="O266">
        <v>63000</v>
      </c>
    </row>
    <row r="267" spans="1:15" x14ac:dyDescent="0.3">
      <c r="A267" t="s">
        <v>30</v>
      </c>
      <c r="B267" t="s">
        <v>133</v>
      </c>
      <c r="C267">
        <v>11702</v>
      </c>
      <c r="D267">
        <v>1000546</v>
      </c>
      <c r="E267" s="3">
        <v>37881</v>
      </c>
      <c r="F267">
        <v>125</v>
      </c>
      <c r="G267">
        <v>5</v>
      </c>
      <c r="H267" t="s">
        <v>28</v>
      </c>
      <c r="I267">
        <v>5.99</v>
      </c>
      <c r="J267">
        <v>188</v>
      </c>
      <c r="K267">
        <v>1126.1199999999999</v>
      </c>
      <c r="L267">
        <v>112.61</v>
      </c>
      <c r="M267">
        <v>1238.73</v>
      </c>
      <c r="N267" t="s">
        <v>32</v>
      </c>
      <c r="O267">
        <v>20000</v>
      </c>
    </row>
    <row r="268" spans="1:15" x14ac:dyDescent="0.3">
      <c r="A268" t="s">
        <v>55</v>
      </c>
      <c r="B268" t="s">
        <v>56</v>
      </c>
      <c r="C268">
        <v>92326</v>
      </c>
      <c r="D268">
        <v>1000578</v>
      </c>
      <c r="E268" s="3">
        <v>37881</v>
      </c>
      <c r="F268">
        <v>117</v>
      </c>
      <c r="G268">
        <v>5</v>
      </c>
      <c r="H268" t="s">
        <v>28</v>
      </c>
      <c r="I268">
        <v>5.99</v>
      </c>
      <c r="J268">
        <v>125</v>
      </c>
      <c r="K268">
        <v>748.75</v>
      </c>
      <c r="L268">
        <v>74.88</v>
      </c>
      <c r="M268">
        <v>823.63</v>
      </c>
      <c r="N268" t="s">
        <v>32</v>
      </c>
      <c r="O268">
        <v>63000</v>
      </c>
    </row>
    <row r="269" spans="1:15" x14ac:dyDescent="0.3">
      <c r="A269" t="s">
        <v>84</v>
      </c>
      <c r="B269" t="s">
        <v>136</v>
      </c>
      <c r="C269">
        <v>61503</v>
      </c>
      <c r="D269">
        <v>1000831</v>
      </c>
      <c r="E269" s="3">
        <v>37881</v>
      </c>
      <c r="F269">
        <v>121</v>
      </c>
      <c r="G269">
        <v>5</v>
      </c>
      <c r="H269" t="s">
        <v>28</v>
      </c>
      <c r="I269">
        <v>5.99</v>
      </c>
      <c r="J269">
        <v>98</v>
      </c>
      <c r="K269">
        <v>587.02</v>
      </c>
      <c r="L269">
        <v>58.7</v>
      </c>
      <c r="M269">
        <v>645.72</v>
      </c>
      <c r="N269" t="s">
        <v>32</v>
      </c>
      <c r="O269">
        <v>37000</v>
      </c>
    </row>
    <row r="270" spans="1:15" x14ac:dyDescent="0.3">
      <c r="A270" t="s">
        <v>84</v>
      </c>
      <c r="B270" t="s">
        <v>136</v>
      </c>
      <c r="C270">
        <v>61503</v>
      </c>
      <c r="D270">
        <v>1000638</v>
      </c>
      <c r="E270" s="3">
        <v>37878</v>
      </c>
      <c r="F270">
        <v>121</v>
      </c>
      <c r="G270">
        <v>5</v>
      </c>
      <c r="H270" t="s">
        <v>28</v>
      </c>
      <c r="I270">
        <v>5.99</v>
      </c>
      <c r="J270">
        <v>3982</v>
      </c>
      <c r="K270">
        <v>23852.18</v>
      </c>
      <c r="L270">
        <v>2385.2199999999998</v>
      </c>
      <c r="M270">
        <v>26237.4</v>
      </c>
      <c r="N270" t="s">
        <v>32</v>
      </c>
      <c r="O270">
        <v>37000</v>
      </c>
    </row>
    <row r="271" spans="1:15" x14ac:dyDescent="0.3">
      <c r="A271" t="s">
        <v>43</v>
      </c>
      <c r="B271" t="s">
        <v>44</v>
      </c>
      <c r="C271">
        <v>92431</v>
      </c>
      <c r="D271">
        <v>1000478</v>
      </c>
      <c r="E271" s="3">
        <v>37878</v>
      </c>
      <c r="F271">
        <v>110</v>
      </c>
      <c r="G271">
        <v>5</v>
      </c>
      <c r="H271" t="s">
        <v>28</v>
      </c>
      <c r="I271">
        <v>5.99</v>
      </c>
      <c r="J271">
        <v>2186</v>
      </c>
      <c r="K271">
        <v>13094.14</v>
      </c>
      <c r="L271">
        <v>1309.4100000000001</v>
      </c>
      <c r="M271">
        <v>14403.55</v>
      </c>
      <c r="N271" t="s">
        <v>32</v>
      </c>
      <c r="O271">
        <v>225000</v>
      </c>
    </row>
    <row r="272" spans="1:15" x14ac:dyDescent="0.3">
      <c r="A272" t="s">
        <v>41</v>
      </c>
      <c r="B272" t="s">
        <v>51</v>
      </c>
      <c r="C272">
        <v>60300</v>
      </c>
      <c r="D272">
        <v>1000879</v>
      </c>
      <c r="E272" s="3">
        <v>37878</v>
      </c>
      <c r="F272">
        <v>113</v>
      </c>
      <c r="G272">
        <v>5</v>
      </c>
      <c r="H272" t="s">
        <v>28</v>
      </c>
      <c r="I272">
        <v>5.99</v>
      </c>
      <c r="J272">
        <v>1175</v>
      </c>
      <c r="K272">
        <v>7038.25</v>
      </c>
      <c r="L272">
        <v>703.83</v>
      </c>
      <c r="M272">
        <v>7742.08</v>
      </c>
      <c r="N272" t="s">
        <v>32</v>
      </c>
      <c r="O272">
        <v>3724000</v>
      </c>
    </row>
    <row r="273" spans="1:15" x14ac:dyDescent="0.3">
      <c r="A273" t="s">
        <v>43</v>
      </c>
      <c r="B273" t="s">
        <v>158</v>
      </c>
      <c r="C273">
        <v>92411</v>
      </c>
      <c r="D273">
        <v>1000796</v>
      </c>
      <c r="E273" s="3">
        <v>37878</v>
      </c>
      <c r="F273">
        <v>112</v>
      </c>
      <c r="G273">
        <v>5</v>
      </c>
      <c r="H273" t="s">
        <v>28</v>
      </c>
      <c r="I273">
        <v>5.99</v>
      </c>
      <c r="J273">
        <v>700</v>
      </c>
      <c r="K273">
        <v>4193</v>
      </c>
      <c r="L273">
        <v>419.3</v>
      </c>
      <c r="M273">
        <v>4612.3</v>
      </c>
      <c r="N273" t="s">
        <v>49</v>
      </c>
      <c r="O273">
        <v>17000</v>
      </c>
    </row>
    <row r="274" spans="1:15" x14ac:dyDescent="0.3">
      <c r="A274" t="s">
        <v>45</v>
      </c>
      <c r="B274" t="s">
        <v>77</v>
      </c>
      <c r="C274">
        <v>21164</v>
      </c>
      <c r="D274">
        <v>1000750</v>
      </c>
      <c r="E274" s="3">
        <v>37878</v>
      </c>
      <c r="F274">
        <v>126</v>
      </c>
      <c r="G274">
        <v>4</v>
      </c>
      <c r="H274" t="s">
        <v>75</v>
      </c>
      <c r="I274">
        <v>105.69</v>
      </c>
      <c r="J274">
        <v>499</v>
      </c>
      <c r="K274">
        <v>52739.31</v>
      </c>
      <c r="L274">
        <v>5273.93</v>
      </c>
      <c r="M274">
        <v>58013.24</v>
      </c>
      <c r="N274" t="s">
        <v>32</v>
      </c>
      <c r="O274">
        <v>63000</v>
      </c>
    </row>
    <row r="275" spans="1:15" x14ac:dyDescent="0.3">
      <c r="A275" t="s">
        <v>33</v>
      </c>
      <c r="B275" t="s">
        <v>34</v>
      </c>
      <c r="C275">
        <v>92241</v>
      </c>
      <c r="D275">
        <v>1000566</v>
      </c>
      <c r="E275" s="3">
        <v>37878</v>
      </c>
      <c r="F275">
        <v>119</v>
      </c>
      <c r="G275">
        <v>5</v>
      </c>
      <c r="H275" t="s">
        <v>28</v>
      </c>
      <c r="I275">
        <v>5.99</v>
      </c>
      <c r="J275">
        <v>76</v>
      </c>
      <c r="K275">
        <v>455.24</v>
      </c>
      <c r="L275">
        <v>45.52</v>
      </c>
      <c r="M275">
        <v>500.76</v>
      </c>
      <c r="N275" t="s">
        <v>32</v>
      </c>
      <c r="O275">
        <v>53000</v>
      </c>
    </row>
    <row r="276" spans="1:15" x14ac:dyDescent="0.3">
      <c r="A276" t="s">
        <v>53</v>
      </c>
      <c r="B276" t="s">
        <v>159</v>
      </c>
      <c r="C276">
        <v>41910</v>
      </c>
      <c r="D276">
        <v>1000646</v>
      </c>
      <c r="E276" s="3">
        <v>37878</v>
      </c>
      <c r="F276">
        <v>103</v>
      </c>
      <c r="G276">
        <v>5</v>
      </c>
      <c r="H276" t="s">
        <v>28</v>
      </c>
      <c r="I276">
        <v>5.99</v>
      </c>
      <c r="J276">
        <v>62</v>
      </c>
      <c r="K276">
        <v>371.38</v>
      </c>
      <c r="L276">
        <v>37.14</v>
      </c>
      <c r="M276">
        <v>408.52</v>
      </c>
      <c r="N276" t="s">
        <v>29</v>
      </c>
      <c r="O276">
        <v>3000</v>
      </c>
    </row>
    <row r="277" spans="1:15" x14ac:dyDescent="0.3">
      <c r="A277" t="s">
        <v>41</v>
      </c>
      <c r="B277" t="s">
        <v>51</v>
      </c>
      <c r="C277">
        <v>60300</v>
      </c>
      <c r="D277">
        <v>1000583</v>
      </c>
      <c r="E277" s="3">
        <v>37878</v>
      </c>
      <c r="F277">
        <v>113</v>
      </c>
      <c r="G277">
        <v>5</v>
      </c>
      <c r="H277" t="s">
        <v>28</v>
      </c>
      <c r="I277">
        <v>5.99</v>
      </c>
      <c r="J277">
        <v>14</v>
      </c>
      <c r="K277">
        <v>83.86</v>
      </c>
      <c r="L277">
        <v>8.39</v>
      </c>
      <c r="M277">
        <v>92.25</v>
      </c>
      <c r="N277" t="s">
        <v>32</v>
      </c>
      <c r="O277">
        <v>3724000</v>
      </c>
    </row>
    <row r="278" spans="1:15" x14ac:dyDescent="0.3">
      <c r="A278" t="s">
        <v>47</v>
      </c>
      <c r="B278" t="s">
        <v>97</v>
      </c>
      <c r="C278">
        <v>30608</v>
      </c>
      <c r="D278">
        <v>1000636</v>
      </c>
      <c r="E278" s="3">
        <v>37878</v>
      </c>
      <c r="F278">
        <v>105</v>
      </c>
      <c r="G278">
        <v>5</v>
      </c>
      <c r="H278" t="s">
        <v>28</v>
      </c>
      <c r="I278">
        <v>5.99</v>
      </c>
      <c r="J278">
        <v>12</v>
      </c>
      <c r="K278">
        <v>71.88</v>
      </c>
      <c r="L278">
        <v>7.19</v>
      </c>
      <c r="M278">
        <v>79.069999999999993</v>
      </c>
      <c r="N278" t="s">
        <v>32</v>
      </c>
      <c r="O278">
        <v>3000000</v>
      </c>
    </row>
    <row r="279" spans="1:15" x14ac:dyDescent="0.3">
      <c r="A279" t="s">
        <v>45</v>
      </c>
      <c r="B279" t="s">
        <v>70</v>
      </c>
      <c r="C279">
        <v>21248</v>
      </c>
      <c r="D279">
        <v>1000588</v>
      </c>
      <c r="E279" s="3">
        <v>37875</v>
      </c>
      <c r="F279">
        <v>126</v>
      </c>
      <c r="G279">
        <v>5</v>
      </c>
      <c r="H279" t="s">
        <v>28</v>
      </c>
      <c r="I279">
        <v>5.99</v>
      </c>
      <c r="J279">
        <v>100</v>
      </c>
      <c r="K279">
        <v>599</v>
      </c>
      <c r="L279">
        <v>59.9</v>
      </c>
      <c r="M279">
        <v>658.9</v>
      </c>
      <c r="N279" t="s">
        <v>29</v>
      </c>
      <c r="O279">
        <v>6000</v>
      </c>
    </row>
    <row r="280" spans="1:15" x14ac:dyDescent="0.3">
      <c r="A280" t="s">
        <v>43</v>
      </c>
      <c r="B280" t="s">
        <v>44</v>
      </c>
      <c r="C280">
        <v>92431</v>
      </c>
      <c r="D280">
        <v>1000788</v>
      </c>
      <c r="E280" s="3">
        <v>37874</v>
      </c>
      <c r="F280">
        <v>110</v>
      </c>
      <c r="G280">
        <v>5</v>
      </c>
      <c r="H280" t="s">
        <v>28</v>
      </c>
      <c r="I280">
        <v>5.99</v>
      </c>
      <c r="J280">
        <v>547</v>
      </c>
      <c r="K280">
        <v>3276.53</v>
      </c>
      <c r="L280">
        <v>327.64999999999998</v>
      </c>
      <c r="M280">
        <v>3604.18</v>
      </c>
      <c r="N280" t="s">
        <v>32</v>
      </c>
      <c r="O280">
        <v>225000</v>
      </c>
    </row>
    <row r="281" spans="1:15" x14ac:dyDescent="0.3">
      <c r="A281" t="s">
        <v>45</v>
      </c>
      <c r="B281" t="s">
        <v>91</v>
      </c>
      <c r="C281">
        <v>21139</v>
      </c>
      <c r="D281">
        <v>1000863</v>
      </c>
      <c r="E281" s="3">
        <v>37874</v>
      </c>
      <c r="F281">
        <v>126</v>
      </c>
      <c r="G281">
        <v>5</v>
      </c>
      <c r="H281" t="s">
        <v>28</v>
      </c>
      <c r="I281">
        <v>5.99</v>
      </c>
      <c r="J281">
        <v>410</v>
      </c>
      <c r="K281">
        <v>2455.9</v>
      </c>
      <c r="L281">
        <v>245.59</v>
      </c>
      <c r="M281">
        <v>2701.49</v>
      </c>
      <c r="N281" t="s">
        <v>32</v>
      </c>
      <c r="O281">
        <v>11000</v>
      </c>
    </row>
    <row r="282" spans="1:15" x14ac:dyDescent="0.3">
      <c r="A282" t="s">
        <v>45</v>
      </c>
      <c r="B282" t="s">
        <v>160</v>
      </c>
      <c r="C282">
        <v>21251</v>
      </c>
      <c r="D282">
        <v>1000795</v>
      </c>
      <c r="E282" s="3">
        <v>37874</v>
      </c>
      <c r="F282">
        <v>114</v>
      </c>
      <c r="G282">
        <v>5</v>
      </c>
      <c r="H282" t="s">
        <v>28</v>
      </c>
      <c r="I282">
        <v>5.99</v>
      </c>
      <c r="J282">
        <v>350</v>
      </c>
      <c r="K282">
        <v>2096.5</v>
      </c>
      <c r="L282">
        <v>209.65</v>
      </c>
      <c r="M282">
        <v>2306.15</v>
      </c>
      <c r="N282" t="s">
        <v>29</v>
      </c>
      <c r="O282">
        <v>3000</v>
      </c>
    </row>
    <row r="283" spans="1:15" x14ac:dyDescent="0.3">
      <c r="A283" t="s">
        <v>55</v>
      </c>
      <c r="B283" t="s">
        <v>56</v>
      </c>
      <c r="C283">
        <v>92326</v>
      </c>
      <c r="D283">
        <v>1000797</v>
      </c>
      <c r="E283" s="3">
        <v>37871</v>
      </c>
      <c r="F283">
        <v>117</v>
      </c>
      <c r="G283">
        <v>5</v>
      </c>
      <c r="H283" t="s">
        <v>28</v>
      </c>
      <c r="I283">
        <v>5.99</v>
      </c>
      <c r="J283">
        <v>250</v>
      </c>
      <c r="K283">
        <v>1497.5</v>
      </c>
      <c r="L283">
        <v>149.75</v>
      </c>
      <c r="M283">
        <v>1647.25</v>
      </c>
      <c r="N283" t="s">
        <v>32</v>
      </c>
      <c r="O283">
        <v>63000</v>
      </c>
    </row>
    <row r="284" spans="1:15" x14ac:dyDescent="0.3">
      <c r="A284" t="s">
        <v>37</v>
      </c>
      <c r="B284" t="s">
        <v>161</v>
      </c>
      <c r="C284">
        <v>20907</v>
      </c>
      <c r="D284">
        <v>1000454</v>
      </c>
      <c r="E284" s="3">
        <v>37871</v>
      </c>
      <c r="F284">
        <v>128</v>
      </c>
      <c r="G284">
        <v>5</v>
      </c>
      <c r="H284" t="s">
        <v>28</v>
      </c>
      <c r="I284">
        <v>5.99</v>
      </c>
      <c r="J284">
        <v>218</v>
      </c>
      <c r="K284">
        <v>1305.82</v>
      </c>
      <c r="L284">
        <v>130.58000000000001</v>
      </c>
      <c r="M284">
        <v>1436.4</v>
      </c>
      <c r="N284" t="s">
        <v>49</v>
      </c>
      <c r="O284">
        <v>5000</v>
      </c>
    </row>
    <row r="285" spans="1:15" x14ac:dyDescent="0.3">
      <c r="A285" t="s">
        <v>39</v>
      </c>
      <c r="B285" t="s">
        <v>40</v>
      </c>
      <c r="C285">
        <v>92323</v>
      </c>
      <c r="D285">
        <v>1000701</v>
      </c>
      <c r="E285" s="3">
        <v>37871</v>
      </c>
      <c r="F285">
        <v>115</v>
      </c>
      <c r="G285">
        <v>5</v>
      </c>
      <c r="H285" t="s">
        <v>28</v>
      </c>
      <c r="I285">
        <v>5.99</v>
      </c>
      <c r="J285">
        <v>200</v>
      </c>
      <c r="K285">
        <v>1198</v>
      </c>
      <c r="L285">
        <v>119.8</v>
      </c>
      <c r="M285">
        <v>1317.8</v>
      </c>
      <c r="N285" t="s">
        <v>32</v>
      </c>
      <c r="O285">
        <v>62000</v>
      </c>
    </row>
    <row r="286" spans="1:15" x14ac:dyDescent="0.3">
      <c r="A286" t="s">
        <v>37</v>
      </c>
      <c r="B286" t="s">
        <v>125</v>
      </c>
      <c r="C286">
        <v>20915</v>
      </c>
      <c r="D286">
        <v>1000870</v>
      </c>
      <c r="E286" s="3">
        <v>37871</v>
      </c>
      <c r="F286">
        <v>128</v>
      </c>
      <c r="G286">
        <v>5</v>
      </c>
      <c r="H286" t="s">
        <v>28</v>
      </c>
      <c r="I286">
        <v>5.99</v>
      </c>
      <c r="J286">
        <v>81</v>
      </c>
      <c r="K286">
        <v>485.19</v>
      </c>
      <c r="L286">
        <v>48.52</v>
      </c>
      <c r="M286">
        <v>533.71</v>
      </c>
      <c r="N286" t="s">
        <v>32</v>
      </c>
      <c r="O286">
        <v>2000</v>
      </c>
    </row>
    <row r="287" spans="1:15" x14ac:dyDescent="0.3">
      <c r="A287" t="s">
        <v>39</v>
      </c>
      <c r="B287" t="s">
        <v>40</v>
      </c>
      <c r="C287">
        <v>92323</v>
      </c>
      <c r="D287">
        <v>1000850</v>
      </c>
      <c r="E287" s="3">
        <v>37868</v>
      </c>
      <c r="F287">
        <v>115</v>
      </c>
      <c r="G287">
        <v>5</v>
      </c>
      <c r="H287" t="s">
        <v>28</v>
      </c>
      <c r="I287">
        <v>5.99</v>
      </c>
      <c r="J287">
        <v>280</v>
      </c>
      <c r="K287">
        <v>1677.2</v>
      </c>
      <c r="L287">
        <v>167.72</v>
      </c>
      <c r="M287">
        <v>1844.92</v>
      </c>
      <c r="N287" t="s">
        <v>32</v>
      </c>
      <c r="O287">
        <v>62000</v>
      </c>
    </row>
    <row r="288" spans="1:15" x14ac:dyDescent="0.3">
      <c r="A288" t="s">
        <v>63</v>
      </c>
      <c r="B288" t="s">
        <v>64</v>
      </c>
      <c r="C288">
        <v>20954</v>
      </c>
      <c r="D288">
        <v>1000866</v>
      </c>
      <c r="E288" s="3">
        <v>37867</v>
      </c>
      <c r="F288">
        <v>127</v>
      </c>
      <c r="G288">
        <v>5</v>
      </c>
      <c r="H288" t="s">
        <v>28</v>
      </c>
      <c r="I288">
        <v>5.99</v>
      </c>
      <c r="J288">
        <v>1000</v>
      </c>
      <c r="K288">
        <v>5990</v>
      </c>
      <c r="L288">
        <v>599</v>
      </c>
      <c r="M288">
        <v>6589</v>
      </c>
      <c r="N288" t="s">
        <v>32</v>
      </c>
      <c r="O288">
        <v>61000</v>
      </c>
    </row>
    <row r="289" spans="1:15" x14ac:dyDescent="0.3">
      <c r="A289" t="s">
        <v>47</v>
      </c>
      <c r="B289" t="s">
        <v>97</v>
      </c>
      <c r="C289">
        <v>30608</v>
      </c>
      <c r="D289">
        <v>1000835</v>
      </c>
      <c r="E289" s="3">
        <v>37867</v>
      </c>
      <c r="F289">
        <v>105</v>
      </c>
      <c r="G289">
        <v>5</v>
      </c>
      <c r="H289" t="s">
        <v>28</v>
      </c>
      <c r="I289">
        <v>5.99</v>
      </c>
      <c r="J289">
        <v>907</v>
      </c>
      <c r="K289">
        <v>5432.93</v>
      </c>
      <c r="L289">
        <v>543.29</v>
      </c>
      <c r="M289">
        <v>5976.22</v>
      </c>
      <c r="N289" t="s">
        <v>32</v>
      </c>
      <c r="O289">
        <v>3000000</v>
      </c>
    </row>
    <row r="290" spans="1:15" x14ac:dyDescent="0.3">
      <c r="A290" t="s">
        <v>84</v>
      </c>
      <c r="B290" t="s">
        <v>136</v>
      </c>
      <c r="C290">
        <v>61503</v>
      </c>
      <c r="D290">
        <v>1000470</v>
      </c>
      <c r="E290" s="3">
        <v>37867</v>
      </c>
      <c r="F290">
        <v>121</v>
      </c>
      <c r="G290">
        <v>5</v>
      </c>
      <c r="H290" t="s">
        <v>28</v>
      </c>
      <c r="I290">
        <v>5.99</v>
      </c>
      <c r="J290">
        <v>550</v>
      </c>
      <c r="K290">
        <v>3294.5</v>
      </c>
      <c r="L290">
        <v>329.45</v>
      </c>
      <c r="M290">
        <v>3623.95</v>
      </c>
      <c r="N290" t="s">
        <v>32</v>
      </c>
      <c r="O290">
        <v>37000</v>
      </c>
    </row>
    <row r="291" spans="1:15" x14ac:dyDescent="0.3">
      <c r="A291" t="s">
        <v>37</v>
      </c>
      <c r="B291" t="s">
        <v>38</v>
      </c>
      <c r="C291">
        <v>20914</v>
      </c>
      <c r="D291">
        <v>1000810</v>
      </c>
      <c r="E291" s="3">
        <v>37867</v>
      </c>
      <c r="F291">
        <v>128</v>
      </c>
      <c r="G291">
        <v>5</v>
      </c>
      <c r="H291" t="s">
        <v>28</v>
      </c>
      <c r="I291">
        <v>5.99</v>
      </c>
      <c r="J291">
        <v>500</v>
      </c>
      <c r="K291">
        <v>2995</v>
      </c>
      <c r="L291">
        <v>299.5</v>
      </c>
      <c r="M291">
        <v>3294.5</v>
      </c>
      <c r="N291" t="s">
        <v>32</v>
      </c>
      <c r="O291">
        <v>15000</v>
      </c>
    </row>
    <row r="292" spans="1:15" x14ac:dyDescent="0.3">
      <c r="A292" t="s">
        <v>47</v>
      </c>
      <c r="B292" t="s">
        <v>162</v>
      </c>
      <c r="C292">
        <v>32002</v>
      </c>
      <c r="D292">
        <v>1000494</v>
      </c>
      <c r="E292" s="3">
        <v>37867</v>
      </c>
      <c r="F292">
        <v>104</v>
      </c>
      <c r="G292">
        <v>5</v>
      </c>
      <c r="H292" t="s">
        <v>28</v>
      </c>
      <c r="I292">
        <v>5.99</v>
      </c>
      <c r="J292">
        <v>455</v>
      </c>
      <c r="K292">
        <v>2725.45</v>
      </c>
      <c r="L292">
        <v>272.55</v>
      </c>
      <c r="M292">
        <v>2998</v>
      </c>
      <c r="N292" t="s">
        <v>29</v>
      </c>
      <c r="O292">
        <v>46000</v>
      </c>
    </row>
    <row r="293" spans="1:15" x14ac:dyDescent="0.3">
      <c r="A293" t="s">
        <v>45</v>
      </c>
      <c r="B293" t="s">
        <v>91</v>
      </c>
      <c r="C293">
        <v>21139</v>
      </c>
      <c r="D293">
        <v>1000496</v>
      </c>
      <c r="E293" s="3">
        <v>37867</v>
      </c>
      <c r="F293">
        <v>126</v>
      </c>
      <c r="G293">
        <v>5</v>
      </c>
      <c r="H293" t="s">
        <v>28</v>
      </c>
      <c r="I293">
        <v>5.99</v>
      </c>
      <c r="J293">
        <v>366</v>
      </c>
      <c r="K293">
        <v>2192.34</v>
      </c>
      <c r="L293">
        <v>219.23</v>
      </c>
      <c r="M293">
        <v>2411.5700000000002</v>
      </c>
      <c r="N293" t="s">
        <v>32</v>
      </c>
      <c r="O293">
        <v>11000</v>
      </c>
    </row>
    <row r="294" spans="1:15" x14ac:dyDescent="0.3">
      <c r="A294" t="s">
        <v>63</v>
      </c>
      <c r="B294" t="s">
        <v>137</v>
      </c>
      <c r="C294">
        <v>20956</v>
      </c>
      <c r="D294">
        <v>1000737</v>
      </c>
      <c r="E294" s="3">
        <v>37867</v>
      </c>
      <c r="F294">
        <v>127</v>
      </c>
      <c r="G294">
        <v>5</v>
      </c>
      <c r="H294" t="s">
        <v>28</v>
      </c>
      <c r="I294">
        <v>5.99</v>
      </c>
      <c r="J294">
        <v>320</v>
      </c>
      <c r="K294">
        <v>1916.8</v>
      </c>
      <c r="L294">
        <v>191.68</v>
      </c>
      <c r="M294">
        <v>2108.48</v>
      </c>
      <c r="N294" t="s">
        <v>32</v>
      </c>
      <c r="O294">
        <v>80000</v>
      </c>
    </row>
    <row r="295" spans="1:15" x14ac:dyDescent="0.3">
      <c r="A295" t="s">
        <v>47</v>
      </c>
      <c r="B295" t="s">
        <v>163</v>
      </c>
      <c r="C295">
        <v>21342</v>
      </c>
      <c r="D295">
        <v>1000666</v>
      </c>
      <c r="E295" s="3">
        <v>37867</v>
      </c>
      <c r="F295">
        <v>101</v>
      </c>
      <c r="G295">
        <v>5</v>
      </c>
      <c r="H295" t="s">
        <v>28</v>
      </c>
      <c r="I295">
        <v>5.99</v>
      </c>
      <c r="J295">
        <v>250</v>
      </c>
      <c r="K295">
        <v>1497.5</v>
      </c>
      <c r="L295">
        <v>149.75</v>
      </c>
      <c r="M295">
        <v>1647.25</v>
      </c>
      <c r="N295" t="s">
        <v>29</v>
      </c>
      <c r="O295">
        <v>6000</v>
      </c>
    </row>
    <row r="296" spans="1:15" x14ac:dyDescent="0.3">
      <c r="A296" t="s">
        <v>61</v>
      </c>
      <c r="B296" t="s">
        <v>142</v>
      </c>
      <c r="C296">
        <v>12205</v>
      </c>
      <c r="D296">
        <v>1000515</v>
      </c>
      <c r="E296" s="3">
        <v>37867</v>
      </c>
      <c r="F296">
        <v>124</v>
      </c>
      <c r="G296">
        <v>5</v>
      </c>
      <c r="H296" t="s">
        <v>28</v>
      </c>
      <c r="I296">
        <v>5.99</v>
      </c>
      <c r="J296">
        <v>188</v>
      </c>
      <c r="K296">
        <v>1126.1199999999999</v>
      </c>
      <c r="L296">
        <v>112.61</v>
      </c>
      <c r="M296">
        <v>1238.73</v>
      </c>
      <c r="N296" t="s">
        <v>32</v>
      </c>
      <c r="O296">
        <v>74000</v>
      </c>
    </row>
    <row r="297" spans="1:15" x14ac:dyDescent="0.3">
      <c r="A297" t="s">
        <v>138</v>
      </c>
      <c r="B297" t="s">
        <v>164</v>
      </c>
      <c r="C297">
        <v>20849</v>
      </c>
      <c r="D297">
        <v>1000890</v>
      </c>
      <c r="E297" s="3">
        <v>37867</v>
      </c>
      <c r="F297">
        <v>109</v>
      </c>
      <c r="G297">
        <v>5</v>
      </c>
      <c r="H297" t="s">
        <v>28</v>
      </c>
      <c r="I297">
        <v>5.99</v>
      </c>
      <c r="J297">
        <v>137</v>
      </c>
      <c r="K297">
        <v>820.63</v>
      </c>
      <c r="L297">
        <v>82.06</v>
      </c>
      <c r="M297">
        <v>902.69</v>
      </c>
      <c r="N297" t="s">
        <v>29</v>
      </c>
      <c r="O297">
        <v>28000</v>
      </c>
    </row>
    <row r="298" spans="1:15" x14ac:dyDescent="0.3">
      <c r="A298" t="s">
        <v>37</v>
      </c>
      <c r="B298" t="s">
        <v>38</v>
      </c>
      <c r="C298">
        <v>20914</v>
      </c>
      <c r="D298">
        <v>1000896</v>
      </c>
      <c r="E298" s="3">
        <v>37867</v>
      </c>
      <c r="F298">
        <v>128</v>
      </c>
      <c r="G298">
        <v>5</v>
      </c>
      <c r="H298" t="s">
        <v>28</v>
      </c>
      <c r="I298">
        <v>5.99</v>
      </c>
      <c r="J298">
        <v>130</v>
      </c>
      <c r="K298">
        <v>778.7</v>
      </c>
      <c r="L298">
        <v>77.87</v>
      </c>
      <c r="M298">
        <v>856.57</v>
      </c>
      <c r="N298" t="s">
        <v>32</v>
      </c>
      <c r="O298">
        <v>15000</v>
      </c>
    </row>
    <row r="299" spans="1:15" x14ac:dyDescent="0.3">
      <c r="A299" t="s">
        <v>63</v>
      </c>
      <c r="B299" t="s">
        <v>93</v>
      </c>
      <c r="C299">
        <v>20971</v>
      </c>
      <c r="D299">
        <v>1000803</v>
      </c>
      <c r="E299" s="3">
        <v>37867</v>
      </c>
      <c r="F299">
        <v>127</v>
      </c>
      <c r="G299">
        <v>5</v>
      </c>
      <c r="H299" t="s">
        <v>28</v>
      </c>
      <c r="I299">
        <v>5.99</v>
      </c>
      <c r="J299">
        <v>83</v>
      </c>
      <c r="K299">
        <v>497.17</v>
      </c>
      <c r="L299">
        <v>49.72</v>
      </c>
      <c r="M299">
        <v>546.89</v>
      </c>
      <c r="N299" t="s">
        <v>32</v>
      </c>
      <c r="O299">
        <v>36000</v>
      </c>
    </row>
    <row r="300" spans="1:15" x14ac:dyDescent="0.3">
      <c r="A300" t="s">
        <v>41</v>
      </c>
      <c r="B300" t="s">
        <v>51</v>
      </c>
      <c r="C300">
        <v>60300</v>
      </c>
      <c r="D300">
        <v>1000838</v>
      </c>
      <c r="E300" s="3">
        <v>37867</v>
      </c>
      <c r="F300">
        <v>113</v>
      </c>
      <c r="G300">
        <v>5</v>
      </c>
      <c r="H300" t="s">
        <v>28</v>
      </c>
      <c r="I300">
        <v>5.99</v>
      </c>
      <c r="J300">
        <v>81</v>
      </c>
      <c r="K300">
        <v>485.19</v>
      </c>
      <c r="L300">
        <v>48.52</v>
      </c>
      <c r="M300">
        <v>533.71</v>
      </c>
      <c r="N300" t="s">
        <v>32</v>
      </c>
      <c r="O300">
        <v>3724000</v>
      </c>
    </row>
    <row r="301" spans="1:15" x14ac:dyDescent="0.3">
      <c r="A301" t="s">
        <v>89</v>
      </c>
      <c r="B301" t="s">
        <v>90</v>
      </c>
      <c r="C301">
        <v>92324</v>
      </c>
      <c r="D301">
        <v>1000551</v>
      </c>
      <c r="E301" s="3">
        <v>37864</v>
      </c>
      <c r="F301">
        <v>116</v>
      </c>
      <c r="G301">
        <v>5</v>
      </c>
      <c r="H301" t="s">
        <v>28</v>
      </c>
      <c r="I301">
        <v>5.99</v>
      </c>
      <c r="J301">
        <v>1150</v>
      </c>
      <c r="K301">
        <v>6888.5</v>
      </c>
      <c r="L301">
        <v>688.85</v>
      </c>
      <c r="M301">
        <v>7577.35</v>
      </c>
      <c r="N301" t="s">
        <v>32</v>
      </c>
      <c r="O301">
        <v>75000</v>
      </c>
    </row>
    <row r="302" spans="1:15" x14ac:dyDescent="0.3">
      <c r="A302" t="s">
        <v>41</v>
      </c>
      <c r="B302" t="s">
        <v>51</v>
      </c>
      <c r="C302">
        <v>60300</v>
      </c>
      <c r="D302">
        <v>1000777</v>
      </c>
      <c r="E302" s="3">
        <v>37864</v>
      </c>
      <c r="F302">
        <v>113</v>
      </c>
      <c r="G302">
        <v>5</v>
      </c>
      <c r="H302" t="s">
        <v>28</v>
      </c>
      <c r="I302">
        <v>5.99</v>
      </c>
      <c r="J302">
        <v>250</v>
      </c>
      <c r="K302">
        <v>1497.5</v>
      </c>
      <c r="L302">
        <v>149.75</v>
      </c>
      <c r="M302">
        <v>1647.25</v>
      </c>
      <c r="N302" t="s">
        <v>32</v>
      </c>
      <c r="O302">
        <v>3724000</v>
      </c>
    </row>
    <row r="303" spans="1:15" x14ac:dyDescent="0.3">
      <c r="A303" t="s">
        <v>39</v>
      </c>
      <c r="B303" t="s">
        <v>40</v>
      </c>
      <c r="C303">
        <v>92323</v>
      </c>
      <c r="D303">
        <v>1000860</v>
      </c>
      <c r="E303" s="3">
        <v>37864</v>
      </c>
      <c r="F303">
        <v>115</v>
      </c>
      <c r="G303">
        <v>5</v>
      </c>
      <c r="H303" t="s">
        <v>28</v>
      </c>
      <c r="I303">
        <v>5.99</v>
      </c>
      <c r="J303">
        <v>194</v>
      </c>
      <c r="K303">
        <v>1162.06</v>
      </c>
      <c r="L303">
        <v>116.21</v>
      </c>
      <c r="M303">
        <v>1278.27</v>
      </c>
      <c r="N303" t="s">
        <v>32</v>
      </c>
      <c r="O303">
        <v>62000</v>
      </c>
    </row>
    <row r="304" spans="1:15" x14ac:dyDescent="0.3">
      <c r="A304" t="s">
        <v>41</v>
      </c>
      <c r="B304" t="s">
        <v>76</v>
      </c>
      <c r="C304">
        <v>61202</v>
      </c>
      <c r="D304">
        <v>1000472</v>
      </c>
      <c r="E304" s="3">
        <v>37864</v>
      </c>
      <c r="F304">
        <v>112</v>
      </c>
      <c r="G304">
        <v>5</v>
      </c>
      <c r="H304" t="s">
        <v>28</v>
      </c>
      <c r="I304">
        <v>5.99</v>
      </c>
      <c r="J304">
        <v>95</v>
      </c>
      <c r="K304">
        <v>569.04999999999995</v>
      </c>
      <c r="L304">
        <v>56.91</v>
      </c>
      <c r="M304">
        <v>625.96</v>
      </c>
      <c r="N304" t="s">
        <v>29</v>
      </c>
      <c r="O304">
        <v>9000</v>
      </c>
    </row>
    <row r="305" spans="1:15" x14ac:dyDescent="0.3">
      <c r="A305" t="s">
        <v>30</v>
      </c>
      <c r="B305" t="s">
        <v>88</v>
      </c>
      <c r="C305">
        <v>11600</v>
      </c>
      <c r="D305">
        <v>1000671</v>
      </c>
      <c r="E305" s="3">
        <v>37864</v>
      </c>
      <c r="F305">
        <v>125</v>
      </c>
      <c r="G305">
        <v>5</v>
      </c>
      <c r="H305" t="s">
        <v>28</v>
      </c>
      <c r="I305">
        <v>5.99</v>
      </c>
      <c r="J305">
        <v>57</v>
      </c>
      <c r="K305">
        <v>341.43</v>
      </c>
      <c r="L305">
        <v>34.14</v>
      </c>
      <c r="M305">
        <v>375.57</v>
      </c>
      <c r="N305" t="s">
        <v>32</v>
      </c>
      <c r="O305">
        <v>15000</v>
      </c>
    </row>
    <row r="306" spans="1:15" x14ac:dyDescent="0.3">
      <c r="A306" t="s">
        <v>43</v>
      </c>
      <c r="B306" t="s">
        <v>44</v>
      </c>
      <c r="C306">
        <v>92431</v>
      </c>
      <c r="D306">
        <v>1000755</v>
      </c>
      <c r="E306" s="3">
        <v>37864</v>
      </c>
      <c r="F306">
        <v>110</v>
      </c>
      <c r="G306">
        <v>5</v>
      </c>
      <c r="H306" t="s">
        <v>28</v>
      </c>
      <c r="I306">
        <v>5.99</v>
      </c>
      <c r="J306">
        <v>27</v>
      </c>
      <c r="K306">
        <v>161.72999999999999</v>
      </c>
      <c r="L306">
        <v>16.170000000000002</v>
      </c>
      <c r="M306">
        <v>177.9</v>
      </c>
      <c r="N306" t="s">
        <v>32</v>
      </c>
      <c r="O306">
        <v>225000</v>
      </c>
    </row>
    <row r="307" spans="1:15" x14ac:dyDescent="0.3">
      <c r="A307" t="s">
        <v>41</v>
      </c>
      <c r="B307" t="s">
        <v>165</v>
      </c>
      <c r="C307">
        <v>60706</v>
      </c>
      <c r="D307">
        <v>1000729</v>
      </c>
      <c r="E307" s="3">
        <v>37861</v>
      </c>
      <c r="F307">
        <v>112</v>
      </c>
      <c r="G307">
        <v>5</v>
      </c>
      <c r="H307" t="s">
        <v>28</v>
      </c>
      <c r="I307">
        <v>5.99</v>
      </c>
      <c r="J307">
        <v>436</v>
      </c>
      <c r="K307">
        <v>2611.64</v>
      </c>
      <c r="L307">
        <v>261.16000000000003</v>
      </c>
      <c r="M307">
        <v>2872.8</v>
      </c>
      <c r="N307" t="s">
        <v>29</v>
      </c>
      <c r="O307">
        <v>9000</v>
      </c>
    </row>
    <row r="308" spans="1:15" x14ac:dyDescent="0.3">
      <c r="A308" t="s">
        <v>37</v>
      </c>
      <c r="B308" t="s">
        <v>125</v>
      </c>
      <c r="C308">
        <v>20915</v>
      </c>
      <c r="D308">
        <v>1000460</v>
      </c>
      <c r="E308" s="3">
        <v>37861</v>
      </c>
      <c r="F308">
        <v>128</v>
      </c>
      <c r="G308">
        <v>5</v>
      </c>
      <c r="H308" t="s">
        <v>28</v>
      </c>
      <c r="I308">
        <v>5.99</v>
      </c>
      <c r="J308">
        <v>68</v>
      </c>
      <c r="K308">
        <v>407.32</v>
      </c>
      <c r="L308">
        <v>40.729999999999997</v>
      </c>
      <c r="M308">
        <v>448.05</v>
      </c>
      <c r="N308" t="s">
        <v>32</v>
      </c>
      <c r="O308">
        <v>2000</v>
      </c>
    </row>
    <row r="309" spans="1:15" x14ac:dyDescent="0.3">
      <c r="A309" t="s">
        <v>45</v>
      </c>
      <c r="B309" t="s">
        <v>105</v>
      </c>
      <c r="C309">
        <v>21105</v>
      </c>
      <c r="D309">
        <v>1000640</v>
      </c>
      <c r="E309" s="3">
        <v>37860</v>
      </c>
      <c r="F309">
        <v>126</v>
      </c>
      <c r="G309">
        <v>5</v>
      </c>
      <c r="H309" t="s">
        <v>28</v>
      </c>
      <c r="I309">
        <v>5.99</v>
      </c>
      <c r="J309">
        <v>1825</v>
      </c>
      <c r="K309">
        <v>10931.75</v>
      </c>
      <c r="L309">
        <v>1093.18</v>
      </c>
      <c r="M309">
        <v>12024.93</v>
      </c>
      <c r="N309" t="s">
        <v>32</v>
      </c>
      <c r="O309">
        <v>22000</v>
      </c>
    </row>
    <row r="310" spans="1:15" x14ac:dyDescent="0.3">
      <c r="A310" t="s">
        <v>45</v>
      </c>
      <c r="B310" t="s">
        <v>105</v>
      </c>
      <c r="C310">
        <v>21105</v>
      </c>
      <c r="D310">
        <v>1000739</v>
      </c>
      <c r="E310" s="3">
        <v>37860</v>
      </c>
      <c r="F310">
        <v>126</v>
      </c>
      <c r="G310">
        <v>5</v>
      </c>
      <c r="H310" t="s">
        <v>28</v>
      </c>
      <c r="I310">
        <v>5.99</v>
      </c>
      <c r="J310">
        <v>420</v>
      </c>
      <c r="K310">
        <v>2515.8000000000002</v>
      </c>
      <c r="L310">
        <v>251.58</v>
      </c>
      <c r="M310">
        <v>2767.38</v>
      </c>
      <c r="N310" t="s">
        <v>32</v>
      </c>
      <c r="O310">
        <v>22000</v>
      </c>
    </row>
    <row r="311" spans="1:15" x14ac:dyDescent="0.3">
      <c r="A311" t="s">
        <v>41</v>
      </c>
      <c r="B311" t="s">
        <v>76</v>
      </c>
      <c r="C311">
        <v>61202</v>
      </c>
      <c r="D311">
        <v>1000501</v>
      </c>
      <c r="E311" s="3">
        <v>37860</v>
      </c>
      <c r="F311">
        <v>113</v>
      </c>
      <c r="G311">
        <v>5</v>
      </c>
      <c r="H311" t="s">
        <v>28</v>
      </c>
      <c r="I311">
        <v>5.99</v>
      </c>
      <c r="J311">
        <v>400</v>
      </c>
      <c r="K311">
        <v>2396</v>
      </c>
      <c r="L311">
        <v>239.6</v>
      </c>
      <c r="M311">
        <v>2635.6</v>
      </c>
      <c r="N311" t="s">
        <v>32</v>
      </c>
      <c r="O311">
        <v>82000</v>
      </c>
    </row>
    <row r="312" spans="1:15" x14ac:dyDescent="0.3">
      <c r="A312" t="s">
        <v>47</v>
      </c>
      <c r="B312" t="s">
        <v>140</v>
      </c>
      <c r="C312">
        <v>40100</v>
      </c>
      <c r="D312">
        <v>1000506</v>
      </c>
      <c r="E312" s="3">
        <v>37860</v>
      </c>
      <c r="F312">
        <v>102</v>
      </c>
      <c r="G312">
        <v>5</v>
      </c>
      <c r="H312" t="s">
        <v>28</v>
      </c>
      <c r="I312">
        <v>5.99</v>
      </c>
      <c r="J312">
        <v>400</v>
      </c>
      <c r="K312">
        <v>2396</v>
      </c>
      <c r="L312">
        <v>239.6</v>
      </c>
      <c r="M312">
        <v>2635.6</v>
      </c>
      <c r="N312" t="s">
        <v>29</v>
      </c>
      <c r="O312">
        <v>11000</v>
      </c>
    </row>
    <row r="313" spans="1:15" x14ac:dyDescent="0.3">
      <c r="A313" t="s">
        <v>41</v>
      </c>
      <c r="B313" t="s">
        <v>51</v>
      </c>
      <c r="C313">
        <v>60300</v>
      </c>
      <c r="D313">
        <v>1000487</v>
      </c>
      <c r="E313" s="3">
        <v>37860</v>
      </c>
      <c r="F313">
        <v>118</v>
      </c>
      <c r="G313">
        <v>5</v>
      </c>
      <c r="H313" t="s">
        <v>28</v>
      </c>
      <c r="I313">
        <v>5.99</v>
      </c>
      <c r="J313">
        <v>351</v>
      </c>
      <c r="K313">
        <v>2102.4899999999998</v>
      </c>
      <c r="L313">
        <v>210.25</v>
      </c>
      <c r="M313">
        <v>2312.7399999999998</v>
      </c>
      <c r="N313" t="s">
        <v>32</v>
      </c>
      <c r="O313">
        <v>3724000</v>
      </c>
    </row>
    <row r="314" spans="1:15" x14ac:dyDescent="0.3">
      <c r="A314" t="s">
        <v>45</v>
      </c>
      <c r="B314" t="s">
        <v>160</v>
      </c>
      <c r="C314">
        <v>21251</v>
      </c>
      <c r="D314">
        <v>1000637</v>
      </c>
      <c r="E314" s="3">
        <v>37860</v>
      </c>
      <c r="F314">
        <v>126</v>
      </c>
      <c r="G314">
        <v>5</v>
      </c>
      <c r="H314" t="s">
        <v>28</v>
      </c>
      <c r="I314">
        <v>5.99</v>
      </c>
      <c r="J314">
        <v>14</v>
      </c>
      <c r="K314">
        <v>83.86</v>
      </c>
      <c r="L314">
        <v>8.39</v>
      </c>
      <c r="M314">
        <v>92.25</v>
      </c>
      <c r="N314" t="s">
        <v>29</v>
      </c>
      <c r="O314">
        <v>3000</v>
      </c>
    </row>
    <row r="315" spans="1:15" x14ac:dyDescent="0.3">
      <c r="A315" t="s">
        <v>53</v>
      </c>
      <c r="B315" t="s">
        <v>54</v>
      </c>
      <c r="C315">
        <v>41500</v>
      </c>
      <c r="D315">
        <v>1000475</v>
      </c>
      <c r="E315" s="3">
        <v>37860</v>
      </c>
      <c r="F315">
        <v>111</v>
      </c>
      <c r="G315">
        <v>5</v>
      </c>
      <c r="H315" t="s">
        <v>28</v>
      </c>
      <c r="I315">
        <v>5.99</v>
      </c>
      <c r="J315">
        <v>2</v>
      </c>
      <c r="K315">
        <v>11.98</v>
      </c>
      <c r="L315">
        <v>1.2</v>
      </c>
      <c r="M315">
        <v>13.18</v>
      </c>
      <c r="N315" t="s">
        <v>32</v>
      </c>
      <c r="O315">
        <v>163000</v>
      </c>
    </row>
    <row r="316" spans="1:15" x14ac:dyDescent="0.3">
      <c r="A316" t="s">
        <v>43</v>
      </c>
      <c r="B316" t="s">
        <v>44</v>
      </c>
      <c r="C316">
        <v>92431</v>
      </c>
      <c r="D316">
        <v>1000528</v>
      </c>
      <c r="E316" s="3">
        <v>37857</v>
      </c>
      <c r="F316">
        <v>110</v>
      </c>
      <c r="G316">
        <v>5</v>
      </c>
      <c r="H316" t="s">
        <v>28</v>
      </c>
      <c r="I316">
        <v>5.99</v>
      </c>
      <c r="J316">
        <v>1402</v>
      </c>
      <c r="K316">
        <v>8397.98</v>
      </c>
      <c r="L316">
        <v>839.8</v>
      </c>
      <c r="M316">
        <v>9237.7800000000007</v>
      </c>
      <c r="N316" t="s">
        <v>32</v>
      </c>
      <c r="O316">
        <v>225000</v>
      </c>
    </row>
    <row r="317" spans="1:15" x14ac:dyDescent="0.3">
      <c r="A317" t="s">
        <v>43</v>
      </c>
      <c r="B317" t="s">
        <v>44</v>
      </c>
      <c r="C317">
        <v>92431</v>
      </c>
      <c r="D317">
        <v>1000545</v>
      </c>
      <c r="E317" s="3">
        <v>37857</v>
      </c>
      <c r="F317">
        <v>110</v>
      </c>
      <c r="G317">
        <v>5</v>
      </c>
      <c r="H317" t="s">
        <v>28</v>
      </c>
      <c r="I317">
        <v>5.99</v>
      </c>
      <c r="J317">
        <v>614</v>
      </c>
      <c r="K317">
        <v>3677.86</v>
      </c>
      <c r="L317">
        <v>367.79</v>
      </c>
      <c r="M317">
        <v>4045.65</v>
      </c>
      <c r="N317" t="s">
        <v>32</v>
      </c>
      <c r="O317">
        <v>225000</v>
      </c>
    </row>
    <row r="318" spans="1:15" x14ac:dyDescent="0.3">
      <c r="A318" t="s">
        <v>33</v>
      </c>
      <c r="B318" t="s">
        <v>35</v>
      </c>
      <c r="C318">
        <v>62101</v>
      </c>
      <c r="D318">
        <v>1000805</v>
      </c>
      <c r="E318" s="3">
        <v>37857</v>
      </c>
      <c r="F318">
        <v>120</v>
      </c>
      <c r="G318">
        <v>5</v>
      </c>
      <c r="H318" t="s">
        <v>28</v>
      </c>
      <c r="I318">
        <v>5.99</v>
      </c>
      <c r="J318">
        <v>320</v>
      </c>
      <c r="K318">
        <v>1916.8</v>
      </c>
      <c r="L318">
        <v>191.68</v>
      </c>
      <c r="M318">
        <v>2108.48</v>
      </c>
      <c r="N318" t="s">
        <v>36</v>
      </c>
      <c r="O318">
        <v>58000</v>
      </c>
    </row>
    <row r="319" spans="1:15" x14ac:dyDescent="0.3">
      <c r="A319" t="s">
        <v>41</v>
      </c>
      <c r="B319" t="s">
        <v>166</v>
      </c>
      <c r="C319">
        <v>60304</v>
      </c>
      <c r="D319">
        <v>1000541</v>
      </c>
      <c r="E319" s="3">
        <v>37857</v>
      </c>
      <c r="F319">
        <v>112</v>
      </c>
      <c r="G319">
        <v>5</v>
      </c>
      <c r="H319" t="s">
        <v>28</v>
      </c>
      <c r="I319">
        <v>5.99</v>
      </c>
      <c r="J319">
        <v>70</v>
      </c>
      <c r="K319">
        <v>419.3</v>
      </c>
      <c r="L319">
        <v>41.93</v>
      </c>
      <c r="M319">
        <v>461.23</v>
      </c>
      <c r="N319" t="s">
        <v>29</v>
      </c>
      <c r="O319">
        <v>3000</v>
      </c>
    </row>
    <row r="320" spans="1:15" x14ac:dyDescent="0.3">
      <c r="A320" t="s">
        <v>47</v>
      </c>
      <c r="B320" t="s">
        <v>97</v>
      </c>
      <c r="C320">
        <v>30608</v>
      </c>
      <c r="D320">
        <v>1000489</v>
      </c>
      <c r="E320" s="3">
        <v>37854</v>
      </c>
      <c r="F320">
        <v>105</v>
      </c>
      <c r="G320">
        <v>5</v>
      </c>
      <c r="H320" t="s">
        <v>28</v>
      </c>
      <c r="I320">
        <v>5.99</v>
      </c>
      <c r="J320">
        <v>1235</v>
      </c>
      <c r="K320">
        <v>7397.65</v>
      </c>
      <c r="L320">
        <v>739.77</v>
      </c>
      <c r="M320">
        <v>8137.42</v>
      </c>
      <c r="N320" t="s">
        <v>32</v>
      </c>
      <c r="O320">
        <v>3000000</v>
      </c>
    </row>
    <row r="321" spans="1:15" x14ac:dyDescent="0.3">
      <c r="A321" t="s">
        <v>41</v>
      </c>
      <c r="B321" t="s">
        <v>42</v>
      </c>
      <c r="C321">
        <v>60104</v>
      </c>
      <c r="D321">
        <v>1000696</v>
      </c>
      <c r="E321" s="3">
        <v>37854</v>
      </c>
      <c r="F321">
        <v>118</v>
      </c>
      <c r="G321">
        <v>5</v>
      </c>
      <c r="H321" t="s">
        <v>28</v>
      </c>
      <c r="I321">
        <v>5.99</v>
      </c>
      <c r="J321">
        <v>100</v>
      </c>
      <c r="K321">
        <v>599</v>
      </c>
      <c r="L321">
        <v>59.9</v>
      </c>
      <c r="M321">
        <v>658.9</v>
      </c>
      <c r="N321" t="s">
        <v>32</v>
      </c>
      <c r="O321">
        <v>119000</v>
      </c>
    </row>
    <row r="322" spans="1:15" x14ac:dyDescent="0.3">
      <c r="A322" t="s">
        <v>41</v>
      </c>
      <c r="B322" t="s">
        <v>76</v>
      </c>
      <c r="C322">
        <v>61202</v>
      </c>
      <c r="D322">
        <v>1000569</v>
      </c>
      <c r="E322" s="3">
        <v>37854</v>
      </c>
      <c r="F322">
        <v>113</v>
      </c>
      <c r="G322">
        <v>5</v>
      </c>
      <c r="H322" t="s">
        <v>28</v>
      </c>
      <c r="I322">
        <v>5.99</v>
      </c>
      <c r="J322">
        <v>18</v>
      </c>
      <c r="K322">
        <v>107.82</v>
      </c>
      <c r="L322">
        <v>10.78</v>
      </c>
      <c r="M322">
        <v>118.6</v>
      </c>
      <c r="N322" t="s">
        <v>32</v>
      </c>
      <c r="O322">
        <v>82000</v>
      </c>
    </row>
    <row r="323" spans="1:15" x14ac:dyDescent="0.3">
      <c r="A323" t="s">
        <v>59</v>
      </c>
      <c r="B323" t="s">
        <v>167</v>
      </c>
      <c r="C323">
        <v>20696</v>
      </c>
      <c r="D323">
        <v>1000801</v>
      </c>
      <c r="E323" s="3">
        <v>37854</v>
      </c>
      <c r="F323">
        <v>114</v>
      </c>
      <c r="G323">
        <v>5</v>
      </c>
      <c r="H323" t="s">
        <v>28</v>
      </c>
      <c r="I323">
        <v>5.99</v>
      </c>
      <c r="J323">
        <v>8</v>
      </c>
      <c r="K323">
        <v>47.92</v>
      </c>
      <c r="L323">
        <v>4.79</v>
      </c>
      <c r="M323">
        <v>52.71</v>
      </c>
      <c r="N323" t="s">
        <v>29</v>
      </c>
      <c r="O323">
        <v>2000</v>
      </c>
    </row>
    <row r="324" spans="1:15" x14ac:dyDescent="0.3">
      <c r="A324" t="s">
        <v>89</v>
      </c>
      <c r="B324" t="s">
        <v>90</v>
      </c>
      <c r="C324">
        <v>92324</v>
      </c>
      <c r="D324">
        <v>1000900</v>
      </c>
      <c r="E324" s="3">
        <v>37853</v>
      </c>
      <c r="F324">
        <v>116</v>
      </c>
      <c r="G324">
        <v>5</v>
      </c>
      <c r="H324" t="s">
        <v>28</v>
      </c>
      <c r="I324">
        <v>5.99</v>
      </c>
      <c r="J324">
        <v>718</v>
      </c>
      <c r="K324">
        <v>4300.82</v>
      </c>
      <c r="L324">
        <v>430.08</v>
      </c>
      <c r="M324">
        <v>4730.8999999999996</v>
      </c>
      <c r="N324" t="s">
        <v>32</v>
      </c>
      <c r="O324">
        <v>75000</v>
      </c>
    </row>
    <row r="325" spans="1:15" x14ac:dyDescent="0.3">
      <c r="A325" t="s">
        <v>26</v>
      </c>
      <c r="B325" t="s">
        <v>27</v>
      </c>
      <c r="C325">
        <v>20065</v>
      </c>
      <c r="D325">
        <v>1000547</v>
      </c>
      <c r="E325" s="3">
        <v>37853</v>
      </c>
      <c r="F325">
        <v>124</v>
      </c>
      <c r="G325">
        <v>5</v>
      </c>
      <c r="H325" t="s">
        <v>28</v>
      </c>
      <c r="I325">
        <v>5.99</v>
      </c>
      <c r="J325">
        <v>406</v>
      </c>
      <c r="K325">
        <v>2431.94</v>
      </c>
      <c r="L325">
        <v>243.19</v>
      </c>
      <c r="M325">
        <v>2675.13</v>
      </c>
      <c r="N325" t="s">
        <v>29</v>
      </c>
      <c r="O325">
        <v>8000</v>
      </c>
    </row>
    <row r="326" spans="1:15" x14ac:dyDescent="0.3">
      <c r="A326" t="s">
        <v>73</v>
      </c>
      <c r="B326" t="s">
        <v>94</v>
      </c>
      <c r="C326">
        <v>40312</v>
      </c>
      <c r="D326">
        <v>1000624</v>
      </c>
      <c r="E326" s="3">
        <v>37853</v>
      </c>
      <c r="F326">
        <v>107</v>
      </c>
      <c r="G326">
        <v>5</v>
      </c>
      <c r="H326" t="s">
        <v>28</v>
      </c>
      <c r="I326">
        <v>5.99</v>
      </c>
      <c r="J326">
        <v>400</v>
      </c>
      <c r="K326">
        <v>2396</v>
      </c>
      <c r="L326">
        <v>239.6</v>
      </c>
      <c r="M326">
        <v>2635.6</v>
      </c>
      <c r="N326" t="s">
        <v>32</v>
      </c>
      <c r="O326">
        <v>110000</v>
      </c>
    </row>
    <row r="327" spans="1:15" x14ac:dyDescent="0.3">
      <c r="A327" t="s">
        <v>65</v>
      </c>
      <c r="B327" t="s">
        <v>66</v>
      </c>
      <c r="C327">
        <v>40730</v>
      </c>
      <c r="D327">
        <v>1000882</v>
      </c>
      <c r="E327" s="3">
        <v>37853</v>
      </c>
      <c r="F327">
        <v>108</v>
      </c>
      <c r="G327">
        <v>5</v>
      </c>
      <c r="H327" t="s">
        <v>28</v>
      </c>
      <c r="I327">
        <v>5.99</v>
      </c>
      <c r="J327">
        <v>139</v>
      </c>
      <c r="K327">
        <v>832.61</v>
      </c>
      <c r="L327">
        <v>83.26</v>
      </c>
      <c r="M327">
        <v>915.87</v>
      </c>
      <c r="N327" t="s">
        <v>32</v>
      </c>
      <c r="O327">
        <v>128000</v>
      </c>
    </row>
    <row r="328" spans="1:15" x14ac:dyDescent="0.3">
      <c r="A328" t="s">
        <v>41</v>
      </c>
      <c r="B328" t="s">
        <v>165</v>
      </c>
      <c r="C328">
        <v>60706</v>
      </c>
      <c r="D328">
        <v>1000514</v>
      </c>
      <c r="E328" s="3">
        <v>37853</v>
      </c>
      <c r="F328">
        <v>112</v>
      </c>
      <c r="G328">
        <v>5</v>
      </c>
      <c r="H328" t="s">
        <v>28</v>
      </c>
      <c r="I328">
        <v>5.99</v>
      </c>
      <c r="J328">
        <v>45</v>
      </c>
      <c r="K328">
        <v>269.55</v>
      </c>
      <c r="L328">
        <v>26.96</v>
      </c>
      <c r="M328">
        <v>296.51</v>
      </c>
      <c r="N328" t="s">
        <v>49</v>
      </c>
      <c r="O328">
        <v>2000</v>
      </c>
    </row>
    <row r="329" spans="1:15" x14ac:dyDescent="0.3">
      <c r="A329" t="s">
        <v>41</v>
      </c>
      <c r="B329" t="s">
        <v>51</v>
      </c>
      <c r="C329">
        <v>60300</v>
      </c>
      <c r="D329">
        <v>1000574</v>
      </c>
      <c r="E329" s="3">
        <v>37853</v>
      </c>
      <c r="F329">
        <v>113</v>
      </c>
      <c r="G329">
        <v>5</v>
      </c>
      <c r="H329" t="s">
        <v>28</v>
      </c>
      <c r="I329">
        <v>5.99</v>
      </c>
      <c r="J329">
        <v>17</v>
      </c>
      <c r="K329">
        <v>101.83</v>
      </c>
      <c r="L329">
        <v>10.18</v>
      </c>
      <c r="M329">
        <v>112.01</v>
      </c>
      <c r="N329" t="s">
        <v>32</v>
      </c>
      <c r="O329">
        <v>3724000</v>
      </c>
    </row>
    <row r="330" spans="1:15" x14ac:dyDescent="0.3">
      <c r="A330" t="s">
        <v>43</v>
      </c>
      <c r="B330" t="s">
        <v>44</v>
      </c>
      <c r="C330">
        <v>92431</v>
      </c>
      <c r="D330">
        <v>1000843</v>
      </c>
      <c r="E330" s="3">
        <v>37853</v>
      </c>
      <c r="F330">
        <v>110</v>
      </c>
      <c r="G330">
        <v>5</v>
      </c>
      <c r="H330" t="s">
        <v>28</v>
      </c>
      <c r="I330">
        <v>5.99</v>
      </c>
      <c r="J330">
        <v>12</v>
      </c>
      <c r="K330">
        <v>71.88</v>
      </c>
      <c r="L330">
        <v>7.19</v>
      </c>
      <c r="M330">
        <v>79.069999999999993</v>
      </c>
      <c r="N330" t="s">
        <v>32</v>
      </c>
      <c r="O330">
        <v>225000</v>
      </c>
    </row>
    <row r="331" spans="1:15" x14ac:dyDescent="0.3">
      <c r="A331" t="s">
        <v>65</v>
      </c>
      <c r="B331" t="s">
        <v>66</v>
      </c>
      <c r="C331">
        <v>40730</v>
      </c>
      <c r="D331">
        <v>1000727</v>
      </c>
      <c r="E331" s="3">
        <v>37850</v>
      </c>
      <c r="F331">
        <v>108</v>
      </c>
      <c r="G331">
        <v>5</v>
      </c>
      <c r="H331" t="s">
        <v>28</v>
      </c>
      <c r="I331">
        <v>5.99</v>
      </c>
      <c r="J331">
        <v>1412</v>
      </c>
      <c r="K331">
        <v>8457.8799999999992</v>
      </c>
      <c r="L331">
        <v>845.79</v>
      </c>
      <c r="M331">
        <v>9303.67</v>
      </c>
      <c r="N331" t="s">
        <v>32</v>
      </c>
      <c r="O331">
        <v>128000</v>
      </c>
    </row>
    <row r="332" spans="1:15" x14ac:dyDescent="0.3">
      <c r="A332" t="s">
        <v>33</v>
      </c>
      <c r="B332" t="s">
        <v>34</v>
      </c>
      <c r="C332">
        <v>92241</v>
      </c>
      <c r="D332">
        <v>1000751</v>
      </c>
      <c r="E332" s="3">
        <v>37850</v>
      </c>
      <c r="F332">
        <v>119</v>
      </c>
      <c r="G332">
        <v>5</v>
      </c>
      <c r="H332" t="s">
        <v>28</v>
      </c>
      <c r="I332">
        <v>5.99</v>
      </c>
      <c r="J332">
        <v>1400</v>
      </c>
      <c r="K332">
        <v>8386</v>
      </c>
      <c r="L332">
        <v>838.6</v>
      </c>
      <c r="M332">
        <v>9224.6</v>
      </c>
      <c r="N332" t="s">
        <v>32</v>
      </c>
      <c r="O332">
        <v>53000</v>
      </c>
    </row>
    <row r="333" spans="1:15" x14ac:dyDescent="0.3">
      <c r="A333" t="s">
        <v>39</v>
      </c>
      <c r="B333" t="s">
        <v>40</v>
      </c>
      <c r="C333">
        <v>92323</v>
      </c>
      <c r="D333">
        <v>1000635</v>
      </c>
      <c r="E333" s="3">
        <v>37850</v>
      </c>
      <c r="F333">
        <v>115</v>
      </c>
      <c r="G333">
        <v>5</v>
      </c>
      <c r="H333" t="s">
        <v>28</v>
      </c>
      <c r="I333">
        <v>5.99</v>
      </c>
      <c r="J333">
        <v>554</v>
      </c>
      <c r="K333">
        <v>3318.46</v>
      </c>
      <c r="L333">
        <v>331.85</v>
      </c>
      <c r="M333">
        <v>3650.31</v>
      </c>
      <c r="N333" t="s">
        <v>32</v>
      </c>
      <c r="O333">
        <v>62000</v>
      </c>
    </row>
    <row r="334" spans="1:15" x14ac:dyDescent="0.3">
      <c r="A334" t="s">
        <v>47</v>
      </c>
      <c r="B334" t="s">
        <v>168</v>
      </c>
      <c r="C334">
        <v>40129</v>
      </c>
      <c r="D334">
        <v>1000888</v>
      </c>
      <c r="E334" s="3">
        <v>37850</v>
      </c>
      <c r="F334">
        <v>102</v>
      </c>
      <c r="G334">
        <v>5</v>
      </c>
      <c r="H334" t="s">
        <v>28</v>
      </c>
      <c r="I334">
        <v>5.99</v>
      </c>
      <c r="J334">
        <v>524</v>
      </c>
      <c r="K334">
        <v>3138.76</v>
      </c>
      <c r="L334">
        <v>313.88</v>
      </c>
      <c r="M334">
        <v>3452.64</v>
      </c>
      <c r="N334" t="s">
        <v>49</v>
      </c>
      <c r="O334">
        <v>4000</v>
      </c>
    </row>
    <row r="335" spans="1:15" x14ac:dyDescent="0.3">
      <c r="A335" t="s">
        <v>53</v>
      </c>
      <c r="B335" t="s">
        <v>54</v>
      </c>
      <c r="C335">
        <v>41500</v>
      </c>
      <c r="D335">
        <v>1000848</v>
      </c>
      <c r="E335" s="3">
        <v>37850</v>
      </c>
      <c r="F335">
        <v>111</v>
      </c>
      <c r="G335">
        <v>5</v>
      </c>
      <c r="H335" t="s">
        <v>28</v>
      </c>
      <c r="I335">
        <v>5.99</v>
      </c>
      <c r="J335">
        <v>500</v>
      </c>
      <c r="K335">
        <v>2995</v>
      </c>
      <c r="L335">
        <v>299.5</v>
      </c>
      <c r="M335">
        <v>3294.5</v>
      </c>
      <c r="N335" t="s">
        <v>32</v>
      </c>
      <c r="O335">
        <v>163000</v>
      </c>
    </row>
    <row r="336" spans="1:15" x14ac:dyDescent="0.3">
      <c r="A336" t="s">
        <v>89</v>
      </c>
      <c r="B336" t="s">
        <v>90</v>
      </c>
      <c r="C336">
        <v>92324</v>
      </c>
      <c r="D336">
        <v>1000530</v>
      </c>
      <c r="E336" s="3">
        <v>37850</v>
      </c>
      <c r="F336">
        <v>116</v>
      </c>
      <c r="G336">
        <v>5</v>
      </c>
      <c r="H336" t="s">
        <v>28</v>
      </c>
      <c r="I336">
        <v>5.99</v>
      </c>
      <c r="J336">
        <v>269</v>
      </c>
      <c r="K336">
        <v>1611.31</v>
      </c>
      <c r="L336">
        <v>161.13</v>
      </c>
      <c r="M336">
        <v>1772.44</v>
      </c>
      <c r="N336" t="s">
        <v>32</v>
      </c>
      <c r="O336">
        <v>75000</v>
      </c>
    </row>
    <row r="337" spans="1:15" x14ac:dyDescent="0.3">
      <c r="A337" t="s">
        <v>63</v>
      </c>
      <c r="B337" t="s">
        <v>82</v>
      </c>
      <c r="C337">
        <v>20981</v>
      </c>
      <c r="D337">
        <v>1000808</v>
      </c>
      <c r="E337" s="3">
        <v>37850</v>
      </c>
      <c r="F337">
        <v>127</v>
      </c>
      <c r="G337">
        <v>5</v>
      </c>
      <c r="H337" t="s">
        <v>28</v>
      </c>
      <c r="I337">
        <v>5.99</v>
      </c>
      <c r="J337">
        <v>200</v>
      </c>
      <c r="K337">
        <v>1198</v>
      </c>
      <c r="L337">
        <v>119.8</v>
      </c>
      <c r="M337">
        <v>1317.8</v>
      </c>
      <c r="N337" t="s">
        <v>32</v>
      </c>
      <c r="O337">
        <v>8000</v>
      </c>
    </row>
    <row r="338" spans="1:15" x14ac:dyDescent="0.3">
      <c r="A338" t="s">
        <v>63</v>
      </c>
      <c r="B338" t="s">
        <v>82</v>
      </c>
      <c r="C338">
        <v>20981</v>
      </c>
      <c r="D338">
        <v>1000693</v>
      </c>
      <c r="E338" s="3">
        <v>37850</v>
      </c>
      <c r="F338">
        <v>127</v>
      </c>
      <c r="G338">
        <v>5</v>
      </c>
      <c r="H338" t="s">
        <v>28</v>
      </c>
      <c r="I338">
        <v>5.99</v>
      </c>
      <c r="J338">
        <v>46</v>
      </c>
      <c r="K338">
        <v>275.54000000000002</v>
      </c>
      <c r="L338">
        <v>27.55</v>
      </c>
      <c r="M338">
        <v>303.08999999999997</v>
      </c>
      <c r="N338" t="s">
        <v>32</v>
      </c>
      <c r="O338">
        <v>8000</v>
      </c>
    </row>
    <row r="339" spans="1:15" x14ac:dyDescent="0.3">
      <c r="A339" t="s">
        <v>71</v>
      </c>
      <c r="B339" t="s">
        <v>169</v>
      </c>
      <c r="C339">
        <v>11100</v>
      </c>
      <c r="D339">
        <v>1000775</v>
      </c>
      <c r="E339" s="3">
        <v>37850</v>
      </c>
      <c r="F339">
        <v>103</v>
      </c>
      <c r="G339">
        <v>5</v>
      </c>
      <c r="H339" t="s">
        <v>28</v>
      </c>
      <c r="I339">
        <v>5.99</v>
      </c>
      <c r="J339">
        <v>8</v>
      </c>
      <c r="K339">
        <v>-47.92</v>
      </c>
      <c r="L339">
        <v>-4.79</v>
      </c>
      <c r="M339">
        <v>-52.71</v>
      </c>
      <c r="N339" t="s">
        <v>29</v>
      </c>
      <c r="O339">
        <v>2000</v>
      </c>
    </row>
    <row r="340" spans="1:15" x14ac:dyDescent="0.3">
      <c r="A340" t="s">
        <v>61</v>
      </c>
      <c r="B340" t="s">
        <v>142</v>
      </c>
      <c r="C340">
        <v>12205</v>
      </c>
      <c r="D340">
        <v>1000757</v>
      </c>
      <c r="E340" s="3">
        <v>37850</v>
      </c>
      <c r="F340">
        <v>124</v>
      </c>
      <c r="G340">
        <v>5</v>
      </c>
      <c r="H340" t="s">
        <v>28</v>
      </c>
      <c r="I340">
        <v>5.99</v>
      </c>
      <c r="J340">
        <v>2</v>
      </c>
      <c r="K340">
        <v>11.98</v>
      </c>
      <c r="L340">
        <v>1.2</v>
      </c>
      <c r="M340">
        <v>13.18</v>
      </c>
      <c r="N340" t="s">
        <v>32</v>
      </c>
      <c r="O340">
        <v>74000</v>
      </c>
    </row>
    <row r="341" spans="1:15" x14ac:dyDescent="0.3">
      <c r="A341" t="s">
        <v>41</v>
      </c>
      <c r="B341" t="s">
        <v>51</v>
      </c>
      <c r="C341">
        <v>60300</v>
      </c>
      <c r="D341">
        <v>1000869</v>
      </c>
      <c r="E341" s="3">
        <v>37847</v>
      </c>
      <c r="F341">
        <v>113</v>
      </c>
      <c r="G341">
        <v>5</v>
      </c>
      <c r="H341" t="s">
        <v>28</v>
      </c>
      <c r="I341">
        <v>5.99</v>
      </c>
      <c r="J341">
        <v>112</v>
      </c>
      <c r="K341">
        <v>670.88</v>
      </c>
      <c r="L341">
        <v>67.09</v>
      </c>
      <c r="M341">
        <v>737.97</v>
      </c>
      <c r="N341" t="s">
        <v>32</v>
      </c>
      <c r="O341">
        <v>3724000</v>
      </c>
    </row>
    <row r="342" spans="1:15" x14ac:dyDescent="0.3">
      <c r="A342" t="s">
        <v>45</v>
      </c>
      <c r="B342" t="s">
        <v>128</v>
      </c>
      <c r="C342">
        <v>21174</v>
      </c>
      <c r="D342">
        <v>1000563</v>
      </c>
      <c r="E342" s="3">
        <v>37847</v>
      </c>
      <c r="F342">
        <v>126</v>
      </c>
      <c r="G342">
        <v>5</v>
      </c>
      <c r="H342" t="s">
        <v>28</v>
      </c>
      <c r="I342">
        <v>5.99</v>
      </c>
      <c r="J342">
        <v>65</v>
      </c>
      <c r="K342">
        <v>389.35</v>
      </c>
      <c r="L342">
        <v>38.94</v>
      </c>
      <c r="M342">
        <v>428.29</v>
      </c>
      <c r="N342" t="s">
        <v>32</v>
      </c>
      <c r="O342">
        <v>16000</v>
      </c>
    </row>
    <row r="343" spans="1:15" x14ac:dyDescent="0.3">
      <c r="A343" t="s">
        <v>45</v>
      </c>
      <c r="B343" t="s">
        <v>91</v>
      </c>
      <c r="C343">
        <v>21139</v>
      </c>
      <c r="D343">
        <v>1000742</v>
      </c>
      <c r="E343" s="3">
        <v>37847</v>
      </c>
      <c r="F343">
        <v>126</v>
      </c>
      <c r="G343">
        <v>5</v>
      </c>
      <c r="H343" t="s">
        <v>28</v>
      </c>
      <c r="I343">
        <v>5.99</v>
      </c>
      <c r="J343">
        <v>35</v>
      </c>
      <c r="K343">
        <v>209.65</v>
      </c>
      <c r="L343">
        <v>20.97</v>
      </c>
      <c r="M343">
        <v>230.62</v>
      </c>
      <c r="N343" t="s">
        <v>32</v>
      </c>
      <c r="O343">
        <v>11000</v>
      </c>
    </row>
    <row r="344" spans="1:15" x14ac:dyDescent="0.3">
      <c r="A344" t="s">
        <v>47</v>
      </c>
      <c r="B344" t="s">
        <v>97</v>
      </c>
      <c r="C344">
        <v>30608</v>
      </c>
      <c r="D344">
        <v>1000495</v>
      </c>
      <c r="E344" s="3">
        <v>37847</v>
      </c>
      <c r="F344">
        <v>105</v>
      </c>
      <c r="G344">
        <v>5</v>
      </c>
      <c r="H344" t="s">
        <v>28</v>
      </c>
      <c r="I344">
        <v>5.99</v>
      </c>
      <c r="J344">
        <v>32</v>
      </c>
      <c r="K344">
        <v>191.68</v>
      </c>
      <c r="L344">
        <v>19.170000000000002</v>
      </c>
      <c r="M344">
        <v>210.85</v>
      </c>
      <c r="N344" t="s">
        <v>32</v>
      </c>
      <c r="O344">
        <v>3000000</v>
      </c>
    </row>
    <row r="345" spans="1:15" x14ac:dyDescent="0.3">
      <c r="A345" t="s">
        <v>65</v>
      </c>
      <c r="B345" t="s">
        <v>66</v>
      </c>
      <c r="C345">
        <v>40730</v>
      </c>
      <c r="D345">
        <v>1000689</v>
      </c>
      <c r="E345" s="3">
        <v>37846</v>
      </c>
      <c r="F345">
        <v>108</v>
      </c>
      <c r="G345">
        <v>5</v>
      </c>
      <c r="H345" t="s">
        <v>28</v>
      </c>
      <c r="I345">
        <v>5.99</v>
      </c>
      <c r="J345">
        <v>405</v>
      </c>
      <c r="K345">
        <v>2425.9499999999998</v>
      </c>
      <c r="L345">
        <v>242.6</v>
      </c>
      <c r="M345">
        <v>2668.55</v>
      </c>
      <c r="N345" t="s">
        <v>32</v>
      </c>
      <c r="O345">
        <v>128000</v>
      </c>
    </row>
    <row r="346" spans="1:15" x14ac:dyDescent="0.3">
      <c r="A346" t="s">
        <v>41</v>
      </c>
      <c r="B346" t="s">
        <v>51</v>
      </c>
      <c r="C346">
        <v>60300</v>
      </c>
      <c r="D346">
        <v>1000659</v>
      </c>
      <c r="E346" s="3">
        <v>37846</v>
      </c>
      <c r="F346">
        <v>113</v>
      </c>
      <c r="G346">
        <v>5</v>
      </c>
      <c r="H346" t="s">
        <v>28</v>
      </c>
      <c r="I346">
        <v>5.99</v>
      </c>
      <c r="J346">
        <v>303</v>
      </c>
      <c r="K346">
        <v>1814.97</v>
      </c>
      <c r="L346">
        <v>181.5</v>
      </c>
      <c r="M346">
        <v>1996.47</v>
      </c>
      <c r="N346" t="s">
        <v>32</v>
      </c>
      <c r="O346">
        <v>3724000</v>
      </c>
    </row>
    <row r="347" spans="1:15" x14ac:dyDescent="0.3">
      <c r="A347" t="s">
        <v>98</v>
      </c>
      <c r="B347" t="s">
        <v>170</v>
      </c>
      <c r="C347">
        <v>20532</v>
      </c>
      <c r="D347">
        <v>1000513</v>
      </c>
      <c r="E347" s="3">
        <v>37846</v>
      </c>
      <c r="F347">
        <v>109</v>
      </c>
      <c r="G347">
        <v>5</v>
      </c>
      <c r="H347" t="s">
        <v>28</v>
      </c>
      <c r="I347">
        <v>5.99</v>
      </c>
      <c r="J347">
        <v>300</v>
      </c>
      <c r="K347">
        <v>1797</v>
      </c>
      <c r="L347">
        <v>179.7</v>
      </c>
      <c r="M347">
        <v>1976.7</v>
      </c>
      <c r="N347" t="s">
        <v>29</v>
      </c>
      <c r="O347">
        <v>86000</v>
      </c>
    </row>
    <row r="348" spans="1:15" x14ac:dyDescent="0.3">
      <c r="A348" t="s">
        <v>71</v>
      </c>
      <c r="B348" t="s">
        <v>171</v>
      </c>
      <c r="C348">
        <v>10302</v>
      </c>
      <c r="D348">
        <v>1000717</v>
      </c>
      <c r="E348" s="3">
        <v>37846</v>
      </c>
      <c r="F348">
        <v>103</v>
      </c>
      <c r="G348">
        <v>5</v>
      </c>
      <c r="H348" t="s">
        <v>28</v>
      </c>
      <c r="I348">
        <v>5.99</v>
      </c>
      <c r="J348">
        <v>158</v>
      </c>
      <c r="K348">
        <v>946.42</v>
      </c>
      <c r="L348">
        <v>94.64</v>
      </c>
      <c r="M348">
        <v>1041.06</v>
      </c>
      <c r="N348" t="s">
        <v>49</v>
      </c>
      <c r="O348">
        <v>5000</v>
      </c>
    </row>
    <row r="349" spans="1:15" x14ac:dyDescent="0.3">
      <c r="A349" t="s">
        <v>138</v>
      </c>
      <c r="B349" t="s">
        <v>172</v>
      </c>
      <c r="C349">
        <v>20820</v>
      </c>
      <c r="D349">
        <v>1000613</v>
      </c>
      <c r="E349" s="3">
        <v>37846</v>
      </c>
      <c r="F349">
        <v>109</v>
      </c>
      <c r="G349">
        <v>5</v>
      </c>
      <c r="H349" t="s">
        <v>28</v>
      </c>
      <c r="I349">
        <v>5.99</v>
      </c>
      <c r="J349">
        <v>136</v>
      </c>
      <c r="K349">
        <v>814.64</v>
      </c>
      <c r="L349">
        <v>81.459999999999994</v>
      </c>
      <c r="M349">
        <v>896.1</v>
      </c>
      <c r="N349" t="s">
        <v>49</v>
      </c>
      <c r="O349">
        <v>3000</v>
      </c>
    </row>
    <row r="350" spans="1:15" x14ac:dyDescent="0.3">
      <c r="A350" t="s">
        <v>65</v>
      </c>
      <c r="B350" t="s">
        <v>66</v>
      </c>
      <c r="C350">
        <v>40730</v>
      </c>
      <c r="D350">
        <v>1000643</v>
      </c>
      <c r="E350" s="3">
        <v>37846</v>
      </c>
      <c r="F350">
        <v>108</v>
      </c>
      <c r="G350">
        <v>5</v>
      </c>
      <c r="H350" t="s">
        <v>28</v>
      </c>
      <c r="I350">
        <v>5.99</v>
      </c>
      <c r="J350">
        <v>123</v>
      </c>
      <c r="K350">
        <v>736.77</v>
      </c>
      <c r="L350">
        <v>73.680000000000007</v>
      </c>
      <c r="M350">
        <v>810.45</v>
      </c>
      <c r="N350" t="s">
        <v>32</v>
      </c>
      <c r="O350">
        <v>128000</v>
      </c>
    </row>
    <row r="351" spans="1:15" x14ac:dyDescent="0.3">
      <c r="A351" t="s">
        <v>61</v>
      </c>
      <c r="B351" t="s">
        <v>127</v>
      </c>
      <c r="C351">
        <v>12400</v>
      </c>
      <c r="D351">
        <v>1000802</v>
      </c>
      <c r="E351" s="3">
        <v>37846</v>
      </c>
      <c r="F351">
        <v>124</v>
      </c>
      <c r="G351">
        <v>5</v>
      </c>
      <c r="H351" t="s">
        <v>28</v>
      </c>
      <c r="I351">
        <v>5.99</v>
      </c>
      <c r="J351">
        <v>100</v>
      </c>
      <c r="K351">
        <v>599</v>
      </c>
      <c r="L351">
        <v>59.9</v>
      </c>
      <c r="M351">
        <v>658.9</v>
      </c>
      <c r="N351" t="s">
        <v>29</v>
      </c>
      <c r="O351">
        <v>20000</v>
      </c>
    </row>
    <row r="352" spans="1:15" x14ac:dyDescent="0.3">
      <c r="A352" t="s">
        <v>89</v>
      </c>
      <c r="B352" t="s">
        <v>90</v>
      </c>
      <c r="C352">
        <v>92324</v>
      </c>
      <c r="D352">
        <v>1000883</v>
      </c>
      <c r="E352" s="3">
        <v>37846</v>
      </c>
      <c r="F352">
        <v>116</v>
      </c>
      <c r="G352">
        <v>5</v>
      </c>
      <c r="H352" t="s">
        <v>28</v>
      </c>
      <c r="I352">
        <v>5.99</v>
      </c>
      <c r="J352">
        <v>54</v>
      </c>
      <c r="K352">
        <v>323.45999999999998</v>
      </c>
      <c r="L352">
        <v>32.35</v>
      </c>
      <c r="M352">
        <v>355.81</v>
      </c>
      <c r="N352" t="s">
        <v>32</v>
      </c>
      <c r="O352">
        <v>75000</v>
      </c>
    </row>
    <row r="353" spans="1:15" x14ac:dyDescent="0.3">
      <c r="A353" t="s">
        <v>84</v>
      </c>
      <c r="B353" t="s">
        <v>136</v>
      </c>
      <c r="C353">
        <v>61503</v>
      </c>
      <c r="D353">
        <v>1000735</v>
      </c>
      <c r="E353" s="3">
        <v>37846</v>
      </c>
      <c r="F353">
        <v>121</v>
      </c>
      <c r="G353">
        <v>3</v>
      </c>
      <c r="H353" t="s">
        <v>173</v>
      </c>
      <c r="I353">
        <v>35.15</v>
      </c>
      <c r="J353">
        <v>33</v>
      </c>
      <c r="K353">
        <v>1159.95</v>
      </c>
      <c r="L353">
        <v>116</v>
      </c>
      <c r="M353">
        <v>1275.95</v>
      </c>
      <c r="N353" t="s">
        <v>32</v>
      </c>
      <c r="O353">
        <v>37000</v>
      </c>
    </row>
    <row r="354" spans="1:15" x14ac:dyDescent="0.3">
      <c r="A354" t="s">
        <v>63</v>
      </c>
      <c r="B354" t="s">
        <v>137</v>
      </c>
      <c r="C354">
        <v>20956</v>
      </c>
      <c r="D354">
        <v>1000872</v>
      </c>
      <c r="E354" s="3">
        <v>37843</v>
      </c>
      <c r="F354">
        <v>127</v>
      </c>
      <c r="G354">
        <v>5</v>
      </c>
      <c r="H354" t="s">
        <v>28</v>
      </c>
      <c r="I354">
        <v>5.99</v>
      </c>
      <c r="J354">
        <v>3142</v>
      </c>
      <c r="K354">
        <v>18820.580000000002</v>
      </c>
      <c r="L354">
        <v>1882.06</v>
      </c>
      <c r="M354">
        <v>20702.64</v>
      </c>
      <c r="N354" t="s">
        <v>32</v>
      </c>
      <c r="O354">
        <v>80000</v>
      </c>
    </row>
    <row r="355" spans="1:15" x14ac:dyDescent="0.3">
      <c r="A355" t="s">
        <v>63</v>
      </c>
      <c r="B355" t="s">
        <v>93</v>
      </c>
      <c r="C355">
        <v>20971</v>
      </c>
      <c r="D355">
        <v>1000537</v>
      </c>
      <c r="E355" s="3">
        <v>37843</v>
      </c>
      <c r="F355">
        <v>127</v>
      </c>
      <c r="G355">
        <v>5</v>
      </c>
      <c r="H355" t="s">
        <v>28</v>
      </c>
      <c r="I355">
        <v>5.99</v>
      </c>
      <c r="J355">
        <v>2000</v>
      </c>
      <c r="K355">
        <v>11980</v>
      </c>
      <c r="L355">
        <v>1198</v>
      </c>
      <c r="M355">
        <v>13178</v>
      </c>
      <c r="N355" t="s">
        <v>32</v>
      </c>
      <c r="O355">
        <v>36000</v>
      </c>
    </row>
    <row r="356" spans="1:15" x14ac:dyDescent="0.3">
      <c r="A356" t="s">
        <v>33</v>
      </c>
      <c r="B356" t="s">
        <v>35</v>
      </c>
      <c r="C356">
        <v>62101</v>
      </c>
      <c r="D356">
        <v>1000682</v>
      </c>
      <c r="E356" s="3">
        <v>37843</v>
      </c>
      <c r="F356">
        <v>120</v>
      </c>
      <c r="G356">
        <v>5</v>
      </c>
      <c r="H356" t="s">
        <v>28</v>
      </c>
      <c r="I356">
        <v>5.99</v>
      </c>
      <c r="J356">
        <v>1126</v>
      </c>
      <c r="K356">
        <v>6744.74</v>
      </c>
      <c r="L356">
        <v>674.47</v>
      </c>
      <c r="M356">
        <v>7419.21</v>
      </c>
      <c r="N356" t="s">
        <v>36</v>
      </c>
      <c r="O356">
        <v>58000</v>
      </c>
    </row>
    <row r="357" spans="1:15" x14ac:dyDescent="0.3">
      <c r="A357" t="s">
        <v>33</v>
      </c>
      <c r="B357" t="s">
        <v>34</v>
      </c>
      <c r="C357">
        <v>92241</v>
      </c>
      <c r="D357">
        <v>1000485</v>
      </c>
      <c r="E357" s="3">
        <v>37843</v>
      </c>
      <c r="F357">
        <v>119</v>
      </c>
      <c r="G357">
        <v>5</v>
      </c>
      <c r="H357" t="s">
        <v>28</v>
      </c>
      <c r="I357">
        <v>5.99</v>
      </c>
      <c r="J357">
        <v>820</v>
      </c>
      <c r="K357">
        <v>4911.8</v>
      </c>
      <c r="L357">
        <v>491.18</v>
      </c>
      <c r="M357">
        <v>5402.98</v>
      </c>
      <c r="N357" t="s">
        <v>32</v>
      </c>
      <c r="O357">
        <v>53000</v>
      </c>
    </row>
    <row r="358" spans="1:15" x14ac:dyDescent="0.3">
      <c r="A358" t="s">
        <v>47</v>
      </c>
      <c r="B358" t="s">
        <v>174</v>
      </c>
      <c r="C358">
        <v>40120</v>
      </c>
      <c r="D358">
        <v>1000867</v>
      </c>
      <c r="E358" s="3">
        <v>37843</v>
      </c>
      <c r="F358">
        <v>102</v>
      </c>
      <c r="G358">
        <v>5</v>
      </c>
      <c r="H358" t="s">
        <v>28</v>
      </c>
      <c r="I358">
        <v>5.99</v>
      </c>
      <c r="J358">
        <v>700</v>
      </c>
      <c r="K358">
        <v>4193</v>
      </c>
      <c r="L358">
        <v>419.3</v>
      </c>
      <c r="M358">
        <v>4612.3</v>
      </c>
      <c r="N358" t="s">
        <v>49</v>
      </c>
      <c r="O358">
        <v>5000</v>
      </c>
    </row>
    <row r="359" spans="1:15" x14ac:dyDescent="0.3">
      <c r="A359" t="s">
        <v>33</v>
      </c>
      <c r="B359" t="s">
        <v>68</v>
      </c>
      <c r="C359">
        <v>92100</v>
      </c>
      <c r="D359">
        <v>1000533</v>
      </c>
      <c r="E359" s="3">
        <v>37843</v>
      </c>
      <c r="F359">
        <v>120</v>
      </c>
      <c r="G359">
        <v>5</v>
      </c>
      <c r="H359" t="s">
        <v>28</v>
      </c>
      <c r="I359">
        <v>5.99</v>
      </c>
      <c r="J359">
        <v>250</v>
      </c>
      <c r="K359">
        <v>1497.5</v>
      </c>
      <c r="L359">
        <v>149.75</v>
      </c>
      <c r="M359">
        <v>1647.25</v>
      </c>
      <c r="N359" t="s">
        <v>36</v>
      </c>
      <c r="O359">
        <v>25000</v>
      </c>
    </row>
    <row r="360" spans="1:15" x14ac:dyDescent="0.3">
      <c r="A360" t="s">
        <v>53</v>
      </c>
      <c r="B360" t="s">
        <v>54</v>
      </c>
      <c r="C360">
        <v>41500</v>
      </c>
      <c r="D360">
        <v>1000589</v>
      </c>
      <c r="E360" s="3">
        <v>37843</v>
      </c>
      <c r="F360">
        <v>111</v>
      </c>
      <c r="G360">
        <v>5</v>
      </c>
      <c r="H360" t="s">
        <v>28</v>
      </c>
      <c r="I360">
        <v>5.99</v>
      </c>
      <c r="J360">
        <v>58</v>
      </c>
      <c r="K360">
        <v>347.42</v>
      </c>
      <c r="L360">
        <v>34.74</v>
      </c>
      <c r="M360">
        <v>382.16</v>
      </c>
      <c r="N360" t="s">
        <v>32</v>
      </c>
      <c r="O360">
        <v>163000</v>
      </c>
    </row>
    <row r="361" spans="1:15" x14ac:dyDescent="0.3">
      <c r="A361" t="s">
        <v>43</v>
      </c>
      <c r="B361" t="s">
        <v>175</v>
      </c>
      <c r="C361">
        <v>92611</v>
      </c>
      <c r="D361">
        <v>1000868</v>
      </c>
      <c r="E361" s="3">
        <v>37843</v>
      </c>
      <c r="F361">
        <v>112</v>
      </c>
      <c r="G361">
        <v>5</v>
      </c>
      <c r="H361" t="s">
        <v>28</v>
      </c>
      <c r="I361">
        <v>5.99</v>
      </c>
      <c r="J361">
        <v>37</v>
      </c>
      <c r="K361">
        <v>221.63</v>
      </c>
      <c r="L361">
        <v>22.16</v>
      </c>
      <c r="M361">
        <v>243.79</v>
      </c>
      <c r="N361" t="s">
        <v>49</v>
      </c>
      <c r="O361">
        <v>51000</v>
      </c>
    </row>
    <row r="362" spans="1:15" x14ac:dyDescent="0.3">
      <c r="A362" t="s">
        <v>53</v>
      </c>
      <c r="B362" t="s">
        <v>54</v>
      </c>
      <c r="C362">
        <v>41500</v>
      </c>
      <c r="D362">
        <v>1000774</v>
      </c>
      <c r="E362" s="3">
        <v>37840</v>
      </c>
      <c r="F362">
        <v>111</v>
      </c>
      <c r="G362">
        <v>5</v>
      </c>
      <c r="H362" t="s">
        <v>28</v>
      </c>
      <c r="I362">
        <v>5.99</v>
      </c>
      <c r="J362">
        <v>613</v>
      </c>
      <c r="K362">
        <v>3671.87</v>
      </c>
      <c r="L362">
        <v>367.19</v>
      </c>
      <c r="M362">
        <v>4039.06</v>
      </c>
      <c r="N362" t="s">
        <v>32</v>
      </c>
      <c r="O362">
        <v>163000</v>
      </c>
    </row>
    <row r="363" spans="1:15" x14ac:dyDescent="0.3">
      <c r="A363" t="s">
        <v>47</v>
      </c>
      <c r="B363" t="s">
        <v>176</v>
      </c>
      <c r="C363">
        <v>40110</v>
      </c>
      <c r="D363">
        <v>1000616</v>
      </c>
      <c r="E363" s="3">
        <v>37840</v>
      </c>
      <c r="F363">
        <v>102</v>
      </c>
      <c r="G363">
        <v>5</v>
      </c>
      <c r="H363" t="s">
        <v>28</v>
      </c>
      <c r="I363">
        <v>5.99</v>
      </c>
      <c r="J363">
        <v>13</v>
      </c>
      <c r="K363">
        <v>77.87</v>
      </c>
      <c r="L363">
        <v>7.79</v>
      </c>
      <c r="M363">
        <v>85.66</v>
      </c>
      <c r="N363" t="s">
        <v>49</v>
      </c>
      <c r="O363">
        <v>5000</v>
      </c>
    </row>
    <row r="364" spans="1:15" x14ac:dyDescent="0.3">
      <c r="A364" t="s">
        <v>138</v>
      </c>
      <c r="B364" t="s">
        <v>177</v>
      </c>
      <c r="C364">
        <v>20823</v>
      </c>
      <c r="D364">
        <v>1000756</v>
      </c>
      <c r="E364" s="3">
        <v>37839</v>
      </c>
      <c r="F364">
        <v>109</v>
      </c>
      <c r="G364">
        <v>5</v>
      </c>
      <c r="H364" t="s">
        <v>28</v>
      </c>
      <c r="I364">
        <v>5.99</v>
      </c>
      <c r="J364">
        <v>1253</v>
      </c>
      <c r="K364">
        <v>7505.47</v>
      </c>
      <c r="L364">
        <v>750.55</v>
      </c>
      <c r="M364">
        <v>8256.02</v>
      </c>
      <c r="N364" t="s">
        <v>49</v>
      </c>
      <c r="O364">
        <v>9000</v>
      </c>
    </row>
    <row r="365" spans="1:15" x14ac:dyDescent="0.3">
      <c r="A365" t="s">
        <v>63</v>
      </c>
      <c r="B365" t="s">
        <v>137</v>
      </c>
      <c r="C365">
        <v>20956</v>
      </c>
      <c r="D365">
        <v>1000792</v>
      </c>
      <c r="E365" s="3">
        <v>37839</v>
      </c>
      <c r="F365">
        <v>127</v>
      </c>
      <c r="G365">
        <v>5</v>
      </c>
      <c r="H365" t="s">
        <v>28</v>
      </c>
      <c r="I365">
        <v>5.99</v>
      </c>
      <c r="J365">
        <v>616</v>
      </c>
      <c r="K365">
        <v>3689.84</v>
      </c>
      <c r="L365">
        <v>368.98</v>
      </c>
      <c r="M365">
        <v>4058.82</v>
      </c>
      <c r="N365" t="s">
        <v>32</v>
      </c>
      <c r="O365">
        <v>80000</v>
      </c>
    </row>
    <row r="366" spans="1:15" x14ac:dyDescent="0.3">
      <c r="A366" t="s">
        <v>84</v>
      </c>
      <c r="B366" t="s">
        <v>136</v>
      </c>
      <c r="C366">
        <v>61503</v>
      </c>
      <c r="D366">
        <v>1000604</v>
      </c>
      <c r="E366" s="3">
        <v>37839</v>
      </c>
      <c r="F366">
        <v>121</v>
      </c>
      <c r="G366">
        <v>5</v>
      </c>
      <c r="H366" t="s">
        <v>28</v>
      </c>
      <c r="I366">
        <v>5.99</v>
      </c>
      <c r="J366">
        <v>400</v>
      </c>
      <c r="K366">
        <v>2396</v>
      </c>
      <c r="L366">
        <v>239.6</v>
      </c>
      <c r="M366">
        <v>2635.6</v>
      </c>
      <c r="N366" t="s">
        <v>32</v>
      </c>
      <c r="O366">
        <v>37000</v>
      </c>
    </row>
    <row r="367" spans="1:15" x14ac:dyDescent="0.3">
      <c r="A367" t="s">
        <v>138</v>
      </c>
      <c r="B367" t="s">
        <v>178</v>
      </c>
      <c r="C367">
        <v>20845</v>
      </c>
      <c r="D367">
        <v>1000887</v>
      </c>
      <c r="E367" s="3">
        <v>37839</v>
      </c>
      <c r="F367">
        <v>109</v>
      </c>
      <c r="G367">
        <v>5</v>
      </c>
      <c r="H367" t="s">
        <v>28</v>
      </c>
      <c r="I367">
        <v>5.99</v>
      </c>
      <c r="J367">
        <v>243</v>
      </c>
      <c r="K367">
        <v>1455.57</v>
      </c>
      <c r="L367">
        <v>145.56</v>
      </c>
      <c r="M367">
        <v>1101.1300000000001</v>
      </c>
      <c r="N367" t="s">
        <v>29</v>
      </c>
      <c r="O367">
        <v>3000</v>
      </c>
    </row>
    <row r="368" spans="1:15" x14ac:dyDescent="0.3">
      <c r="A368" t="s">
        <v>55</v>
      </c>
      <c r="B368" t="s">
        <v>56</v>
      </c>
      <c r="C368">
        <v>92326</v>
      </c>
      <c r="D368">
        <v>1000628</v>
      </c>
      <c r="E368" s="3">
        <v>37839</v>
      </c>
      <c r="F368">
        <v>117</v>
      </c>
      <c r="G368">
        <v>5</v>
      </c>
      <c r="H368" t="s">
        <v>28</v>
      </c>
      <c r="I368">
        <v>5.99</v>
      </c>
      <c r="J368">
        <v>51</v>
      </c>
      <c r="K368">
        <v>305.49</v>
      </c>
      <c r="L368">
        <v>30.55</v>
      </c>
      <c r="M368">
        <v>336.04</v>
      </c>
      <c r="N368" t="s">
        <v>32</v>
      </c>
      <c r="O368">
        <v>63000</v>
      </c>
    </row>
    <row r="369" spans="1:15" x14ac:dyDescent="0.3">
      <c r="A369" t="s">
        <v>45</v>
      </c>
      <c r="B369" t="s">
        <v>128</v>
      </c>
      <c r="C369">
        <v>21174</v>
      </c>
      <c r="D369">
        <v>1000768</v>
      </c>
      <c r="E369" s="3">
        <v>37839</v>
      </c>
      <c r="F369">
        <v>126</v>
      </c>
      <c r="G369">
        <v>5</v>
      </c>
      <c r="H369" t="s">
        <v>28</v>
      </c>
      <c r="I369">
        <v>5.99</v>
      </c>
      <c r="J369">
        <v>42</v>
      </c>
      <c r="K369">
        <v>251.58</v>
      </c>
      <c r="L369">
        <v>25.16</v>
      </c>
      <c r="M369">
        <v>276.74</v>
      </c>
      <c r="N369" t="s">
        <v>32</v>
      </c>
      <c r="O369">
        <v>16000</v>
      </c>
    </row>
    <row r="370" spans="1:15" x14ac:dyDescent="0.3">
      <c r="A370" t="s">
        <v>43</v>
      </c>
      <c r="B370" t="s">
        <v>44</v>
      </c>
      <c r="C370">
        <v>92431</v>
      </c>
      <c r="D370">
        <v>1000876</v>
      </c>
      <c r="E370" s="3">
        <v>37839</v>
      </c>
      <c r="F370">
        <v>110</v>
      </c>
      <c r="G370">
        <v>5</v>
      </c>
      <c r="H370" t="s">
        <v>28</v>
      </c>
      <c r="I370">
        <v>5.99</v>
      </c>
      <c r="J370">
        <v>38</v>
      </c>
      <c r="K370">
        <v>227.62</v>
      </c>
      <c r="L370">
        <v>22.76</v>
      </c>
      <c r="M370">
        <v>250.38</v>
      </c>
      <c r="N370" t="s">
        <v>32</v>
      </c>
      <c r="O370">
        <v>225000</v>
      </c>
    </row>
    <row r="371" spans="1:15" x14ac:dyDescent="0.3">
      <c r="A371" t="s">
        <v>55</v>
      </c>
      <c r="B371" t="s">
        <v>56</v>
      </c>
      <c r="C371">
        <v>92326</v>
      </c>
      <c r="D371">
        <v>1000690</v>
      </c>
      <c r="E371" s="3">
        <v>37836</v>
      </c>
      <c r="F371">
        <v>117</v>
      </c>
      <c r="G371">
        <v>5</v>
      </c>
      <c r="H371" t="s">
        <v>28</v>
      </c>
      <c r="I371">
        <v>5.99</v>
      </c>
      <c r="J371">
        <v>1981</v>
      </c>
      <c r="K371">
        <v>11866.19</v>
      </c>
      <c r="L371">
        <v>1186.6199999999999</v>
      </c>
      <c r="M371">
        <v>13052.81</v>
      </c>
      <c r="N371" t="s">
        <v>32</v>
      </c>
      <c r="O371">
        <v>63000</v>
      </c>
    </row>
    <row r="372" spans="1:15" x14ac:dyDescent="0.3">
      <c r="A372" t="s">
        <v>47</v>
      </c>
      <c r="B372" t="s">
        <v>114</v>
      </c>
      <c r="C372">
        <v>40108</v>
      </c>
      <c r="D372">
        <v>1000524</v>
      </c>
      <c r="E372" s="3">
        <v>37836</v>
      </c>
      <c r="F372">
        <v>102</v>
      </c>
      <c r="G372">
        <v>5</v>
      </c>
      <c r="H372" t="s">
        <v>28</v>
      </c>
      <c r="I372">
        <v>5.99</v>
      </c>
      <c r="J372">
        <v>1938</v>
      </c>
      <c r="K372">
        <v>11608.62</v>
      </c>
      <c r="L372">
        <v>1160.8599999999999</v>
      </c>
      <c r="M372">
        <v>12769.48</v>
      </c>
      <c r="N372" t="s">
        <v>49</v>
      </c>
      <c r="O372">
        <v>147000</v>
      </c>
    </row>
    <row r="373" spans="1:15" x14ac:dyDescent="0.3">
      <c r="A373" t="s">
        <v>39</v>
      </c>
      <c r="B373" t="s">
        <v>40</v>
      </c>
      <c r="C373">
        <v>92323</v>
      </c>
      <c r="D373">
        <v>1000572</v>
      </c>
      <c r="E373" s="3">
        <v>37836</v>
      </c>
      <c r="F373">
        <v>115</v>
      </c>
      <c r="G373">
        <v>5</v>
      </c>
      <c r="H373" t="s">
        <v>28</v>
      </c>
      <c r="I373">
        <v>5.99</v>
      </c>
      <c r="J373">
        <v>307</v>
      </c>
      <c r="K373">
        <v>1838.93</v>
      </c>
      <c r="L373">
        <v>183.89</v>
      </c>
      <c r="M373">
        <v>2022.82</v>
      </c>
      <c r="N373" t="s">
        <v>32</v>
      </c>
      <c r="O373">
        <v>62000</v>
      </c>
    </row>
    <row r="374" spans="1:15" x14ac:dyDescent="0.3">
      <c r="A374" t="s">
        <v>39</v>
      </c>
      <c r="B374" t="s">
        <v>78</v>
      </c>
      <c r="C374">
        <v>92322</v>
      </c>
      <c r="D374">
        <v>1000084</v>
      </c>
      <c r="E374" s="3">
        <v>37833</v>
      </c>
      <c r="F374">
        <v>115</v>
      </c>
      <c r="G374">
        <v>5</v>
      </c>
      <c r="H374" t="s">
        <v>28</v>
      </c>
      <c r="I374">
        <v>5.99</v>
      </c>
      <c r="J374">
        <v>730</v>
      </c>
      <c r="K374">
        <v>4372.7</v>
      </c>
      <c r="L374">
        <v>437.27</v>
      </c>
      <c r="M374">
        <v>4809.97</v>
      </c>
      <c r="N374" t="s">
        <v>32</v>
      </c>
      <c r="O374">
        <v>29000</v>
      </c>
    </row>
    <row r="375" spans="1:15" x14ac:dyDescent="0.3">
      <c r="A375" t="s">
        <v>53</v>
      </c>
      <c r="B375" t="s">
        <v>54</v>
      </c>
      <c r="C375">
        <v>41500</v>
      </c>
      <c r="D375">
        <v>1000864</v>
      </c>
      <c r="E375" s="3">
        <v>37833</v>
      </c>
      <c r="F375">
        <v>111</v>
      </c>
      <c r="G375">
        <v>5</v>
      </c>
      <c r="H375" t="s">
        <v>28</v>
      </c>
      <c r="I375">
        <v>5.99</v>
      </c>
      <c r="J375">
        <v>211</v>
      </c>
      <c r="K375">
        <v>1263.8900000000001</v>
      </c>
      <c r="L375">
        <v>126.39</v>
      </c>
      <c r="M375">
        <v>1390.28</v>
      </c>
      <c r="N375" t="s">
        <v>32</v>
      </c>
      <c r="O375">
        <v>163000</v>
      </c>
    </row>
    <row r="376" spans="1:15" x14ac:dyDescent="0.3">
      <c r="A376" t="s">
        <v>57</v>
      </c>
      <c r="B376" t="s">
        <v>179</v>
      </c>
      <c r="C376">
        <v>10101</v>
      </c>
      <c r="D376">
        <v>1000166</v>
      </c>
      <c r="E376" s="3">
        <v>37833</v>
      </c>
      <c r="F376">
        <v>104</v>
      </c>
      <c r="G376">
        <v>5</v>
      </c>
      <c r="H376" t="s">
        <v>28</v>
      </c>
      <c r="I376">
        <v>5.99</v>
      </c>
      <c r="J376">
        <v>210</v>
      </c>
      <c r="K376">
        <v>1257.9000000000001</v>
      </c>
      <c r="L376">
        <v>125.79</v>
      </c>
      <c r="M376">
        <v>1383.69</v>
      </c>
      <c r="N376" t="s">
        <v>49</v>
      </c>
      <c r="O376">
        <v>3000</v>
      </c>
    </row>
    <row r="377" spans="1:15" x14ac:dyDescent="0.3">
      <c r="A377" t="s">
        <v>41</v>
      </c>
      <c r="B377" t="s">
        <v>76</v>
      </c>
      <c r="C377">
        <v>61202</v>
      </c>
      <c r="D377">
        <v>1000450</v>
      </c>
      <c r="E377" s="3">
        <v>37833</v>
      </c>
      <c r="F377">
        <v>113</v>
      </c>
      <c r="G377">
        <v>5</v>
      </c>
      <c r="H377" t="s">
        <v>28</v>
      </c>
      <c r="I377">
        <v>5.99</v>
      </c>
      <c r="J377">
        <v>101</v>
      </c>
      <c r="K377">
        <v>604.99</v>
      </c>
      <c r="L377">
        <v>60.5</v>
      </c>
      <c r="M377">
        <v>665.49</v>
      </c>
      <c r="N377" t="s">
        <v>32</v>
      </c>
      <c r="O377">
        <v>82000</v>
      </c>
    </row>
    <row r="378" spans="1:15" x14ac:dyDescent="0.3">
      <c r="A378" t="s">
        <v>55</v>
      </c>
      <c r="B378" t="s">
        <v>180</v>
      </c>
      <c r="C378">
        <v>92327</v>
      </c>
      <c r="D378">
        <v>1000058</v>
      </c>
      <c r="E378" s="3">
        <v>37833</v>
      </c>
      <c r="F378">
        <v>117</v>
      </c>
      <c r="G378">
        <v>5</v>
      </c>
      <c r="H378" t="s">
        <v>28</v>
      </c>
      <c r="I378">
        <v>5.99</v>
      </c>
      <c r="J378">
        <v>60</v>
      </c>
      <c r="K378">
        <v>359.4</v>
      </c>
      <c r="L378">
        <v>35.94</v>
      </c>
      <c r="M378">
        <v>395.34</v>
      </c>
      <c r="N378" t="s">
        <v>49</v>
      </c>
      <c r="O378">
        <v>50000</v>
      </c>
    </row>
    <row r="379" spans="1:15" x14ac:dyDescent="0.3">
      <c r="A379" t="s">
        <v>45</v>
      </c>
      <c r="B379" t="s">
        <v>181</v>
      </c>
      <c r="C379">
        <v>21079</v>
      </c>
      <c r="D379">
        <v>1000017</v>
      </c>
      <c r="E379" s="3">
        <v>37833</v>
      </c>
      <c r="F379">
        <v>126</v>
      </c>
      <c r="G379">
        <v>3</v>
      </c>
      <c r="H379" t="s">
        <v>173</v>
      </c>
      <c r="I379">
        <v>35.15</v>
      </c>
      <c r="J379">
        <v>46</v>
      </c>
      <c r="K379">
        <v>1616.9</v>
      </c>
      <c r="L379">
        <v>161.69</v>
      </c>
      <c r="M379">
        <v>1778.59</v>
      </c>
      <c r="N379" t="s">
        <v>29</v>
      </c>
      <c r="O379">
        <v>20000</v>
      </c>
    </row>
    <row r="380" spans="1:15" x14ac:dyDescent="0.3">
      <c r="A380" t="s">
        <v>65</v>
      </c>
      <c r="B380" t="s">
        <v>66</v>
      </c>
      <c r="C380">
        <v>40730</v>
      </c>
      <c r="D380">
        <v>1000764</v>
      </c>
      <c r="E380" s="3">
        <v>37832</v>
      </c>
      <c r="F380">
        <v>108</v>
      </c>
      <c r="G380">
        <v>5</v>
      </c>
      <c r="H380" t="s">
        <v>28</v>
      </c>
      <c r="I380">
        <v>5.99</v>
      </c>
      <c r="J380">
        <v>3769</v>
      </c>
      <c r="K380">
        <v>22576.31</v>
      </c>
      <c r="L380">
        <v>2257.63</v>
      </c>
      <c r="M380">
        <v>24833.94</v>
      </c>
      <c r="N380" t="s">
        <v>32</v>
      </c>
      <c r="O380">
        <v>128000</v>
      </c>
    </row>
    <row r="381" spans="1:15" x14ac:dyDescent="0.3">
      <c r="A381" t="s">
        <v>39</v>
      </c>
      <c r="B381" t="s">
        <v>40</v>
      </c>
      <c r="C381">
        <v>92323</v>
      </c>
      <c r="D381">
        <v>1000762</v>
      </c>
      <c r="E381" s="3">
        <v>37832</v>
      </c>
      <c r="F381">
        <v>115</v>
      </c>
      <c r="G381">
        <v>5</v>
      </c>
      <c r="H381" t="s">
        <v>28</v>
      </c>
      <c r="I381">
        <v>5.99</v>
      </c>
      <c r="J381">
        <v>2497</v>
      </c>
      <c r="K381">
        <v>14957.03</v>
      </c>
      <c r="L381">
        <v>1495.7</v>
      </c>
      <c r="M381">
        <v>16452.73</v>
      </c>
      <c r="N381" t="s">
        <v>32</v>
      </c>
      <c r="O381">
        <v>62000</v>
      </c>
    </row>
    <row r="382" spans="1:15" x14ac:dyDescent="0.3">
      <c r="A382" t="s">
        <v>30</v>
      </c>
      <c r="B382" t="s">
        <v>88</v>
      </c>
      <c r="C382">
        <v>11600</v>
      </c>
      <c r="D382">
        <v>1000488</v>
      </c>
      <c r="E382" s="3">
        <v>37832</v>
      </c>
      <c r="F382">
        <v>125</v>
      </c>
      <c r="G382">
        <v>5</v>
      </c>
      <c r="H382" t="s">
        <v>28</v>
      </c>
      <c r="I382">
        <v>5.99</v>
      </c>
      <c r="J382">
        <v>852</v>
      </c>
      <c r="K382">
        <v>5103.4799999999996</v>
      </c>
      <c r="L382">
        <v>510.35</v>
      </c>
      <c r="M382">
        <v>5613.83</v>
      </c>
      <c r="N382" t="s">
        <v>32</v>
      </c>
      <c r="O382">
        <v>15000</v>
      </c>
    </row>
    <row r="383" spans="1:15" x14ac:dyDescent="0.3">
      <c r="A383" t="s">
        <v>63</v>
      </c>
      <c r="B383" t="s">
        <v>64</v>
      </c>
      <c r="C383">
        <v>20954</v>
      </c>
      <c r="D383">
        <v>1000815</v>
      </c>
      <c r="E383" s="3">
        <v>37832</v>
      </c>
      <c r="F383">
        <v>127</v>
      </c>
      <c r="G383">
        <v>5</v>
      </c>
      <c r="H383" t="s">
        <v>28</v>
      </c>
      <c r="I383">
        <v>5.99</v>
      </c>
      <c r="J383">
        <v>705</v>
      </c>
      <c r="K383">
        <v>4222.95</v>
      </c>
      <c r="L383">
        <v>422.3</v>
      </c>
      <c r="M383">
        <v>4645.25</v>
      </c>
      <c r="N383" t="s">
        <v>32</v>
      </c>
      <c r="O383">
        <v>61000</v>
      </c>
    </row>
    <row r="384" spans="1:15" x14ac:dyDescent="0.3">
      <c r="A384" t="s">
        <v>39</v>
      </c>
      <c r="B384" t="s">
        <v>40</v>
      </c>
      <c r="C384">
        <v>92323</v>
      </c>
      <c r="D384">
        <v>1000663</v>
      </c>
      <c r="E384" s="3">
        <v>37832</v>
      </c>
      <c r="F384">
        <v>115</v>
      </c>
      <c r="G384">
        <v>5</v>
      </c>
      <c r="H384" t="s">
        <v>28</v>
      </c>
      <c r="I384">
        <v>5.99</v>
      </c>
      <c r="J384">
        <v>500</v>
      </c>
      <c r="K384">
        <v>2995</v>
      </c>
      <c r="L384">
        <v>299.5</v>
      </c>
      <c r="M384">
        <v>3294.5</v>
      </c>
      <c r="N384" t="s">
        <v>32</v>
      </c>
      <c r="O384">
        <v>62000</v>
      </c>
    </row>
    <row r="385" spans="1:15" x14ac:dyDescent="0.3">
      <c r="A385" t="s">
        <v>45</v>
      </c>
      <c r="B385" t="s">
        <v>124</v>
      </c>
      <c r="C385">
        <v>21175</v>
      </c>
      <c r="D385">
        <v>1000564</v>
      </c>
      <c r="E385" s="3">
        <v>37832</v>
      </c>
      <c r="F385">
        <v>126</v>
      </c>
      <c r="G385">
        <v>5</v>
      </c>
      <c r="H385" t="s">
        <v>28</v>
      </c>
      <c r="I385">
        <v>5.99</v>
      </c>
      <c r="J385">
        <v>310</v>
      </c>
      <c r="K385">
        <v>1856.9</v>
      </c>
      <c r="L385">
        <v>185.69</v>
      </c>
      <c r="M385">
        <v>2042.59</v>
      </c>
      <c r="N385" t="s">
        <v>49</v>
      </c>
      <c r="O385">
        <v>9000</v>
      </c>
    </row>
    <row r="386" spans="1:15" x14ac:dyDescent="0.3">
      <c r="A386" t="s">
        <v>73</v>
      </c>
      <c r="B386" t="s">
        <v>182</v>
      </c>
      <c r="C386">
        <v>40314</v>
      </c>
      <c r="D386">
        <v>1000271</v>
      </c>
      <c r="E386" s="3">
        <v>37832</v>
      </c>
      <c r="F386">
        <v>107</v>
      </c>
      <c r="G386">
        <v>5</v>
      </c>
      <c r="H386" t="s">
        <v>28</v>
      </c>
      <c r="I386">
        <v>5.99</v>
      </c>
      <c r="J386">
        <v>258</v>
      </c>
      <c r="K386">
        <v>1545.42</v>
      </c>
      <c r="L386">
        <v>154.54</v>
      </c>
      <c r="M386">
        <v>1699.96</v>
      </c>
      <c r="N386" t="s">
        <v>49</v>
      </c>
      <c r="O386">
        <v>3000</v>
      </c>
    </row>
    <row r="387" spans="1:15" x14ac:dyDescent="0.3">
      <c r="A387" t="s">
        <v>65</v>
      </c>
      <c r="B387" t="s">
        <v>66</v>
      </c>
      <c r="C387">
        <v>40730</v>
      </c>
      <c r="D387">
        <v>1000841</v>
      </c>
      <c r="E387" s="3">
        <v>37832</v>
      </c>
      <c r="F387">
        <v>108</v>
      </c>
      <c r="G387">
        <v>5</v>
      </c>
      <c r="H387" t="s">
        <v>28</v>
      </c>
      <c r="I387">
        <v>5.99</v>
      </c>
      <c r="J387">
        <v>91</v>
      </c>
      <c r="K387">
        <v>545.09</v>
      </c>
      <c r="L387">
        <v>54.51</v>
      </c>
      <c r="M387">
        <v>599.6</v>
      </c>
      <c r="N387" t="s">
        <v>32</v>
      </c>
      <c r="O387">
        <v>128000</v>
      </c>
    </row>
    <row r="388" spans="1:15" x14ac:dyDescent="0.3">
      <c r="A388" t="s">
        <v>41</v>
      </c>
      <c r="B388" t="s">
        <v>51</v>
      </c>
      <c r="C388">
        <v>60300</v>
      </c>
      <c r="D388">
        <v>1000518</v>
      </c>
      <c r="E388" s="3">
        <v>37832</v>
      </c>
      <c r="F388">
        <v>118</v>
      </c>
      <c r="G388">
        <v>5</v>
      </c>
      <c r="H388" t="s">
        <v>28</v>
      </c>
      <c r="I388">
        <v>5.99</v>
      </c>
      <c r="J388">
        <v>80</v>
      </c>
      <c r="K388">
        <v>479.2</v>
      </c>
      <c r="L388">
        <v>47.92</v>
      </c>
      <c r="M388">
        <v>527.12</v>
      </c>
      <c r="N388" t="s">
        <v>32</v>
      </c>
      <c r="O388">
        <v>3724000</v>
      </c>
    </row>
    <row r="389" spans="1:15" x14ac:dyDescent="0.3">
      <c r="A389" t="s">
        <v>47</v>
      </c>
      <c r="B389" t="s">
        <v>97</v>
      </c>
      <c r="C389">
        <v>30608</v>
      </c>
      <c r="D389">
        <v>1000236</v>
      </c>
      <c r="E389" s="3">
        <v>37832</v>
      </c>
      <c r="F389">
        <v>125</v>
      </c>
      <c r="G389">
        <v>5</v>
      </c>
      <c r="H389" t="s">
        <v>28</v>
      </c>
      <c r="I389">
        <v>5.99</v>
      </c>
      <c r="J389">
        <v>35</v>
      </c>
      <c r="K389">
        <v>209.65</v>
      </c>
      <c r="L389">
        <v>20.97</v>
      </c>
      <c r="M389">
        <v>230.62</v>
      </c>
      <c r="N389" t="s">
        <v>32</v>
      </c>
      <c r="O389">
        <v>3000000</v>
      </c>
    </row>
    <row r="390" spans="1:15" x14ac:dyDescent="0.3">
      <c r="A390" t="s">
        <v>89</v>
      </c>
      <c r="B390" t="s">
        <v>90</v>
      </c>
      <c r="C390">
        <v>92324</v>
      </c>
      <c r="D390">
        <v>1000668</v>
      </c>
      <c r="E390" s="3">
        <v>37832</v>
      </c>
      <c r="F390">
        <v>116</v>
      </c>
      <c r="G390">
        <v>5</v>
      </c>
      <c r="H390" t="s">
        <v>28</v>
      </c>
      <c r="I390">
        <v>5.99</v>
      </c>
      <c r="J390">
        <v>30</v>
      </c>
      <c r="K390">
        <v>179.7</v>
      </c>
      <c r="L390">
        <v>17.97</v>
      </c>
      <c r="M390">
        <v>197.67</v>
      </c>
      <c r="N390" t="s">
        <v>32</v>
      </c>
      <c r="O390">
        <v>75000</v>
      </c>
    </row>
    <row r="391" spans="1:15" x14ac:dyDescent="0.3">
      <c r="A391" t="s">
        <v>39</v>
      </c>
      <c r="B391" t="s">
        <v>40</v>
      </c>
      <c r="C391">
        <v>92323</v>
      </c>
      <c r="D391">
        <v>1000552</v>
      </c>
      <c r="E391" s="3">
        <v>37832</v>
      </c>
      <c r="F391">
        <v>115</v>
      </c>
      <c r="G391">
        <v>5</v>
      </c>
      <c r="H391" t="s">
        <v>28</v>
      </c>
      <c r="I391">
        <v>5.99</v>
      </c>
      <c r="J391">
        <v>23</v>
      </c>
      <c r="K391">
        <v>137.77000000000001</v>
      </c>
      <c r="L391">
        <v>13.78</v>
      </c>
      <c r="M391">
        <v>151.55000000000001</v>
      </c>
      <c r="N391" t="s">
        <v>32</v>
      </c>
      <c r="O391">
        <v>62000</v>
      </c>
    </row>
    <row r="392" spans="1:15" x14ac:dyDescent="0.3">
      <c r="A392" t="s">
        <v>98</v>
      </c>
      <c r="B392" t="s">
        <v>183</v>
      </c>
      <c r="C392">
        <v>20273</v>
      </c>
      <c r="D392">
        <v>1000142</v>
      </c>
      <c r="E392" s="3">
        <v>37829</v>
      </c>
      <c r="F392">
        <v>109</v>
      </c>
      <c r="G392">
        <v>5</v>
      </c>
      <c r="H392" t="s">
        <v>28</v>
      </c>
      <c r="I392">
        <v>5.99</v>
      </c>
      <c r="J392">
        <v>5749</v>
      </c>
      <c r="K392">
        <v>34436.51</v>
      </c>
      <c r="L392">
        <v>3443.65</v>
      </c>
      <c r="M392">
        <v>37880.160000000003</v>
      </c>
      <c r="N392" t="s">
        <v>29</v>
      </c>
      <c r="O392">
        <v>35000</v>
      </c>
    </row>
    <row r="393" spans="1:15" x14ac:dyDescent="0.3">
      <c r="A393" t="s">
        <v>41</v>
      </c>
      <c r="B393" t="s">
        <v>51</v>
      </c>
      <c r="C393">
        <v>60300</v>
      </c>
      <c r="D393">
        <v>1000457</v>
      </c>
      <c r="E393" s="3">
        <v>37829</v>
      </c>
      <c r="F393">
        <v>118</v>
      </c>
      <c r="G393">
        <v>6</v>
      </c>
      <c r="H393" t="s">
        <v>115</v>
      </c>
      <c r="I393">
        <v>1559.97</v>
      </c>
      <c r="J393">
        <v>2267</v>
      </c>
      <c r="K393">
        <v>3536451.99</v>
      </c>
      <c r="L393">
        <v>353654.2</v>
      </c>
      <c r="M393">
        <v>3890106.19</v>
      </c>
      <c r="N393" t="s">
        <v>32</v>
      </c>
      <c r="O393">
        <v>3724000</v>
      </c>
    </row>
    <row r="394" spans="1:15" x14ac:dyDescent="0.3">
      <c r="A394" t="s">
        <v>33</v>
      </c>
      <c r="B394" t="s">
        <v>34</v>
      </c>
      <c r="C394">
        <v>92241</v>
      </c>
      <c r="D394">
        <v>1000738</v>
      </c>
      <c r="E394" s="3">
        <v>37829</v>
      </c>
      <c r="F394">
        <v>119</v>
      </c>
      <c r="G394">
        <v>5</v>
      </c>
      <c r="H394" t="s">
        <v>28</v>
      </c>
      <c r="I394">
        <v>5.99</v>
      </c>
      <c r="J394">
        <v>530</v>
      </c>
      <c r="K394">
        <v>3174.7</v>
      </c>
      <c r="L394">
        <v>317.47000000000003</v>
      </c>
      <c r="M394">
        <v>3492.17</v>
      </c>
      <c r="N394" t="s">
        <v>32</v>
      </c>
      <c r="O394">
        <v>53000</v>
      </c>
    </row>
    <row r="395" spans="1:15" x14ac:dyDescent="0.3">
      <c r="A395" t="s">
        <v>84</v>
      </c>
      <c r="B395" t="s">
        <v>136</v>
      </c>
      <c r="C395">
        <v>61503</v>
      </c>
      <c r="D395">
        <v>1000749</v>
      </c>
      <c r="E395" s="3">
        <v>37829</v>
      </c>
      <c r="F395">
        <v>121</v>
      </c>
      <c r="G395">
        <v>5</v>
      </c>
      <c r="H395" t="s">
        <v>28</v>
      </c>
      <c r="I395">
        <v>5.99</v>
      </c>
      <c r="J395">
        <v>500</v>
      </c>
      <c r="K395">
        <v>2995</v>
      </c>
      <c r="L395">
        <v>299.5</v>
      </c>
      <c r="M395">
        <v>3294.5</v>
      </c>
      <c r="N395" t="s">
        <v>32</v>
      </c>
      <c r="O395">
        <v>37000</v>
      </c>
    </row>
    <row r="396" spans="1:15" x14ac:dyDescent="0.3">
      <c r="A396" t="s">
        <v>53</v>
      </c>
      <c r="B396" t="s">
        <v>184</v>
      </c>
      <c r="C396">
        <v>41614</v>
      </c>
      <c r="D396">
        <v>1000527</v>
      </c>
      <c r="E396" s="3">
        <v>37829</v>
      </c>
      <c r="F396">
        <v>103</v>
      </c>
      <c r="G396">
        <v>5</v>
      </c>
      <c r="H396" t="s">
        <v>28</v>
      </c>
      <c r="I396">
        <v>5.99</v>
      </c>
      <c r="J396">
        <v>350</v>
      </c>
      <c r="K396">
        <v>2096.5</v>
      </c>
      <c r="L396">
        <v>209.65</v>
      </c>
      <c r="M396">
        <v>2306.15</v>
      </c>
      <c r="N396" t="s">
        <v>29</v>
      </c>
      <c r="O396">
        <v>4000</v>
      </c>
    </row>
    <row r="397" spans="1:15" x14ac:dyDescent="0.3">
      <c r="A397" t="s">
        <v>84</v>
      </c>
      <c r="B397" t="s">
        <v>185</v>
      </c>
      <c r="C397">
        <v>61900</v>
      </c>
      <c r="D397">
        <v>1000599</v>
      </c>
      <c r="E397" s="3">
        <v>37829</v>
      </c>
      <c r="F397">
        <v>121</v>
      </c>
      <c r="G397">
        <v>5</v>
      </c>
      <c r="H397" t="s">
        <v>28</v>
      </c>
      <c r="I397">
        <v>5.99</v>
      </c>
      <c r="J397">
        <v>260</v>
      </c>
      <c r="K397">
        <v>1557.4</v>
      </c>
      <c r="L397">
        <v>155.74</v>
      </c>
      <c r="M397">
        <v>1713.14</v>
      </c>
      <c r="N397" t="s">
        <v>29</v>
      </c>
      <c r="O397">
        <v>3000</v>
      </c>
    </row>
    <row r="398" spans="1:15" x14ac:dyDescent="0.3">
      <c r="A398" t="s">
        <v>41</v>
      </c>
      <c r="B398" t="s">
        <v>51</v>
      </c>
      <c r="C398">
        <v>60300</v>
      </c>
      <c r="D398">
        <v>1000348</v>
      </c>
      <c r="E398" s="3">
        <v>37829</v>
      </c>
      <c r="F398">
        <v>118</v>
      </c>
      <c r="G398">
        <v>5</v>
      </c>
      <c r="H398" t="s">
        <v>28</v>
      </c>
      <c r="I398">
        <v>5.99</v>
      </c>
      <c r="J398">
        <v>227</v>
      </c>
      <c r="K398">
        <v>1359.73</v>
      </c>
      <c r="L398">
        <v>135.97</v>
      </c>
      <c r="M398">
        <v>1495.7</v>
      </c>
      <c r="N398" t="s">
        <v>32</v>
      </c>
      <c r="O398">
        <v>3724000</v>
      </c>
    </row>
    <row r="399" spans="1:15" x14ac:dyDescent="0.3">
      <c r="A399" t="s">
        <v>65</v>
      </c>
      <c r="B399" t="s">
        <v>66</v>
      </c>
      <c r="C399">
        <v>40730</v>
      </c>
      <c r="D399">
        <v>1000500</v>
      </c>
      <c r="E399" s="3">
        <v>37829</v>
      </c>
      <c r="F399">
        <v>108</v>
      </c>
      <c r="G399">
        <v>5</v>
      </c>
      <c r="H399" t="s">
        <v>28</v>
      </c>
      <c r="I399">
        <v>5.99</v>
      </c>
      <c r="J399">
        <v>120</v>
      </c>
      <c r="K399">
        <v>718.8</v>
      </c>
      <c r="L399">
        <v>71.88</v>
      </c>
      <c r="M399">
        <v>790.68</v>
      </c>
      <c r="N399" t="s">
        <v>32</v>
      </c>
      <c r="O399">
        <v>128000</v>
      </c>
    </row>
    <row r="400" spans="1:15" x14ac:dyDescent="0.3">
      <c r="A400" t="s">
        <v>61</v>
      </c>
      <c r="B400" t="s">
        <v>127</v>
      </c>
      <c r="C400">
        <v>12400</v>
      </c>
      <c r="D400">
        <v>1000201</v>
      </c>
      <c r="E400" s="3">
        <v>37829</v>
      </c>
      <c r="F400">
        <v>124</v>
      </c>
      <c r="G400">
        <v>5</v>
      </c>
      <c r="H400" t="s">
        <v>28</v>
      </c>
      <c r="I400">
        <v>5.99</v>
      </c>
      <c r="J400">
        <v>36</v>
      </c>
      <c r="K400">
        <v>215.64</v>
      </c>
      <c r="L400">
        <v>21.56</v>
      </c>
      <c r="M400">
        <v>237.2</v>
      </c>
      <c r="N400" t="s">
        <v>29</v>
      </c>
      <c r="O400">
        <v>20000</v>
      </c>
    </row>
    <row r="401" spans="1:15" x14ac:dyDescent="0.3">
      <c r="A401" t="s">
        <v>41</v>
      </c>
      <c r="B401" t="s">
        <v>76</v>
      </c>
      <c r="C401">
        <v>61202</v>
      </c>
      <c r="D401">
        <v>1000358</v>
      </c>
      <c r="E401" s="3">
        <v>37829</v>
      </c>
      <c r="F401">
        <v>113</v>
      </c>
      <c r="G401">
        <v>5</v>
      </c>
      <c r="H401" t="s">
        <v>28</v>
      </c>
      <c r="I401">
        <v>5.99</v>
      </c>
      <c r="J401">
        <v>30</v>
      </c>
      <c r="K401">
        <v>179.7</v>
      </c>
      <c r="L401">
        <v>17.97</v>
      </c>
      <c r="M401">
        <v>197.67</v>
      </c>
      <c r="N401" t="s">
        <v>32</v>
      </c>
      <c r="O401">
        <v>82000</v>
      </c>
    </row>
    <row r="402" spans="1:15" x14ac:dyDescent="0.3">
      <c r="A402" t="s">
        <v>47</v>
      </c>
      <c r="B402" t="s">
        <v>186</v>
      </c>
      <c r="C402">
        <v>31505</v>
      </c>
      <c r="D402">
        <v>1000492</v>
      </c>
      <c r="E402" s="3">
        <v>37829</v>
      </c>
      <c r="F402">
        <v>104</v>
      </c>
      <c r="G402">
        <v>5</v>
      </c>
      <c r="H402" t="s">
        <v>28</v>
      </c>
      <c r="I402">
        <v>5.99</v>
      </c>
      <c r="J402">
        <v>2</v>
      </c>
      <c r="K402">
        <v>11.98</v>
      </c>
      <c r="L402">
        <v>1.2</v>
      </c>
      <c r="M402">
        <v>13.18</v>
      </c>
      <c r="N402" t="s">
        <v>49</v>
      </c>
      <c r="O402">
        <v>18000</v>
      </c>
    </row>
    <row r="403" spans="1:15" x14ac:dyDescent="0.3">
      <c r="A403" t="s">
        <v>53</v>
      </c>
      <c r="B403" t="s">
        <v>54</v>
      </c>
      <c r="C403">
        <v>41500</v>
      </c>
      <c r="D403">
        <v>1000018</v>
      </c>
      <c r="E403" s="3">
        <v>37828</v>
      </c>
      <c r="F403">
        <v>111</v>
      </c>
      <c r="G403">
        <v>3</v>
      </c>
      <c r="H403" t="s">
        <v>173</v>
      </c>
      <c r="I403">
        <v>35.15</v>
      </c>
      <c r="J403">
        <v>61</v>
      </c>
      <c r="K403">
        <v>2144.15</v>
      </c>
      <c r="L403">
        <v>214.42</v>
      </c>
      <c r="M403">
        <v>2358.5700000000002</v>
      </c>
      <c r="N403" t="s">
        <v>32</v>
      </c>
      <c r="O403">
        <v>163000</v>
      </c>
    </row>
    <row r="404" spans="1:15" x14ac:dyDescent="0.3">
      <c r="A404" t="s">
        <v>55</v>
      </c>
      <c r="B404" t="s">
        <v>56</v>
      </c>
      <c r="C404">
        <v>92326</v>
      </c>
      <c r="D404">
        <v>1000178</v>
      </c>
      <c r="E404" s="3">
        <v>37827</v>
      </c>
      <c r="F404">
        <v>117</v>
      </c>
      <c r="G404">
        <v>5</v>
      </c>
      <c r="H404" t="s">
        <v>28</v>
      </c>
      <c r="I404">
        <v>5.99</v>
      </c>
      <c r="J404">
        <v>38</v>
      </c>
      <c r="K404">
        <v>227.62</v>
      </c>
      <c r="L404">
        <v>22.76</v>
      </c>
      <c r="M404">
        <v>250.38</v>
      </c>
      <c r="N404" t="s">
        <v>32</v>
      </c>
      <c r="O404">
        <v>63000</v>
      </c>
    </row>
    <row r="405" spans="1:15" x14ac:dyDescent="0.3">
      <c r="A405" t="s">
        <v>33</v>
      </c>
      <c r="B405" t="s">
        <v>187</v>
      </c>
      <c r="C405">
        <v>92311</v>
      </c>
      <c r="D405">
        <v>1000412</v>
      </c>
      <c r="E405" s="3">
        <v>37827</v>
      </c>
      <c r="F405">
        <v>120</v>
      </c>
      <c r="G405">
        <v>4</v>
      </c>
      <c r="H405" t="s">
        <v>75</v>
      </c>
      <c r="I405">
        <v>105.69</v>
      </c>
      <c r="J405">
        <v>25</v>
      </c>
      <c r="K405">
        <v>2642.25</v>
      </c>
      <c r="L405">
        <v>264.23</v>
      </c>
      <c r="M405">
        <v>2906.48</v>
      </c>
      <c r="N405" t="s">
        <v>29</v>
      </c>
      <c r="O405">
        <v>31000</v>
      </c>
    </row>
    <row r="406" spans="1:15" x14ac:dyDescent="0.3">
      <c r="A406" t="s">
        <v>188</v>
      </c>
      <c r="B406" t="s">
        <v>189</v>
      </c>
      <c r="C406">
        <v>42007</v>
      </c>
      <c r="D406">
        <v>1000202</v>
      </c>
      <c r="E406" s="3">
        <v>37826</v>
      </c>
      <c r="F406">
        <v>121</v>
      </c>
      <c r="G406">
        <v>5</v>
      </c>
      <c r="H406" t="s">
        <v>28</v>
      </c>
      <c r="I406">
        <v>5.99</v>
      </c>
      <c r="J406">
        <v>2050</v>
      </c>
      <c r="K406">
        <v>12279.5</v>
      </c>
      <c r="L406">
        <v>1227.95</v>
      </c>
      <c r="M406">
        <v>13507.45</v>
      </c>
      <c r="N406" t="s">
        <v>32</v>
      </c>
      <c r="O406">
        <v>43000</v>
      </c>
    </row>
    <row r="407" spans="1:15" x14ac:dyDescent="0.3">
      <c r="A407" t="s">
        <v>26</v>
      </c>
      <c r="B407" t="s">
        <v>190</v>
      </c>
      <c r="C407">
        <v>20133</v>
      </c>
      <c r="D407">
        <v>1000459</v>
      </c>
      <c r="E407" s="3">
        <v>37826</v>
      </c>
      <c r="F407">
        <v>124</v>
      </c>
      <c r="G407">
        <v>5</v>
      </c>
      <c r="H407" t="s">
        <v>28</v>
      </c>
      <c r="I407">
        <v>5.99</v>
      </c>
      <c r="J407">
        <v>400</v>
      </c>
      <c r="K407">
        <v>2396</v>
      </c>
      <c r="L407">
        <v>239.6</v>
      </c>
      <c r="M407">
        <v>2635.6</v>
      </c>
      <c r="N407" t="s">
        <v>49</v>
      </c>
      <c r="O407">
        <v>6000</v>
      </c>
    </row>
    <row r="408" spans="1:15" x14ac:dyDescent="0.3">
      <c r="A408" t="s">
        <v>53</v>
      </c>
      <c r="B408" t="s">
        <v>191</v>
      </c>
      <c r="C408">
        <v>41604</v>
      </c>
      <c r="D408">
        <v>1000438</v>
      </c>
      <c r="E408" s="3">
        <v>37826</v>
      </c>
      <c r="F408">
        <v>103</v>
      </c>
      <c r="G408">
        <v>5</v>
      </c>
      <c r="H408" t="s">
        <v>28</v>
      </c>
      <c r="I408">
        <v>5.99</v>
      </c>
      <c r="J408">
        <v>399</v>
      </c>
      <c r="K408">
        <v>2390.0100000000002</v>
      </c>
      <c r="L408">
        <v>239</v>
      </c>
      <c r="M408">
        <v>2629.01</v>
      </c>
      <c r="N408" t="s">
        <v>29</v>
      </c>
      <c r="O408">
        <v>13000</v>
      </c>
    </row>
    <row r="409" spans="1:15" x14ac:dyDescent="0.3">
      <c r="A409" t="s">
        <v>101</v>
      </c>
      <c r="B409" t="s">
        <v>102</v>
      </c>
      <c r="C409">
        <v>40712</v>
      </c>
      <c r="D409">
        <v>1000432</v>
      </c>
      <c r="E409" s="3">
        <v>37826</v>
      </c>
      <c r="F409">
        <v>122</v>
      </c>
      <c r="G409">
        <v>5</v>
      </c>
      <c r="H409" t="s">
        <v>28</v>
      </c>
      <c r="I409">
        <v>5.99</v>
      </c>
      <c r="J409">
        <v>347</v>
      </c>
      <c r="K409">
        <v>2078.5300000000002</v>
      </c>
      <c r="L409">
        <v>207.85</v>
      </c>
      <c r="M409">
        <v>2286.38</v>
      </c>
      <c r="N409" t="s">
        <v>32</v>
      </c>
      <c r="O409">
        <v>18000</v>
      </c>
    </row>
    <row r="410" spans="1:15" x14ac:dyDescent="0.3">
      <c r="A410" t="s">
        <v>84</v>
      </c>
      <c r="B410" t="s">
        <v>192</v>
      </c>
      <c r="C410">
        <v>61801</v>
      </c>
      <c r="D410">
        <v>1000579</v>
      </c>
      <c r="E410" s="3">
        <v>37826</v>
      </c>
      <c r="F410">
        <v>121</v>
      </c>
      <c r="G410">
        <v>5</v>
      </c>
      <c r="H410" t="s">
        <v>28</v>
      </c>
      <c r="I410">
        <v>5.99</v>
      </c>
      <c r="J410">
        <v>229</v>
      </c>
      <c r="K410">
        <v>1371.71</v>
      </c>
      <c r="L410">
        <v>137.16999999999999</v>
      </c>
      <c r="M410">
        <v>1508.88</v>
      </c>
      <c r="N410" t="s">
        <v>49</v>
      </c>
      <c r="O410">
        <v>2000</v>
      </c>
    </row>
    <row r="411" spans="1:15" x14ac:dyDescent="0.3">
      <c r="A411" t="s">
        <v>53</v>
      </c>
      <c r="B411" t="s">
        <v>54</v>
      </c>
      <c r="C411">
        <v>41500</v>
      </c>
      <c r="D411">
        <v>1000596</v>
      </c>
      <c r="E411" s="3">
        <v>37826</v>
      </c>
      <c r="F411">
        <v>111</v>
      </c>
      <c r="G411">
        <v>1</v>
      </c>
      <c r="H411" t="s">
        <v>193</v>
      </c>
      <c r="I411">
        <v>30.52</v>
      </c>
      <c r="J411">
        <v>225</v>
      </c>
      <c r="K411">
        <v>6867</v>
      </c>
      <c r="L411">
        <v>686.7</v>
      </c>
      <c r="M411">
        <v>7553.7</v>
      </c>
      <c r="N411" t="s">
        <v>32</v>
      </c>
      <c r="O411">
        <v>163000</v>
      </c>
    </row>
    <row r="412" spans="1:15" x14ac:dyDescent="0.3">
      <c r="A412" t="s">
        <v>43</v>
      </c>
      <c r="B412" t="s">
        <v>44</v>
      </c>
      <c r="C412">
        <v>92431</v>
      </c>
      <c r="D412">
        <v>1000681</v>
      </c>
      <c r="E412" s="3">
        <v>37826</v>
      </c>
      <c r="F412">
        <v>110</v>
      </c>
      <c r="G412">
        <v>5</v>
      </c>
      <c r="H412" t="s">
        <v>28</v>
      </c>
      <c r="I412">
        <v>5.99</v>
      </c>
      <c r="J412">
        <v>220</v>
      </c>
      <c r="K412">
        <v>1317.8</v>
      </c>
      <c r="L412">
        <v>131.78</v>
      </c>
      <c r="M412">
        <v>1449.58</v>
      </c>
      <c r="N412" t="s">
        <v>32</v>
      </c>
      <c r="O412">
        <v>225000</v>
      </c>
    </row>
    <row r="413" spans="1:15" x14ac:dyDescent="0.3">
      <c r="A413" t="s">
        <v>47</v>
      </c>
      <c r="B413" t="s">
        <v>92</v>
      </c>
      <c r="C413">
        <v>30228</v>
      </c>
      <c r="D413">
        <v>1000416</v>
      </c>
      <c r="E413" s="3">
        <v>37826</v>
      </c>
      <c r="F413">
        <v>104</v>
      </c>
      <c r="G413">
        <v>5</v>
      </c>
      <c r="H413" t="s">
        <v>28</v>
      </c>
      <c r="I413">
        <v>5.99</v>
      </c>
      <c r="J413">
        <v>122</v>
      </c>
      <c r="K413">
        <v>730.78</v>
      </c>
      <c r="L413">
        <v>73.08</v>
      </c>
      <c r="M413">
        <v>803.86</v>
      </c>
      <c r="N413" t="s">
        <v>32</v>
      </c>
      <c r="O413">
        <v>4000</v>
      </c>
    </row>
    <row r="414" spans="1:15" x14ac:dyDescent="0.3">
      <c r="A414" t="s">
        <v>39</v>
      </c>
      <c r="B414" t="s">
        <v>40</v>
      </c>
      <c r="C414">
        <v>92323</v>
      </c>
      <c r="D414">
        <v>1000028</v>
      </c>
      <c r="E414" s="3">
        <v>37826</v>
      </c>
      <c r="F414">
        <v>115</v>
      </c>
      <c r="G414">
        <v>3</v>
      </c>
      <c r="H414" t="s">
        <v>173</v>
      </c>
      <c r="I414">
        <v>35.15</v>
      </c>
      <c r="J414">
        <v>107</v>
      </c>
      <c r="K414">
        <v>3761.05</v>
      </c>
      <c r="L414">
        <v>376.11</v>
      </c>
      <c r="M414">
        <v>4137.16</v>
      </c>
      <c r="N414" t="s">
        <v>32</v>
      </c>
      <c r="O414">
        <v>62000</v>
      </c>
    </row>
    <row r="415" spans="1:15" x14ac:dyDescent="0.3">
      <c r="A415" t="s">
        <v>101</v>
      </c>
      <c r="B415" t="s">
        <v>194</v>
      </c>
      <c r="C415">
        <v>40612</v>
      </c>
      <c r="D415">
        <v>1000285</v>
      </c>
      <c r="E415" s="3">
        <v>37826</v>
      </c>
      <c r="F415">
        <v>122</v>
      </c>
      <c r="G415">
        <v>5</v>
      </c>
      <c r="H415" t="s">
        <v>28</v>
      </c>
      <c r="I415">
        <v>5.99</v>
      </c>
      <c r="J415">
        <v>100</v>
      </c>
      <c r="K415">
        <v>599</v>
      </c>
      <c r="L415">
        <v>59.9</v>
      </c>
      <c r="M415">
        <v>658.9</v>
      </c>
      <c r="N415" t="s">
        <v>49</v>
      </c>
      <c r="O415">
        <v>5000</v>
      </c>
    </row>
    <row r="416" spans="1:15" x14ac:dyDescent="0.3">
      <c r="A416" t="s">
        <v>73</v>
      </c>
      <c r="B416" t="s">
        <v>74</v>
      </c>
      <c r="C416">
        <v>40211</v>
      </c>
      <c r="D416">
        <v>1000185</v>
      </c>
      <c r="E416" s="3">
        <v>37826</v>
      </c>
      <c r="F416">
        <v>107</v>
      </c>
      <c r="G416">
        <v>5</v>
      </c>
      <c r="H416" t="s">
        <v>28</v>
      </c>
      <c r="I416">
        <v>5.99</v>
      </c>
      <c r="J416">
        <v>86</v>
      </c>
      <c r="K416">
        <v>515.14</v>
      </c>
      <c r="L416">
        <v>51.51</v>
      </c>
      <c r="M416">
        <v>566.65</v>
      </c>
      <c r="N416" t="s">
        <v>32</v>
      </c>
      <c r="O416">
        <v>41000</v>
      </c>
    </row>
    <row r="417" spans="1:15" x14ac:dyDescent="0.3">
      <c r="A417" t="s">
        <v>73</v>
      </c>
      <c r="B417" t="s">
        <v>94</v>
      </c>
      <c r="C417">
        <v>40312</v>
      </c>
      <c r="D417">
        <v>1000893</v>
      </c>
      <c r="E417" s="3">
        <v>37826</v>
      </c>
      <c r="F417">
        <v>107</v>
      </c>
      <c r="G417">
        <v>5</v>
      </c>
      <c r="H417" t="s">
        <v>28</v>
      </c>
      <c r="I417">
        <v>5.99</v>
      </c>
      <c r="J417">
        <v>48</v>
      </c>
      <c r="K417">
        <v>287.52</v>
      </c>
      <c r="L417">
        <v>28.75</v>
      </c>
      <c r="M417">
        <v>316.27</v>
      </c>
      <c r="N417" t="s">
        <v>32</v>
      </c>
      <c r="O417">
        <v>110000</v>
      </c>
    </row>
    <row r="418" spans="1:15" x14ac:dyDescent="0.3">
      <c r="A418" t="s">
        <v>47</v>
      </c>
      <c r="B418" t="s">
        <v>97</v>
      </c>
      <c r="C418">
        <v>30608</v>
      </c>
      <c r="D418">
        <v>1000575</v>
      </c>
      <c r="E418" s="3">
        <v>37826</v>
      </c>
      <c r="F418">
        <v>105</v>
      </c>
      <c r="G418">
        <v>5</v>
      </c>
      <c r="H418" t="s">
        <v>28</v>
      </c>
      <c r="I418">
        <v>5.99</v>
      </c>
      <c r="J418">
        <v>47</v>
      </c>
      <c r="K418">
        <v>281.52999999999997</v>
      </c>
      <c r="L418">
        <v>28.15</v>
      </c>
      <c r="M418">
        <v>309.68</v>
      </c>
      <c r="N418" t="s">
        <v>32</v>
      </c>
      <c r="O418">
        <v>3000000</v>
      </c>
    </row>
    <row r="419" spans="1:15" x14ac:dyDescent="0.3">
      <c r="A419" t="s">
        <v>47</v>
      </c>
      <c r="B419" t="s">
        <v>195</v>
      </c>
      <c r="C419">
        <v>21426</v>
      </c>
      <c r="D419">
        <v>1000408</v>
      </c>
      <c r="E419" s="3">
        <v>37826</v>
      </c>
      <c r="F419">
        <v>123</v>
      </c>
      <c r="G419">
        <v>4</v>
      </c>
      <c r="H419" t="s">
        <v>75</v>
      </c>
      <c r="I419">
        <v>105.69</v>
      </c>
      <c r="J419">
        <v>32</v>
      </c>
      <c r="K419">
        <v>0</v>
      </c>
      <c r="L419">
        <v>0</v>
      </c>
      <c r="M419">
        <v>0</v>
      </c>
      <c r="N419" t="s">
        <v>29</v>
      </c>
      <c r="O419">
        <v>3000</v>
      </c>
    </row>
    <row r="420" spans="1:15" x14ac:dyDescent="0.3">
      <c r="A420" t="s">
        <v>45</v>
      </c>
      <c r="B420" t="s">
        <v>105</v>
      </c>
      <c r="C420">
        <v>21105</v>
      </c>
      <c r="D420">
        <v>1000307</v>
      </c>
      <c r="E420" s="3">
        <v>37826</v>
      </c>
      <c r="F420">
        <v>114</v>
      </c>
      <c r="G420">
        <v>5</v>
      </c>
      <c r="H420" t="s">
        <v>28</v>
      </c>
      <c r="I420">
        <v>5.99</v>
      </c>
      <c r="J420">
        <v>30</v>
      </c>
      <c r="K420">
        <v>179.7</v>
      </c>
      <c r="L420">
        <v>17.97</v>
      </c>
      <c r="M420">
        <v>197.67</v>
      </c>
      <c r="N420" t="s">
        <v>32</v>
      </c>
      <c r="O420">
        <v>22000</v>
      </c>
    </row>
    <row r="421" spans="1:15" x14ac:dyDescent="0.3">
      <c r="A421" t="s">
        <v>33</v>
      </c>
      <c r="B421" t="s">
        <v>35</v>
      </c>
      <c r="C421">
        <v>62101</v>
      </c>
      <c r="D421">
        <v>1000667</v>
      </c>
      <c r="E421" s="3">
        <v>37825</v>
      </c>
      <c r="F421">
        <v>120</v>
      </c>
      <c r="G421">
        <v>5</v>
      </c>
      <c r="H421" t="s">
        <v>28</v>
      </c>
      <c r="I421">
        <v>5.99</v>
      </c>
      <c r="J421">
        <v>1100</v>
      </c>
      <c r="K421">
        <v>6589</v>
      </c>
      <c r="L421">
        <v>658.9</v>
      </c>
      <c r="M421">
        <v>7247.9</v>
      </c>
      <c r="N421" t="s">
        <v>36</v>
      </c>
      <c r="O421">
        <v>58000</v>
      </c>
    </row>
    <row r="422" spans="1:15" x14ac:dyDescent="0.3">
      <c r="A422" t="s">
        <v>41</v>
      </c>
      <c r="B422" t="s">
        <v>42</v>
      </c>
      <c r="C422">
        <v>60104</v>
      </c>
      <c r="D422">
        <v>1000658</v>
      </c>
      <c r="E422" s="3">
        <v>37825</v>
      </c>
      <c r="F422">
        <v>118</v>
      </c>
      <c r="G422">
        <v>5</v>
      </c>
      <c r="H422" t="s">
        <v>28</v>
      </c>
      <c r="I422">
        <v>5.99</v>
      </c>
      <c r="J422">
        <v>900</v>
      </c>
      <c r="K422">
        <v>5391</v>
      </c>
      <c r="L422">
        <v>539.1</v>
      </c>
      <c r="M422">
        <v>5930.1</v>
      </c>
      <c r="N422" t="s">
        <v>32</v>
      </c>
      <c r="O422">
        <v>119000</v>
      </c>
    </row>
    <row r="423" spans="1:15" x14ac:dyDescent="0.3">
      <c r="A423" t="s">
        <v>43</v>
      </c>
      <c r="B423" t="s">
        <v>44</v>
      </c>
      <c r="C423">
        <v>92431</v>
      </c>
      <c r="D423">
        <v>1000725</v>
      </c>
      <c r="E423" s="3">
        <v>37825</v>
      </c>
      <c r="F423">
        <v>110</v>
      </c>
      <c r="G423">
        <v>5</v>
      </c>
      <c r="H423" t="s">
        <v>28</v>
      </c>
      <c r="I423">
        <v>5.99</v>
      </c>
      <c r="J423">
        <v>300</v>
      </c>
      <c r="K423">
        <v>1797</v>
      </c>
      <c r="L423">
        <v>179.7</v>
      </c>
      <c r="M423">
        <v>1976.7</v>
      </c>
      <c r="N423" t="s">
        <v>32</v>
      </c>
      <c r="O423">
        <v>225000</v>
      </c>
    </row>
    <row r="424" spans="1:15" x14ac:dyDescent="0.3">
      <c r="A424" t="s">
        <v>33</v>
      </c>
      <c r="B424" t="s">
        <v>34</v>
      </c>
      <c r="C424">
        <v>92241</v>
      </c>
      <c r="D424">
        <v>1000618</v>
      </c>
      <c r="E424" s="3">
        <v>37825</v>
      </c>
      <c r="F424">
        <v>119</v>
      </c>
      <c r="G424">
        <v>5</v>
      </c>
      <c r="H424" t="s">
        <v>28</v>
      </c>
      <c r="I424">
        <v>5.99</v>
      </c>
      <c r="J424">
        <v>284</v>
      </c>
      <c r="K424">
        <v>1701.16</v>
      </c>
      <c r="L424">
        <v>170.12</v>
      </c>
      <c r="M424">
        <v>1871.28</v>
      </c>
      <c r="N424" t="s">
        <v>32</v>
      </c>
      <c r="O424">
        <v>53000</v>
      </c>
    </row>
    <row r="425" spans="1:15" x14ac:dyDescent="0.3">
      <c r="A425" t="s">
        <v>65</v>
      </c>
      <c r="B425" t="s">
        <v>196</v>
      </c>
      <c r="C425">
        <v>40907</v>
      </c>
      <c r="D425">
        <v>1000206</v>
      </c>
      <c r="E425" s="3">
        <v>37825</v>
      </c>
      <c r="F425">
        <v>108</v>
      </c>
      <c r="G425">
        <v>5</v>
      </c>
      <c r="H425" t="s">
        <v>28</v>
      </c>
      <c r="I425">
        <v>5.99</v>
      </c>
      <c r="J425">
        <v>264</v>
      </c>
      <c r="K425">
        <v>1581.36</v>
      </c>
      <c r="L425">
        <v>158.13999999999999</v>
      </c>
      <c r="M425">
        <v>1739.5</v>
      </c>
      <c r="N425" t="s">
        <v>29</v>
      </c>
      <c r="O425">
        <v>2000</v>
      </c>
    </row>
    <row r="426" spans="1:15" x14ac:dyDescent="0.3">
      <c r="A426" t="s">
        <v>47</v>
      </c>
      <c r="B426" t="s">
        <v>197</v>
      </c>
      <c r="C426">
        <v>40118</v>
      </c>
      <c r="D426">
        <v>1000793</v>
      </c>
      <c r="E426" s="3">
        <v>37825</v>
      </c>
      <c r="F426">
        <v>102</v>
      </c>
      <c r="G426">
        <v>5</v>
      </c>
      <c r="H426" t="s">
        <v>28</v>
      </c>
      <c r="I426">
        <v>5.99</v>
      </c>
      <c r="J426">
        <v>180</v>
      </c>
      <c r="K426">
        <v>1078.2</v>
      </c>
      <c r="L426">
        <v>107.82</v>
      </c>
      <c r="M426">
        <v>1186.02</v>
      </c>
      <c r="N426" t="s">
        <v>49</v>
      </c>
      <c r="O426">
        <v>4000</v>
      </c>
    </row>
    <row r="427" spans="1:15" x14ac:dyDescent="0.3">
      <c r="A427" t="s">
        <v>47</v>
      </c>
      <c r="B427" t="s">
        <v>120</v>
      </c>
      <c r="C427">
        <v>40007</v>
      </c>
      <c r="D427">
        <v>1000586</v>
      </c>
      <c r="E427" s="3">
        <v>37825</v>
      </c>
      <c r="F427">
        <v>104</v>
      </c>
      <c r="G427">
        <v>5</v>
      </c>
      <c r="H427" t="s">
        <v>28</v>
      </c>
      <c r="I427">
        <v>5.99</v>
      </c>
      <c r="J427">
        <v>112</v>
      </c>
      <c r="K427">
        <v>670.88</v>
      </c>
      <c r="L427">
        <v>67.09</v>
      </c>
      <c r="M427">
        <v>737.97</v>
      </c>
      <c r="N427" t="s">
        <v>49</v>
      </c>
      <c r="O427">
        <v>2000</v>
      </c>
    </row>
    <row r="428" spans="1:15" x14ac:dyDescent="0.3">
      <c r="A428" t="s">
        <v>47</v>
      </c>
      <c r="B428" t="s">
        <v>198</v>
      </c>
      <c r="C428">
        <v>21467</v>
      </c>
      <c r="D428">
        <v>1000491</v>
      </c>
      <c r="E428" s="3">
        <v>37825</v>
      </c>
      <c r="F428">
        <v>123</v>
      </c>
      <c r="G428">
        <v>5</v>
      </c>
      <c r="H428" t="s">
        <v>28</v>
      </c>
      <c r="I428">
        <v>5.99</v>
      </c>
      <c r="J428">
        <v>89</v>
      </c>
      <c r="K428">
        <v>533.11</v>
      </c>
      <c r="L428">
        <v>53.31</v>
      </c>
      <c r="M428">
        <v>586.41999999999996</v>
      </c>
      <c r="N428" t="s">
        <v>49</v>
      </c>
      <c r="O428">
        <v>2000</v>
      </c>
    </row>
    <row r="429" spans="1:15" x14ac:dyDescent="0.3">
      <c r="A429" t="s">
        <v>43</v>
      </c>
      <c r="B429" t="s">
        <v>44</v>
      </c>
      <c r="C429">
        <v>92431</v>
      </c>
      <c r="D429">
        <v>1000785</v>
      </c>
      <c r="E429" s="3">
        <v>37825</v>
      </c>
      <c r="F429">
        <v>110</v>
      </c>
      <c r="G429">
        <v>5</v>
      </c>
      <c r="H429" t="s">
        <v>28</v>
      </c>
      <c r="I429">
        <v>5.99</v>
      </c>
      <c r="J429">
        <v>87</v>
      </c>
      <c r="K429">
        <v>521.13</v>
      </c>
      <c r="L429">
        <v>52.11</v>
      </c>
      <c r="M429">
        <v>573.24</v>
      </c>
      <c r="N429" t="s">
        <v>32</v>
      </c>
      <c r="O429">
        <v>225000</v>
      </c>
    </row>
    <row r="430" spans="1:15" x14ac:dyDescent="0.3">
      <c r="A430" t="s">
        <v>73</v>
      </c>
      <c r="B430" t="s">
        <v>94</v>
      </c>
      <c r="C430">
        <v>40312</v>
      </c>
      <c r="D430">
        <v>1000794</v>
      </c>
      <c r="E430" s="3">
        <v>37825</v>
      </c>
      <c r="F430">
        <v>107</v>
      </c>
      <c r="G430">
        <v>5</v>
      </c>
      <c r="H430" t="s">
        <v>28</v>
      </c>
      <c r="I430">
        <v>5.99</v>
      </c>
      <c r="J430">
        <v>81</v>
      </c>
      <c r="K430">
        <v>485.19</v>
      </c>
      <c r="L430">
        <v>48.52</v>
      </c>
      <c r="M430">
        <v>533.71</v>
      </c>
      <c r="N430" t="s">
        <v>32</v>
      </c>
      <c r="O430">
        <v>110000</v>
      </c>
    </row>
    <row r="431" spans="1:15" x14ac:dyDescent="0.3">
      <c r="A431" t="s">
        <v>47</v>
      </c>
      <c r="B431" t="s">
        <v>199</v>
      </c>
      <c r="C431">
        <v>21254</v>
      </c>
      <c r="D431">
        <v>1000047</v>
      </c>
      <c r="E431" s="3">
        <v>37825</v>
      </c>
      <c r="F431">
        <v>101</v>
      </c>
      <c r="G431">
        <v>5</v>
      </c>
      <c r="H431" t="s">
        <v>28</v>
      </c>
      <c r="I431">
        <v>5.99</v>
      </c>
      <c r="J431">
        <v>72</v>
      </c>
      <c r="K431">
        <v>431.28</v>
      </c>
      <c r="L431">
        <v>43.13</v>
      </c>
      <c r="M431">
        <v>474.41</v>
      </c>
      <c r="N431" t="s">
        <v>49</v>
      </c>
      <c r="O431">
        <v>12000</v>
      </c>
    </row>
    <row r="432" spans="1:15" x14ac:dyDescent="0.3">
      <c r="A432" t="s">
        <v>63</v>
      </c>
      <c r="B432" t="s">
        <v>82</v>
      </c>
      <c r="C432">
        <v>20981</v>
      </c>
      <c r="D432">
        <v>1000767</v>
      </c>
      <c r="E432" s="3">
        <v>37825</v>
      </c>
      <c r="F432">
        <v>127</v>
      </c>
      <c r="G432">
        <v>5</v>
      </c>
      <c r="H432" t="s">
        <v>28</v>
      </c>
      <c r="I432">
        <v>5.99</v>
      </c>
      <c r="J432">
        <v>49</v>
      </c>
      <c r="K432">
        <v>293.51</v>
      </c>
      <c r="L432">
        <v>29.35</v>
      </c>
      <c r="M432">
        <v>322.86</v>
      </c>
      <c r="N432" t="s">
        <v>32</v>
      </c>
      <c r="O432">
        <v>8000</v>
      </c>
    </row>
    <row r="433" spans="1:15" x14ac:dyDescent="0.3">
      <c r="A433" t="s">
        <v>101</v>
      </c>
      <c r="B433" t="s">
        <v>102</v>
      </c>
      <c r="C433">
        <v>40712</v>
      </c>
      <c r="D433">
        <v>1000553</v>
      </c>
      <c r="E433" s="3">
        <v>37825</v>
      </c>
      <c r="F433">
        <v>122</v>
      </c>
      <c r="G433">
        <v>5</v>
      </c>
      <c r="H433" t="s">
        <v>28</v>
      </c>
      <c r="I433">
        <v>5.99</v>
      </c>
      <c r="J433">
        <v>30</v>
      </c>
      <c r="K433">
        <v>179.7</v>
      </c>
      <c r="L433">
        <v>17.97</v>
      </c>
      <c r="M433">
        <v>197.67</v>
      </c>
      <c r="N433" t="s">
        <v>32</v>
      </c>
      <c r="O433">
        <v>18000</v>
      </c>
    </row>
    <row r="434" spans="1:15" x14ac:dyDescent="0.3">
      <c r="A434" t="s">
        <v>45</v>
      </c>
      <c r="B434" t="s">
        <v>200</v>
      </c>
      <c r="C434">
        <v>21235</v>
      </c>
      <c r="D434">
        <v>1000652</v>
      </c>
      <c r="E434" s="3">
        <v>37825</v>
      </c>
      <c r="F434">
        <v>114</v>
      </c>
      <c r="G434">
        <v>5</v>
      </c>
      <c r="H434" t="s">
        <v>28</v>
      </c>
      <c r="I434">
        <v>5.99</v>
      </c>
      <c r="J434">
        <v>14</v>
      </c>
      <c r="K434">
        <v>83.86</v>
      </c>
      <c r="L434">
        <v>8.39</v>
      </c>
      <c r="M434">
        <v>92.25</v>
      </c>
      <c r="N434" t="s">
        <v>49</v>
      </c>
      <c r="O434">
        <v>3000</v>
      </c>
    </row>
    <row r="435" spans="1:15" x14ac:dyDescent="0.3">
      <c r="A435" t="s">
        <v>41</v>
      </c>
      <c r="B435" t="s">
        <v>201</v>
      </c>
      <c r="C435">
        <v>61101</v>
      </c>
      <c r="D435">
        <v>1000733</v>
      </c>
      <c r="E435" s="3">
        <v>37822</v>
      </c>
      <c r="F435">
        <v>112</v>
      </c>
      <c r="G435">
        <v>5</v>
      </c>
      <c r="H435" t="s">
        <v>28</v>
      </c>
      <c r="I435">
        <v>5.99</v>
      </c>
      <c r="J435">
        <v>900</v>
      </c>
      <c r="K435">
        <v>5391</v>
      </c>
      <c r="L435">
        <v>539.1</v>
      </c>
      <c r="M435">
        <v>5930.1</v>
      </c>
      <c r="N435" t="s">
        <v>49</v>
      </c>
      <c r="O435">
        <v>6000</v>
      </c>
    </row>
    <row r="436" spans="1:15" x14ac:dyDescent="0.3">
      <c r="A436" t="s">
        <v>33</v>
      </c>
      <c r="B436" t="s">
        <v>34</v>
      </c>
      <c r="C436">
        <v>92241</v>
      </c>
      <c r="D436">
        <v>1000787</v>
      </c>
      <c r="E436" s="3">
        <v>37822</v>
      </c>
      <c r="F436">
        <v>119</v>
      </c>
      <c r="G436">
        <v>5</v>
      </c>
      <c r="H436" t="s">
        <v>28</v>
      </c>
      <c r="I436">
        <v>5.99</v>
      </c>
      <c r="J436">
        <v>304</v>
      </c>
      <c r="K436">
        <v>1820.96</v>
      </c>
      <c r="L436">
        <v>182.1</v>
      </c>
      <c r="M436">
        <v>2003.06</v>
      </c>
      <c r="N436" t="s">
        <v>32</v>
      </c>
      <c r="O436">
        <v>53000</v>
      </c>
    </row>
    <row r="437" spans="1:15" x14ac:dyDescent="0.3">
      <c r="A437" t="s">
        <v>43</v>
      </c>
      <c r="B437" t="s">
        <v>44</v>
      </c>
      <c r="C437">
        <v>92431</v>
      </c>
      <c r="D437">
        <v>1000895</v>
      </c>
      <c r="E437" s="3">
        <v>37822</v>
      </c>
      <c r="F437">
        <v>110</v>
      </c>
      <c r="G437">
        <v>5</v>
      </c>
      <c r="H437" t="s">
        <v>28</v>
      </c>
      <c r="I437">
        <v>5.99</v>
      </c>
      <c r="J437">
        <v>292</v>
      </c>
      <c r="K437">
        <v>1749.08</v>
      </c>
      <c r="L437">
        <v>174.91</v>
      </c>
      <c r="M437">
        <v>1923.99</v>
      </c>
      <c r="N437" t="s">
        <v>32</v>
      </c>
      <c r="O437">
        <v>225000</v>
      </c>
    </row>
    <row r="438" spans="1:15" x14ac:dyDescent="0.3">
      <c r="A438" t="s">
        <v>33</v>
      </c>
      <c r="B438" t="s">
        <v>34</v>
      </c>
      <c r="C438">
        <v>92241</v>
      </c>
      <c r="D438">
        <v>1000704</v>
      </c>
      <c r="E438" s="3">
        <v>37822</v>
      </c>
      <c r="F438">
        <v>119</v>
      </c>
      <c r="G438">
        <v>5</v>
      </c>
      <c r="H438" t="s">
        <v>28</v>
      </c>
      <c r="I438">
        <v>5.99</v>
      </c>
      <c r="J438">
        <v>103</v>
      </c>
      <c r="K438">
        <v>616.97</v>
      </c>
      <c r="L438">
        <v>61.7</v>
      </c>
      <c r="M438">
        <v>678.67</v>
      </c>
      <c r="N438" t="s">
        <v>32</v>
      </c>
      <c r="O438">
        <v>53000</v>
      </c>
    </row>
    <row r="439" spans="1:15" x14ac:dyDescent="0.3">
      <c r="A439" t="s">
        <v>61</v>
      </c>
      <c r="B439" t="s">
        <v>202</v>
      </c>
      <c r="C439">
        <v>11810</v>
      </c>
      <c r="D439">
        <v>1000014</v>
      </c>
      <c r="E439" s="3">
        <v>37822</v>
      </c>
      <c r="F439">
        <v>124</v>
      </c>
      <c r="G439">
        <v>2</v>
      </c>
      <c r="H439" t="s">
        <v>203</v>
      </c>
      <c r="I439">
        <v>25.95</v>
      </c>
      <c r="J439">
        <v>92</v>
      </c>
      <c r="K439">
        <v>2387.4</v>
      </c>
      <c r="L439">
        <v>238.74</v>
      </c>
      <c r="M439">
        <v>2626.14</v>
      </c>
      <c r="N439" t="s">
        <v>49</v>
      </c>
      <c r="O439">
        <v>6000</v>
      </c>
    </row>
    <row r="440" spans="1:15" x14ac:dyDescent="0.3">
      <c r="A440" t="s">
        <v>45</v>
      </c>
      <c r="B440" t="s">
        <v>200</v>
      </c>
      <c r="C440">
        <v>21235</v>
      </c>
      <c r="D440">
        <v>1000570</v>
      </c>
      <c r="E440" s="3">
        <v>37822</v>
      </c>
      <c r="F440">
        <v>126</v>
      </c>
      <c r="G440">
        <v>5</v>
      </c>
      <c r="H440" t="s">
        <v>28</v>
      </c>
      <c r="I440">
        <v>5.99</v>
      </c>
      <c r="J440">
        <v>18</v>
      </c>
      <c r="K440">
        <v>107.82</v>
      </c>
      <c r="L440">
        <v>10.78</v>
      </c>
      <c r="M440">
        <v>118.6</v>
      </c>
      <c r="N440" t="s">
        <v>49</v>
      </c>
      <c r="O440">
        <v>3000</v>
      </c>
    </row>
    <row r="441" spans="1:15" x14ac:dyDescent="0.3">
      <c r="A441" t="s">
        <v>73</v>
      </c>
      <c r="B441" t="s">
        <v>94</v>
      </c>
      <c r="C441">
        <v>40312</v>
      </c>
      <c r="D441">
        <v>1000270</v>
      </c>
      <c r="E441" s="3">
        <v>37821</v>
      </c>
      <c r="F441">
        <v>107</v>
      </c>
      <c r="G441">
        <v>5</v>
      </c>
      <c r="H441" t="s">
        <v>28</v>
      </c>
      <c r="I441">
        <v>5.99</v>
      </c>
      <c r="J441">
        <v>2600</v>
      </c>
      <c r="K441">
        <v>15574</v>
      </c>
      <c r="L441">
        <v>1557.4</v>
      </c>
      <c r="M441">
        <v>17131.400000000001</v>
      </c>
      <c r="N441" t="s">
        <v>32</v>
      </c>
      <c r="O441">
        <v>110000</v>
      </c>
    </row>
    <row r="442" spans="1:15" x14ac:dyDescent="0.3">
      <c r="A442" t="s">
        <v>26</v>
      </c>
      <c r="B442" t="s">
        <v>27</v>
      </c>
      <c r="C442">
        <v>20065</v>
      </c>
      <c r="D442">
        <v>1000272</v>
      </c>
      <c r="E442" s="3">
        <v>37821</v>
      </c>
      <c r="F442">
        <v>124</v>
      </c>
      <c r="G442">
        <v>5</v>
      </c>
      <c r="H442" t="s">
        <v>28</v>
      </c>
      <c r="I442">
        <v>5.99</v>
      </c>
      <c r="J442">
        <v>220</v>
      </c>
      <c r="K442">
        <v>1317.8</v>
      </c>
      <c r="L442">
        <v>131.78</v>
      </c>
      <c r="M442">
        <v>1449.58</v>
      </c>
      <c r="N442" t="s">
        <v>29</v>
      </c>
      <c r="O442">
        <v>8000</v>
      </c>
    </row>
    <row r="443" spans="1:15" x14ac:dyDescent="0.3">
      <c r="A443" t="s">
        <v>53</v>
      </c>
      <c r="B443" t="s">
        <v>54</v>
      </c>
      <c r="C443">
        <v>41500</v>
      </c>
      <c r="D443">
        <v>1000052</v>
      </c>
      <c r="E443" s="3">
        <v>37820</v>
      </c>
      <c r="F443">
        <v>111</v>
      </c>
      <c r="G443">
        <v>5</v>
      </c>
      <c r="H443" t="s">
        <v>28</v>
      </c>
      <c r="I443">
        <v>5.99</v>
      </c>
      <c r="J443">
        <v>1370</v>
      </c>
      <c r="K443">
        <v>8206.2999999999993</v>
      </c>
      <c r="L443">
        <v>820.63</v>
      </c>
      <c r="M443">
        <v>9026.93</v>
      </c>
      <c r="N443" t="s">
        <v>32</v>
      </c>
      <c r="O443">
        <v>163000</v>
      </c>
    </row>
    <row r="444" spans="1:15" x14ac:dyDescent="0.3">
      <c r="A444" t="s">
        <v>47</v>
      </c>
      <c r="B444" t="s">
        <v>145</v>
      </c>
      <c r="C444">
        <v>30704</v>
      </c>
      <c r="D444">
        <v>1000372</v>
      </c>
      <c r="E444" s="3">
        <v>37820</v>
      </c>
      <c r="F444">
        <v>125</v>
      </c>
      <c r="G444">
        <v>5</v>
      </c>
      <c r="H444" t="s">
        <v>28</v>
      </c>
      <c r="I444">
        <v>5.99</v>
      </c>
      <c r="J444">
        <v>1000</v>
      </c>
      <c r="K444">
        <v>5990</v>
      </c>
      <c r="L444">
        <v>599</v>
      </c>
      <c r="M444">
        <v>6589</v>
      </c>
      <c r="N444" t="s">
        <v>32</v>
      </c>
      <c r="O444">
        <v>15000</v>
      </c>
    </row>
    <row r="445" spans="1:15" x14ac:dyDescent="0.3">
      <c r="A445" t="s">
        <v>43</v>
      </c>
      <c r="B445" t="s">
        <v>44</v>
      </c>
      <c r="C445">
        <v>92431</v>
      </c>
      <c r="D445">
        <v>1000364</v>
      </c>
      <c r="E445" s="3">
        <v>37820</v>
      </c>
      <c r="F445">
        <v>110</v>
      </c>
      <c r="G445">
        <v>5</v>
      </c>
      <c r="H445" t="s">
        <v>28</v>
      </c>
      <c r="I445">
        <v>5.99</v>
      </c>
      <c r="J445">
        <v>275</v>
      </c>
      <c r="K445">
        <v>1647.25</v>
      </c>
      <c r="L445">
        <v>164.73</v>
      </c>
      <c r="M445">
        <v>1811.98</v>
      </c>
      <c r="N445" t="s">
        <v>32</v>
      </c>
      <c r="O445">
        <v>225000</v>
      </c>
    </row>
    <row r="446" spans="1:15" x14ac:dyDescent="0.3">
      <c r="A446" t="s">
        <v>55</v>
      </c>
      <c r="B446" t="s">
        <v>56</v>
      </c>
      <c r="C446">
        <v>92326</v>
      </c>
      <c r="D446">
        <v>1000148</v>
      </c>
      <c r="E446" s="3">
        <v>37820</v>
      </c>
      <c r="F446">
        <v>117</v>
      </c>
      <c r="G446">
        <v>5</v>
      </c>
      <c r="H446" t="s">
        <v>28</v>
      </c>
      <c r="I446">
        <v>5.99</v>
      </c>
      <c r="J446">
        <v>186</v>
      </c>
      <c r="K446">
        <v>1114.1400000000001</v>
      </c>
      <c r="L446">
        <v>111.41</v>
      </c>
      <c r="M446">
        <v>1225.55</v>
      </c>
      <c r="N446" t="s">
        <v>32</v>
      </c>
      <c r="O446">
        <v>63000</v>
      </c>
    </row>
    <row r="447" spans="1:15" x14ac:dyDescent="0.3">
      <c r="A447" t="s">
        <v>84</v>
      </c>
      <c r="B447" t="s">
        <v>204</v>
      </c>
      <c r="C447">
        <v>61300</v>
      </c>
      <c r="D447">
        <v>1000332</v>
      </c>
      <c r="E447" s="3">
        <v>37820</v>
      </c>
      <c r="F447">
        <v>121</v>
      </c>
      <c r="G447">
        <v>5</v>
      </c>
      <c r="H447" t="s">
        <v>28</v>
      </c>
      <c r="I447">
        <v>5.99</v>
      </c>
      <c r="J447">
        <v>90</v>
      </c>
      <c r="K447">
        <v>539.1</v>
      </c>
      <c r="L447">
        <v>53.91</v>
      </c>
      <c r="M447">
        <v>593.01</v>
      </c>
      <c r="N447" t="s">
        <v>49</v>
      </c>
      <c r="O447">
        <v>12000</v>
      </c>
    </row>
    <row r="448" spans="1:15" x14ac:dyDescent="0.3">
      <c r="A448" t="s">
        <v>43</v>
      </c>
      <c r="B448" t="s">
        <v>44</v>
      </c>
      <c r="C448">
        <v>92431</v>
      </c>
      <c r="D448">
        <v>1000053</v>
      </c>
      <c r="E448" s="3">
        <v>37819</v>
      </c>
      <c r="F448">
        <v>110</v>
      </c>
      <c r="G448">
        <v>5</v>
      </c>
      <c r="H448" t="s">
        <v>28</v>
      </c>
      <c r="I448">
        <v>5.99</v>
      </c>
      <c r="J448">
        <v>1000</v>
      </c>
      <c r="K448">
        <v>5990</v>
      </c>
      <c r="L448">
        <v>599</v>
      </c>
      <c r="M448">
        <v>6589</v>
      </c>
      <c r="N448" t="s">
        <v>49</v>
      </c>
      <c r="O448">
        <v>17000</v>
      </c>
    </row>
    <row r="449" spans="1:15" x14ac:dyDescent="0.3">
      <c r="A449" t="s">
        <v>53</v>
      </c>
      <c r="B449" t="s">
        <v>54</v>
      </c>
      <c r="C449">
        <v>41500</v>
      </c>
      <c r="D449">
        <v>1000405</v>
      </c>
      <c r="E449" s="3">
        <v>37819</v>
      </c>
      <c r="F449">
        <v>111</v>
      </c>
      <c r="G449">
        <v>4</v>
      </c>
      <c r="H449" t="s">
        <v>75</v>
      </c>
      <c r="I449">
        <v>105.69</v>
      </c>
      <c r="J449">
        <v>595</v>
      </c>
      <c r="K449">
        <v>62885.55</v>
      </c>
      <c r="L449">
        <v>6288.56</v>
      </c>
      <c r="M449">
        <v>69174.11</v>
      </c>
      <c r="N449" t="s">
        <v>32</v>
      </c>
      <c r="O449">
        <v>163000</v>
      </c>
    </row>
    <row r="450" spans="1:15" x14ac:dyDescent="0.3">
      <c r="A450" t="s">
        <v>65</v>
      </c>
      <c r="B450" t="s">
        <v>66</v>
      </c>
      <c r="C450">
        <v>40730</v>
      </c>
      <c r="D450">
        <v>1000253</v>
      </c>
      <c r="E450" s="3">
        <v>37819</v>
      </c>
      <c r="F450">
        <v>108</v>
      </c>
      <c r="G450">
        <v>5</v>
      </c>
      <c r="H450" t="s">
        <v>28</v>
      </c>
      <c r="I450">
        <v>5.99</v>
      </c>
      <c r="J450">
        <v>550</v>
      </c>
      <c r="K450">
        <v>3294.5</v>
      </c>
      <c r="L450">
        <v>329.45</v>
      </c>
      <c r="M450">
        <v>3623.95</v>
      </c>
      <c r="N450" t="s">
        <v>32</v>
      </c>
      <c r="O450">
        <v>128000</v>
      </c>
    </row>
    <row r="451" spans="1:15" x14ac:dyDescent="0.3">
      <c r="A451" t="s">
        <v>53</v>
      </c>
      <c r="B451" t="s">
        <v>205</v>
      </c>
      <c r="C451">
        <v>41108</v>
      </c>
      <c r="D451">
        <v>1000123</v>
      </c>
      <c r="E451" s="3">
        <v>37819</v>
      </c>
      <c r="F451">
        <v>103</v>
      </c>
      <c r="G451">
        <v>5</v>
      </c>
      <c r="H451" t="s">
        <v>28</v>
      </c>
      <c r="I451">
        <v>5.99</v>
      </c>
      <c r="J451">
        <v>200</v>
      </c>
      <c r="K451">
        <v>1198</v>
      </c>
      <c r="L451">
        <v>119.8</v>
      </c>
      <c r="M451">
        <v>1317.8</v>
      </c>
      <c r="N451" t="s">
        <v>49</v>
      </c>
      <c r="O451">
        <v>6000</v>
      </c>
    </row>
    <row r="452" spans="1:15" x14ac:dyDescent="0.3">
      <c r="A452" t="s">
        <v>73</v>
      </c>
      <c r="B452" t="s">
        <v>206</v>
      </c>
      <c r="C452">
        <v>40310</v>
      </c>
      <c r="D452">
        <v>1000251</v>
      </c>
      <c r="E452" s="3">
        <v>37819</v>
      </c>
      <c r="F452">
        <v>107</v>
      </c>
      <c r="G452">
        <v>5</v>
      </c>
      <c r="H452" t="s">
        <v>28</v>
      </c>
      <c r="I452">
        <v>5.99</v>
      </c>
      <c r="J452">
        <v>200</v>
      </c>
      <c r="K452">
        <v>1198</v>
      </c>
      <c r="L452">
        <v>119.8</v>
      </c>
      <c r="M452">
        <v>1317.8</v>
      </c>
      <c r="N452" t="s">
        <v>49</v>
      </c>
      <c r="O452">
        <v>2000</v>
      </c>
    </row>
    <row r="453" spans="1:15" x14ac:dyDescent="0.3">
      <c r="A453" t="s">
        <v>98</v>
      </c>
      <c r="B453" t="s">
        <v>207</v>
      </c>
      <c r="C453">
        <v>20452</v>
      </c>
      <c r="D453">
        <v>1000376</v>
      </c>
      <c r="E453" s="3">
        <v>37819</v>
      </c>
      <c r="F453">
        <v>109</v>
      </c>
      <c r="G453">
        <v>5</v>
      </c>
      <c r="H453" t="s">
        <v>28</v>
      </c>
      <c r="I453">
        <v>5.99</v>
      </c>
      <c r="J453">
        <v>180</v>
      </c>
      <c r="K453">
        <v>1078.2</v>
      </c>
      <c r="L453">
        <v>107.82</v>
      </c>
      <c r="M453">
        <v>1186.02</v>
      </c>
      <c r="N453" t="s">
        <v>49</v>
      </c>
      <c r="O453">
        <v>3000</v>
      </c>
    </row>
    <row r="454" spans="1:15" x14ac:dyDescent="0.3">
      <c r="A454" t="s">
        <v>63</v>
      </c>
      <c r="B454" t="s">
        <v>82</v>
      </c>
      <c r="C454">
        <v>20981</v>
      </c>
      <c r="D454">
        <v>1000645</v>
      </c>
      <c r="E454" s="3">
        <v>37819</v>
      </c>
      <c r="F454">
        <v>127</v>
      </c>
      <c r="G454">
        <v>5</v>
      </c>
      <c r="H454" t="s">
        <v>28</v>
      </c>
      <c r="I454">
        <v>5.99</v>
      </c>
      <c r="J454">
        <v>175</v>
      </c>
      <c r="K454">
        <v>1048.25</v>
      </c>
      <c r="L454">
        <v>104.83</v>
      </c>
      <c r="M454">
        <v>1153.08</v>
      </c>
      <c r="N454" t="s">
        <v>32</v>
      </c>
      <c r="O454">
        <v>8000</v>
      </c>
    </row>
    <row r="455" spans="1:15" x14ac:dyDescent="0.3">
      <c r="A455" t="s">
        <v>89</v>
      </c>
      <c r="B455" t="s">
        <v>90</v>
      </c>
      <c r="C455">
        <v>92324</v>
      </c>
      <c r="D455">
        <v>1000502</v>
      </c>
      <c r="E455" s="3">
        <v>37819</v>
      </c>
      <c r="F455">
        <v>116</v>
      </c>
      <c r="G455">
        <v>5</v>
      </c>
      <c r="H455" t="s">
        <v>28</v>
      </c>
      <c r="I455">
        <v>5.99</v>
      </c>
      <c r="J455">
        <v>128</v>
      </c>
      <c r="K455">
        <v>766.72</v>
      </c>
      <c r="L455">
        <v>76.67</v>
      </c>
      <c r="M455">
        <v>843.39</v>
      </c>
      <c r="N455" t="s">
        <v>32</v>
      </c>
      <c r="O455">
        <v>75000</v>
      </c>
    </row>
    <row r="456" spans="1:15" x14ac:dyDescent="0.3">
      <c r="A456" t="s">
        <v>98</v>
      </c>
      <c r="B456" t="s">
        <v>208</v>
      </c>
      <c r="C456">
        <v>20255</v>
      </c>
      <c r="D456">
        <v>1000082</v>
      </c>
      <c r="E456" s="3">
        <v>37819</v>
      </c>
      <c r="F456">
        <v>109</v>
      </c>
      <c r="G456">
        <v>5</v>
      </c>
      <c r="H456" t="s">
        <v>28</v>
      </c>
      <c r="I456">
        <v>5.99</v>
      </c>
      <c r="J456">
        <v>93</v>
      </c>
      <c r="K456">
        <v>557.07000000000005</v>
      </c>
      <c r="L456">
        <v>55.71</v>
      </c>
      <c r="M456">
        <v>612.78</v>
      </c>
      <c r="N456" t="s">
        <v>29</v>
      </c>
      <c r="O456">
        <v>5000</v>
      </c>
    </row>
    <row r="457" spans="1:15" x14ac:dyDescent="0.3">
      <c r="A457" t="s">
        <v>65</v>
      </c>
      <c r="B457" t="s">
        <v>66</v>
      </c>
      <c r="C457">
        <v>40730</v>
      </c>
      <c r="D457">
        <v>1000289</v>
      </c>
      <c r="E457" s="3">
        <v>37818</v>
      </c>
      <c r="F457">
        <v>108</v>
      </c>
      <c r="G457">
        <v>5</v>
      </c>
      <c r="H457" t="s">
        <v>28</v>
      </c>
      <c r="I457">
        <v>5.99</v>
      </c>
      <c r="J457">
        <v>1252</v>
      </c>
      <c r="K457">
        <v>7499.48</v>
      </c>
      <c r="L457">
        <v>749.95</v>
      </c>
      <c r="M457">
        <v>8249.43</v>
      </c>
      <c r="N457" t="s">
        <v>32</v>
      </c>
      <c r="O457">
        <v>128000</v>
      </c>
    </row>
    <row r="458" spans="1:15" x14ac:dyDescent="0.3">
      <c r="A458" t="s">
        <v>41</v>
      </c>
      <c r="B458" t="s">
        <v>42</v>
      </c>
      <c r="C458">
        <v>60104</v>
      </c>
      <c r="D458">
        <v>1000660</v>
      </c>
      <c r="E458" s="3">
        <v>37818</v>
      </c>
      <c r="F458">
        <v>118</v>
      </c>
      <c r="G458">
        <v>5</v>
      </c>
      <c r="H458" t="s">
        <v>28</v>
      </c>
      <c r="I458">
        <v>5.99</v>
      </c>
      <c r="J458">
        <v>270</v>
      </c>
      <c r="K458">
        <v>1617.3</v>
      </c>
      <c r="L458">
        <v>161.72999999999999</v>
      </c>
      <c r="M458">
        <v>1779.03</v>
      </c>
      <c r="N458" t="s">
        <v>32</v>
      </c>
      <c r="O458">
        <v>119000</v>
      </c>
    </row>
    <row r="459" spans="1:15" x14ac:dyDescent="0.3">
      <c r="A459" t="s">
        <v>47</v>
      </c>
      <c r="B459" t="s">
        <v>97</v>
      </c>
      <c r="C459">
        <v>30608</v>
      </c>
      <c r="D459">
        <v>1000497</v>
      </c>
      <c r="E459" s="3">
        <v>37818</v>
      </c>
      <c r="F459">
        <v>105</v>
      </c>
      <c r="G459">
        <v>5</v>
      </c>
      <c r="H459" t="s">
        <v>28</v>
      </c>
      <c r="I459">
        <v>5.99</v>
      </c>
      <c r="J459">
        <v>230</v>
      </c>
      <c r="K459">
        <v>1377.7</v>
      </c>
      <c r="L459">
        <v>137.77000000000001</v>
      </c>
      <c r="M459">
        <v>1515.47</v>
      </c>
      <c r="N459" t="s">
        <v>32</v>
      </c>
      <c r="O459">
        <v>3000000</v>
      </c>
    </row>
    <row r="460" spans="1:15" x14ac:dyDescent="0.3">
      <c r="A460" t="s">
        <v>209</v>
      </c>
      <c r="B460" t="s">
        <v>210</v>
      </c>
      <c r="C460">
        <v>20983</v>
      </c>
      <c r="D460">
        <v>1000112</v>
      </c>
      <c r="E460" s="3">
        <v>37818</v>
      </c>
      <c r="F460">
        <v>125</v>
      </c>
      <c r="G460">
        <v>5</v>
      </c>
      <c r="H460" t="s">
        <v>28</v>
      </c>
      <c r="I460">
        <v>5.99</v>
      </c>
      <c r="J460">
        <v>202</v>
      </c>
      <c r="K460">
        <v>1209.98</v>
      </c>
      <c r="L460">
        <v>121</v>
      </c>
      <c r="M460">
        <v>1330.98</v>
      </c>
      <c r="N460" t="s">
        <v>49</v>
      </c>
      <c r="O460">
        <v>26000</v>
      </c>
    </row>
    <row r="461" spans="1:15" x14ac:dyDescent="0.3">
      <c r="A461" t="s">
        <v>45</v>
      </c>
      <c r="B461" t="s">
        <v>91</v>
      </c>
      <c r="C461">
        <v>21139</v>
      </c>
      <c r="D461">
        <v>1000655</v>
      </c>
      <c r="E461" s="3">
        <v>37818</v>
      </c>
      <c r="F461">
        <v>126</v>
      </c>
      <c r="G461">
        <v>5</v>
      </c>
      <c r="H461" t="s">
        <v>28</v>
      </c>
      <c r="I461">
        <v>5.99</v>
      </c>
      <c r="J461">
        <v>103</v>
      </c>
      <c r="K461">
        <v>616.97</v>
      </c>
      <c r="L461">
        <v>61.7</v>
      </c>
      <c r="M461">
        <v>678.67</v>
      </c>
      <c r="N461" t="s">
        <v>32</v>
      </c>
      <c r="O461">
        <v>11000</v>
      </c>
    </row>
    <row r="462" spans="1:15" x14ac:dyDescent="0.3">
      <c r="A462" t="s">
        <v>47</v>
      </c>
      <c r="B462" t="s">
        <v>195</v>
      </c>
      <c r="C462">
        <v>21426</v>
      </c>
      <c r="D462">
        <v>1000002</v>
      </c>
      <c r="E462" s="3">
        <v>37818</v>
      </c>
      <c r="F462">
        <v>102</v>
      </c>
      <c r="G462">
        <v>3</v>
      </c>
      <c r="H462" t="s">
        <v>173</v>
      </c>
      <c r="I462">
        <v>35.15</v>
      </c>
      <c r="J462">
        <v>70</v>
      </c>
      <c r="K462">
        <v>2460.5</v>
      </c>
      <c r="L462">
        <v>246.05</v>
      </c>
      <c r="M462">
        <v>2706.55</v>
      </c>
      <c r="N462" t="s">
        <v>29</v>
      </c>
      <c r="O462">
        <v>3000</v>
      </c>
    </row>
    <row r="463" spans="1:15" x14ac:dyDescent="0.3">
      <c r="A463" t="s">
        <v>45</v>
      </c>
      <c r="B463" t="s">
        <v>211</v>
      </c>
      <c r="C463">
        <v>21178</v>
      </c>
      <c r="D463">
        <v>1000597</v>
      </c>
      <c r="E463" s="3">
        <v>37818</v>
      </c>
      <c r="F463">
        <v>114</v>
      </c>
      <c r="G463">
        <v>5</v>
      </c>
      <c r="H463" t="s">
        <v>28</v>
      </c>
      <c r="I463">
        <v>5.99</v>
      </c>
      <c r="J463">
        <v>69</v>
      </c>
      <c r="K463">
        <v>413.31</v>
      </c>
      <c r="L463">
        <v>41.33</v>
      </c>
      <c r="M463">
        <v>454.64</v>
      </c>
      <c r="N463" t="s">
        <v>49</v>
      </c>
      <c r="O463">
        <v>15000</v>
      </c>
    </row>
    <row r="464" spans="1:15" x14ac:dyDescent="0.3">
      <c r="A464" t="s">
        <v>53</v>
      </c>
      <c r="B464" t="s">
        <v>54</v>
      </c>
      <c r="C464">
        <v>41500</v>
      </c>
      <c r="D464">
        <v>1000683</v>
      </c>
      <c r="E464" s="3">
        <v>37818</v>
      </c>
      <c r="F464">
        <v>111</v>
      </c>
      <c r="G464">
        <v>5</v>
      </c>
      <c r="H464" t="s">
        <v>28</v>
      </c>
      <c r="I464">
        <v>5.99</v>
      </c>
      <c r="J464">
        <v>41</v>
      </c>
      <c r="K464">
        <v>245.59</v>
      </c>
      <c r="L464">
        <v>24.56</v>
      </c>
      <c r="M464">
        <v>270.14999999999998</v>
      </c>
      <c r="N464" t="s">
        <v>32</v>
      </c>
      <c r="O464">
        <v>163000</v>
      </c>
    </row>
    <row r="465" spans="1:15" x14ac:dyDescent="0.3">
      <c r="A465" t="s">
        <v>71</v>
      </c>
      <c r="B465" t="s">
        <v>212</v>
      </c>
      <c r="C465">
        <v>11207</v>
      </c>
      <c r="D465">
        <v>1000804</v>
      </c>
      <c r="E465" s="3">
        <v>37815</v>
      </c>
      <c r="F465">
        <v>103</v>
      </c>
      <c r="G465">
        <v>5</v>
      </c>
      <c r="H465" t="s">
        <v>28</v>
      </c>
      <c r="I465">
        <v>5.99</v>
      </c>
      <c r="J465">
        <v>630</v>
      </c>
      <c r="K465">
        <v>3773.7</v>
      </c>
      <c r="L465">
        <v>377.37</v>
      </c>
      <c r="M465">
        <v>4151.07</v>
      </c>
      <c r="N465" t="s">
        <v>49</v>
      </c>
      <c r="O465">
        <v>5000</v>
      </c>
    </row>
    <row r="466" spans="1:15" x14ac:dyDescent="0.3">
      <c r="A466" t="s">
        <v>47</v>
      </c>
      <c r="B466" t="s">
        <v>213</v>
      </c>
      <c r="C466">
        <v>21340</v>
      </c>
      <c r="D466">
        <v>1000180</v>
      </c>
      <c r="E466" s="3">
        <v>37815</v>
      </c>
      <c r="F466">
        <v>123</v>
      </c>
      <c r="G466">
        <v>5</v>
      </c>
      <c r="H466" t="s">
        <v>28</v>
      </c>
      <c r="I466">
        <v>5.99</v>
      </c>
      <c r="J466">
        <v>532</v>
      </c>
      <c r="K466">
        <v>3186.68</v>
      </c>
      <c r="L466">
        <v>318.67</v>
      </c>
      <c r="M466">
        <v>3505.35</v>
      </c>
      <c r="N466" t="s">
        <v>49</v>
      </c>
      <c r="O466">
        <v>5000</v>
      </c>
    </row>
    <row r="467" spans="1:15" x14ac:dyDescent="0.3">
      <c r="A467" t="s">
        <v>33</v>
      </c>
      <c r="B467" t="s">
        <v>214</v>
      </c>
      <c r="C467">
        <v>92321</v>
      </c>
      <c r="D467">
        <v>1000525</v>
      </c>
      <c r="E467" s="3">
        <v>37815</v>
      </c>
      <c r="F467">
        <v>119</v>
      </c>
      <c r="G467">
        <v>5</v>
      </c>
      <c r="H467" t="s">
        <v>28</v>
      </c>
      <c r="I467">
        <v>5.99</v>
      </c>
      <c r="J467">
        <v>210</v>
      </c>
      <c r="K467">
        <v>1257.9000000000001</v>
      </c>
      <c r="L467">
        <v>125.79</v>
      </c>
      <c r="M467">
        <v>1383.69</v>
      </c>
      <c r="N467" t="s">
        <v>29</v>
      </c>
      <c r="O467">
        <v>12000</v>
      </c>
    </row>
    <row r="468" spans="1:15" x14ac:dyDescent="0.3">
      <c r="A468" t="s">
        <v>45</v>
      </c>
      <c r="B468" t="s">
        <v>181</v>
      </c>
      <c r="C468">
        <v>21079</v>
      </c>
      <c r="D468">
        <v>1000350</v>
      </c>
      <c r="E468" s="3">
        <v>37815</v>
      </c>
      <c r="F468">
        <v>126</v>
      </c>
      <c r="G468">
        <v>5</v>
      </c>
      <c r="H468" t="s">
        <v>28</v>
      </c>
      <c r="I468">
        <v>5.99</v>
      </c>
      <c r="J468">
        <v>202</v>
      </c>
      <c r="K468">
        <v>1209.98</v>
      </c>
      <c r="L468">
        <v>121</v>
      </c>
      <c r="M468">
        <v>1330.98</v>
      </c>
      <c r="N468" t="s">
        <v>29</v>
      </c>
      <c r="O468">
        <v>20000</v>
      </c>
    </row>
    <row r="469" spans="1:15" x14ac:dyDescent="0.3">
      <c r="A469" t="s">
        <v>57</v>
      </c>
      <c r="B469" t="s">
        <v>58</v>
      </c>
      <c r="C469">
        <v>10201</v>
      </c>
      <c r="D469">
        <v>1000820</v>
      </c>
      <c r="E469" s="3">
        <v>37815</v>
      </c>
      <c r="F469">
        <v>104</v>
      </c>
      <c r="G469">
        <v>5</v>
      </c>
      <c r="H469" t="s">
        <v>28</v>
      </c>
      <c r="I469">
        <v>5.99</v>
      </c>
      <c r="J469">
        <v>59</v>
      </c>
      <c r="K469">
        <v>353.41</v>
      </c>
      <c r="L469">
        <v>35.340000000000003</v>
      </c>
      <c r="M469">
        <v>388.75</v>
      </c>
      <c r="N469" t="s">
        <v>32</v>
      </c>
      <c r="O469">
        <v>280000</v>
      </c>
    </row>
    <row r="470" spans="1:15" x14ac:dyDescent="0.3">
      <c r="A470" t="s">
        <v>33</v>
      </c>
      <c r="B470" t="s">
        <v>68</v>
      </c>
      <c r="C470">
        <v>92100</v>
      </c>
      <c r="D470">
        <v>1000587</v>
      </c>
      <c r="E470" s="3">
        <v>37815</v>
      </c>
      <c r="F470">
        <v>120</v>
      </c>
      <c r="G470">
        <v>5</v>
      </c>
      <c r="H470" t="s">
        <v>28</v>
      </c>
      <c r="I470">
        <v>5.99</v>
      </c>
      <c r="J470">
        <v>55</v>
      </c>
      <c r="K470">
        <v>329.45</v>
      </c>
      <c r="L470">
        <v>32.950000000000003</v>
      </c>
      <c r="M470">
        <v>362.4</v>
      </c>
      <c r="N470" t="s">
        <v>36</v>
      </c>
      <c r="O470">
        <v>25000</v>
      </c>
    </row>
    <row r="471" spans="1:15" x14ac:dyDescent="0.3">
      <c r="A471" t="s">
        <v>41</v>
      </c>
      <c r="B471" t="s">
        <v>51</v>
      </c>
      <c r="C471">
        <v>60300</v>
      </c>
      <c r="D471">
        <v>1000897</v>
      </c>
      <c r="E471" s="3">
        <v>37815</v>
      </c>
      <c r="F471">
        <v>113</v>
      </c>
      <c r="G471">
        <v>5</v>
      </c>
      <c r="H471" t="s">
        <v>28</v>
      </c>
      <c r="I471">
        <v>5.99</v>
      </c>
      <c r="J471">
        <v>50</v>
      </c>
      <c r="K471">
        <v>299.5</v>
      </c>
      <c r="L471">
        <v>29.95</v>
      </c>
      <c r="M471">
        <v>329.45</v>
      </c>
      <c r="N471" t="s">
        <v>32</v>
      </c>
      <c r="O471">
        <v>3724000</v>
      </c>
    </row>
    <row r="472" spans="1:15" x14ac:dyDescent="0.3">
      <c r="A472" t="s">
        <v>47</v>
      </c>
      <c r="B472" t="s">
        <v>97</v>
      </c>
      <c r="C472">
        <v>30608</v>
      </c>
      <c r="D472">
        <v>1000477</v>
      </c>
      <c r="E472" s="3">
        <v>37815</v>
      </c>
      <c r="F472">
        <v>105</v>
      </c>
      <c r="G472">
        <v>5</v>
      </c>
      <c r="H472" t="s">
        <v>28</v>
      </c>
      <c r="I472">
        <v>5.99</v>
      </c>
      <c r="J472">
        <v>44</v>
      </c>
      <c r="K472">
        <v>263.56</v>
      </c>
      <c r="L472">
        <v>26.36</v>
      </c>
      <c r="M472">
        <v>289.92</v>
      </c>
      <c r="N472" t="s">
        <v>32</v>
      </c>
      <c r="O472">
        <v>3000000</v>
      </c>
    </row>
    <row r="473" spans="1:15" x14ac:dyDescent="0.3">
      <c r="A473" t="s">
        <v>86</v>
      </c>
      <c r="B473" t="s">
        <v>131</v>
      </c>
      <c r="C473">
        <v>20005</v>
      </c>
      <c r="D473">
        <v>1000674</v>
      </c>
      <c r="E473" s="3">
        <v>37815</v>
      </c>
      <c r="F473">
        <v>123</v>
      </c>
      <c r="G473">
        <v>5</v>
      </c>
      <c r="H473" t="s">
        <v>28</v>
      </c>
      <c r="I473">
        <v>5.99</v>
      </c>
      <c r="J473">
        <v>15</v>
      </c>
      <c r="K473">
        <v>89.85</v>
      </c>
      <c r="L473">
        <v>8.99</v>
      </c>
      <c r="M473">
        <v>98.84</v>
      </c>
      <c r="N473" t="s">
        <v>32</v>
      </c>
      <c r="O473">
        <v>20000</v>
      </c>
    </row>
    <row r="474" spans="1:15" x14ac:dyDescent="0.3">
      <c r="A474" t="s">
        <v>53</v>
      </c>
      <c r="B474" t="s">
        <v>215</v>
      </c>
      <c r="C474">
        <v>41102</v>
      </c>
      <c r="D474">
        <v>1000087</v>
      </c>
      <c r="E474" s="3">
        <v>37814</v>
      </c>
      <c r="F474">
        <v>103</v>
      </c>
      <c r="G474">
        <v>5</v>
      </c>
      <c r="H474" t="s">
        <v>28</v>
      </c>
      <c r="I474">
        <v>5.99</v>
      </c>
      <c r="J474">
        <v>945</v>
      </c>
      <c r="K474">
        <v>5660.55</v>
      </c>
      <c r="L474">
        <v>566.05999999999995</v>
      </c>
      <c r="M474">
        <v>6226.61</v>
      </c>
      <c r="N474" t="s">
        <v>49</v>
      </c>
      <c r="O474">
        <v>7000</v>
      </c>
    </row>
    <row r="475" spans="1:15" x14ac:dyDescent="0.3">
      <c r="A475" t="s">
        <v>57</v>
      </c>
      <c r="B475" t="s">
        <v>58</v>
      </c>
      <c r="C475">
        <v>10201</v>
      </c>
      <c r="D475">
        <v>1000184</v>
      </c>
      <c r="E475" s="3">
        <v>37814</v>
      </c>
      <c r="F475">
        <v>104</v>
      </c>
      <c r="G475">
        <v>5</v>
      </c>
      <c r="H475" t="s">
        <v>28</v>
      </c>
      <c r="I475">
        <v>5.99</v>
      </c>
      <c r="J475">
        <v>855</v>
      </c>
      <c r="K475">
        <v>5121.45</v>
      </c>
      <c r="L475">
        <v>512.15</v>
      </c>
      <c r="M475">
        <v>5633.6</v>
      </c>
      <c r="N475" t="s">
        <v>32</v>
      </c>
      <c r="O475">
        <v>280000</v>
      </c>
    </row>
    <row r="476" spans="1:15" x14ac:dyDescent="0.3">
      <c r="A476" t="s">
        <v>45</v>
      </c>
      <c r="B476" t="s">
        <v>216</v>
      </c>
      <c r="C476">
        <v>21089</v>
      </c>
      <c r="D476">
        <v>1000235</v>
      </c>
      <c r="E476" s="3">
        <v>37814</v>
      </c>
      <c r="F476">
        <v>114</v>
      </c>
      <c r="G476">
        <v>5</v>
      </c>
      <c r="H476" t="s">
        <v>28</v>
      </c>
      <c r="I476">
        <v>5.99</v>
      </c>
      <c r="J476">
        <v>618</v>
      </c>
      <c r="K476">
        <v>3701.82</v>
      </c>
      <c r="L476">
        <v>370.18</v>
      </c>
      <c r="M476">
        <v>4072</v>
      </c>
      <c r="N476" t="s">
        <v>29</v>
      </c>
      <c r="O476">
        <v>12000</v>
      </c>
    </row>
    <row r="477" spans="1:15" x14ac:dyDescent="0.3">
      <c r="A477" t="s">
        <v>33</v>
      </c>
      <c r="B477" t="s">
        <v>217</v>
      </c>
      <c r="C477">
        <v>92211</v>
      </c>
      <c r="D477">
        <v>1000281</v>
      </c>
      <c r="E477" s="3">
        <v>37814</v>
      </c>
      <c r="F477">
        <v>120</v>
      </c>
      <c r="G477">
        <v>5</v>
      </c>
      <c r="H477" t="s">
        <v>28</v>
      </c>
      <c r="I477">
        <v>5.99</v>
      </c>
      <c r="J477">
        <v>200</v>
      </c>
      <c r="K477">
        <v>1198</v>
      </c>
      <c r="L477">
        <v>119.8</v>
      </c>
      <c r="M477">
        <v>1317.8</v>
      </c>
      <c r="N477" t="s">
        <v>29</v>
      </c>
      <c r="O477">
        <v>181000</v>
      </c>
    </row>
    <row r="478" spans="1:15" x14ac:dyDescent="0.3">
      <c r="A478" t="s">
        <v>41</v>
      </c>
      <c r="B478" t="s">
        <v>76</v>
      </c>
      <c r="C478">
        <v>61202</v>
      </c>
      <c r="D478">
        <v>1000308</v>
      </c>
      <c r="E478" s="3">
        <v>37814</v>
      </c>
      <c r="F478">
        <v>113</v>
      </c>
      <c r="G478">
        <v>5</v>
      </c>
      <c r="H478" t="s">
        <v>28</v>
      </c>
      <c r="I478">
        <v>5.99</v>
      </c>
      <c r="J478">
        <v>18</v>
      </c>
      <c r="K478">
        <v>107.82</v>
      </c>
      <c r="L478">
        <v>10.78</v>
      </c>
      <c r="M478">
        <v>118.6</v>
      </c>
      <c r="N478" t="s">
        <v>32</v>
      </c>
      <c r="O478">
        <v>82000</v>
      </c>
    </row>
    <row r="479" spans="1:15" x14ac:dyDescent="0.3">
      <c r="A479" t="s">
        <v>101</v>
      </c>
      <c r="B479" t="s">
        <v>102</v>
      </c>
      <c r="C479">
        <v>40712</v>
      </c>
      <c r="D479">
        <v>1000381</v>
      </c>
      <c r="E479" s="3">
        <v>37814</v>
      </c>
      <c r="F479">
        <v>122</v>
      </c>
      <c r="G479">
        <v>5</v>
      </c>
      <c r="H479" t="s">
        <v>28</v>
      </c>
      <c r="I479">
        <v>5.99</v>
      </c>
      <c r="J479">
        <v>9</v>
      </c>
      <c r="K479">
        <v>53.91</v>
      </c>
      <c r="L479">
        <v>5.39</v>
      </c>
      <c r="M479">
        <v>59.3</v>
      </c>
      <c r="N479" t="s">
        <v>32</v>
      </c>
      <c r="O479">
        <v>18000</v>
      </c>
    </row>
    <row r="480" spans="1:15" x14ac:dyDescent="0.3">
      <c r="A480" t="s">
        <v>41</v>
      </c>
      <c r="B480" t="s">
        <v>76</v>
      </c>
      <c r="C480">
        <v>61202</v>
      </c>
      <c r="D480">
        <v>1000404</v>
      </c>
      <c r="E480" s="3">
        <v>37813</v>
      </c>
      <c r="F480">
        <v>112</v>
      </c>
      <c r="G480">
        <v>1</v>
      </c>
      <c r="H480" t="s">
        <v>193</v>
      </c>
      <c r="I480">
        <v>30.52</v>
      </c>
      <c r="J480">
        <v>692</v>
      </c>
      <c r="K480">
        <v>21119.84</v>
      </c>
      <c r="L480">
        <v>2111.98</v>
      </c>
      <c r="M480">
        <v>23231.82</v>
      </c>
      <c r="N480" t="s">
        <v>32</v>
      </c>
      <c r="O480">
        <v>2000</v>
      </c>
    </row>
    <row r="481" spans="1:15" x14ac:dyDescent="0.3">
      <c r="A481" t="s">
        <v>45</v>
      </c>
      <c r="B481" t="s">
        <v>79</v>
      </c>
      <c r="C481">
        <v>21247</v>
      </c>
      <c r="D481">
        <v>1000304</v>
      </c>
      <c r="E481" s="3">
        <v>37813</v>
      </c>
      <c r="F481">
        <v>126</v>
      </c>
      <c r="G481">
        <v>5</v>
      </c>
      <c r="H481" t="s">
        <v>28</v>
      </c>
      <c r="I481">
        <v>5.99</v>
      </c>
      <c r="J481">
        <v>323</v>
      </c>
      <c r="K481">
        <v>1934.77</v>
      </c>
      <c r="L481">
        <v>193.48</v>
      </c>
      <c r="M481">
        <v>2128.25</v>
      </c>
      <c r="N481" t="s">
        <v>29</v>
      </c>
      <c r="O481">
        <v>6000</v>
      </c>
    </row>
    <row r="482" spans="1:15" x14ac:dyDescent="0.3">
      <c r="A482" t="s">
        <v>98</v>
      </c>
      <c r="B482" t="s">
        <v>218</v>
      </c>
      <c r="C482">
        <v>20330</v>
      </c>
      <c r="D482">
        <v>1000181</v>
      </c>
      <c r="E482" s="3">
        <v>37813</v>
      </c>
      <c r="F482">
        <v>109</v>
      </c>
      <c r="G482">
        <v>5</v>
      </c>
      <c r="H482" t="s">
        <v>28</v>
      </c>
      <c r="I482">
        <v>5.99</v>
      </c>
      <c r="J482">
        <v>200</v>
      </c>
      <c r="K482">
        <v>1198</v>
      </c>
      <c r="L482">
        <v>119.8</v>
      </c>
      <c r="M482">
        <v>1317.8</v>
      </c>
      <c r="N482" t="s">
        <v>49</v>
      </c>
      <c r="O482">
        <v>4000</v>
      </c>
    </row>
    <row r="483" spans="1:15" x14ac:dyDescent="0.3">
      <c r="A483" t="s">
        <v>41</v>
      </c>
      <c r="B483" t="s">
        <v>76</v>
      </c>
      <c r="C483">
        <v>61202</v>
      </c>
      <c r="D483">
        <v>1000356</v>
      </c>
      <c r="E483" s="3">
        <v>37813</v>
      </c>
      <c r="F483">
        <v>113</v>
      </c>
      <c r="G483">
        <v>5</v>
      </c>
      <c r="H483" t="s">
        <v>28</v>
      </c>
      <c r="I483">
        <v>5.99</v>
      </c>
      <c r="J483">
        <v>80</v>
      </c>
      <c r="K483">
        <v>479.2</v>
      </c>
      <c r="L483">
        <v>47.92</v>
      </c>
      <c r="M483">
        <v>527.12</v>
      </c>
      <c r="N483" t="s">
        <v>32</v>
      </c>
      <c r="O483">
        <v>82000</v>
      </c>
    </row>
    <row r="484" spans="1:15" x14ac:dyDescent="0.3">
      <c r="A484" t="s">
        <v>63</v>
      </c>
      <c r="B484" t="s">
        <v>137</v>
      </c>
      <c r="C484">
        <v>20956</v>
      </c>
      <c r="D484">
        <v>1000385</v>
      </c>
      <c r="E484" s="3">
        <v>37813</v>
      </c>
      <c r="F484">
        <v>127</v>
      </c>
      <c r="G484">
        <v>5</v>
      </c>
      <c r="H484" t="s">
        <v>28</v>
      </c>
      <c r="I484">
        <v>5.99</v>
      </c>
      <c r="J484">
        <v>9</v>
      </c>
      <c r="K484">
        <v>53.91</v>
      </c>
      <c r="L484">
        <v>5.39</v>
      </c>
      <c r="M484">
        <v>59.3</v>
      </c>
      <c r="N484" t="s">
        <v>32</v>
      </c>
      <c r="O484">
        <v>80000</v>
      </c>
    </row>
    <row r="485" spans="1:15" x14ac:dyDescent="0.3">
      <c r="A485" t="s">
        <v>63</v>
      </c>
      <c r="B485" t="s">
        <v>137</v>
      </c>
      <c r="C485">
        <v>20956</v>
      </c>
      <c r="D485">
        <v>1000686</v>
      </c>
      <c r="E485" s="3">
        <v>37812</v>
      </c>
      <c r="F485">
        <v>127</v>
      </c>
      <c r="G485">
        <v>5</v>
      </c>
      <c r="H485" t="s">
        <v>28</v>
      </c>
      <c r="I485">
        <v>5.99</v>
      </c>
      <c r="J485">
        <v>787</v>
      </c>
      <c r="K485">
        <v>4714.13</v>
      </c>
      <c r="L485">
        <v>471.41</v>
      </c>
      <c r="M485">
        <v>5185.54</v>
      </c>
      <c r="N485" t="s">
        <v>32</v>
      </c>
      <c r="O485">
        <v>80000</v>
      </c>
    </row>
    <row r="486" spans="1:15" x14ac:dyDescent="0.3">
      <c r="A486" t="s">
        <v>30</v>
      </c>
      <c r="B486" t="s">
        <v>88</v>
      </c>
      <c r="C486">
        <v>11600</v>
      </c>
      <c r="D486">
        <v>1000291</v>
      </c>
      <c r="E486" s="3">
        <v>37812</v>
      </c>
      <c r="F486">
        <v>125</v>
      </c>
      <c r="G486">
        <v>5</v>
      </c>
      <c r="H486" t="s">
        <v>28</v>
      </c>
      <c r="I486">
        <v>5.99</v>
      </c>
      <c r="J486">
        <v>742</v>
      </c>
      <c r="K486">
        <v>4444.58</v>
      </c>
      <c r="L486">
        <v>444.46</v>
      </c>
      <c r="M486">
        <v>4889.04</v>
      </c>
      <c r="N486" t="s">
        <v>32</v>
      </c>
      <c r="O486">
        <v>15000</v>
      </c>
    </row>
    <row r="487" spans="1:15" x14ac:dyDescent="0.3">
      <c r="A487" t="s">
        <v>47</v>
      </c>
      <c r="B487" t="s">
        <v>97</v>
      </c>
      <c r="C487">
        <v>30608</v>
      </c>
      <c r="D487">
        <v>1000264</v>
      </c>
      <c r="E487" s="3">
        <v>37812</v>
      </c>
      <c r="F487">
        <v>105</v>
      </c>
      <c r="G487">
        <v>5</v>
      </c>
      <c r="H487" t="s">
        <v>28</v>
      </c>
      <c r="I487">
        <v>5.99</v>
      </c>
      <c r="J487">
        <v>600</v>
      </c>
      <c r="K487">
        <v>3594</v>
      </c>
      <c r="L487">
        <v>359.4</v>
      </c>
      <c r="M487">
        <v>3953.4</v>
      </c>
      <c r="N487" t="s">
        <v>32</v>
      </c>
      <c r="O487">
        <v>3000000</v>
      </c>
    </row>
    <row r="488" spans="1:15" x14ac:dyDescent="0.3">
      <c r="A488" t="s">
        <v>43</v>
      </c>
      <c r="B488" t="s">
        <v>158</v>
      </c>
      <c r="C488">
        <v>92411</v>
      </c>
      <c r="D488">
        <v>1000046</v>
      </c>
      <c r="E488" s="3">
        <v>37812</v>
      </c>
      <c r="F488">
        <v>110</v>
      </c>
      <c r="G488">
        <v>5</v>
      </c>
      <c r="H488" t="s">
        <v>28</v>
      </c>
      <c r="I488">
        <v>5.99</v>
      </c>
      <c r="J488">
        <v>489</v>
      </c>
      <c r="K488">
        <v>2929.11</v>
      </c>
      <c r="L488">
        <v>292.91000000000003</v>
      </c>
      <c r="M488">
        <v>3222.02</v>
      </c>
      <c r="N488" t="s">
        <v>49</v>
      </c>
      <c r="O488">
        <v>17000</v>
      </c>
    </row>
    <row r="489" spans="1:15" x14ac:dyDescent="0.3">
      <c r="A489" t="s">
        <v>43</v>
      </c>
      <c r="B489" t="s">
        <v>44</v>
      </c>
      <c r="C489">
        <v>92431</v>
      </c>
      <c r="D489">
        <v>1000851</v>
      </c>
      <c r="E489" s="3">
        <v>37812</v>
      </c>
      <c r="F489">
        <v>110</v>
      </c>
      <c r="G489">
        <v>5</v>
      </c>
      <c r="H489" t="s">
        <v>28</v>
      </c>
      <c r="I489">
        <v>5.99</v>
      </c>
      <c r="J489">
        <v>450</v>
      </c>
      <c r="K489">
        <v>2695.5</v>
      </c>
      <c r="L489">
        <v>269.55</v>
      </c>
      <c r="M489">
        <v>2965.05</v>
      </c>
      <c r="N489" t="s">
        <v>32</v>
      </c>
      <c r="O489">
        <v>225000</v>
      </c>
    </row>
    <row r="490" spans="1:15" x14ac:dyDescent="0.3">
      <c r="A490" t="s">
        <v>33</v>
      </c>
      <c r="B490" t="s">
        <v>68</v>
      </c>
      <c r="C490">
        <v>92100</v>
      </c>
      <c r="D490">
        <v>1000508</v>
      </c>
      <c r="E490" s="3">
        <v>37812</v>
      </c>
      <c r="F490">
        <v>120</v>
      </c>
      <c r="G490">
        <v>5</v>
      </c>
      <c r="H490" t="s">
        <v>28</v>
      </c>
      <c r="I490">
        <v>5.99</v>
      </c>
      <c r="J490">
        <v>232</v>
      </c>
      <c r="K490">
        <v>1389.68</v>
      </c>
      <c r="L490">
        <v>138.97</v>
      </c>
      <c r="M490">
        <v>1528.65</v>
      </c>
      <c r="N490" t="s">
        <v>36</v>
      </c>
      <c r="O490">
        <v>25000</v>
      </c>
    </row>
    <row r="491" spans="1:15" x14ac:dyDescent="0.3">
      <c r="A491" t="s">
        <v>41</v>
      </c>
      <c r="B491" t="s">
        <v>51</v>
      </c>
      <c r="C491">
        <v>60300</v>
      </c>
      <c r="D491">
        <v>1000538</v>
      </c>
      <c r="E491" s="3">
        <v>37812</v>
      </c>
      <c r="F491">
        <v>118</v>
      </c>
      <c r="G491">
        <v>5</v>
      </c>
      <c r="H491" t="s">
        <v>28</v>
      </c>
      <c r="I491">
        <v>5.99</v>
      </c>
      <c r="J491">
        <v>200</v>
      </c>
      <c r="K491">
        <v>1198</v>
      </c>
      <c r="L491">
        <v>119.8</v>
      </c>
      <c r="M491">
        <v>1317.8</v>
      </c>
      <c r="N491" t="s">
        <v>32</v>
      </c>
      <c r="O491">
        <v>3724000</v>
      </c>
    </row>
    <row r="492" spans="1:15" x14ac:dyDescent="0.3">
      <c r="A492" t="s">
        <v>43</v>
      </c>
      <c r="B492" t="s">
        <v>44</v>
      </c>
      <c r="C492">
        <v>92431</v>
      </c>
      <c r="D492">
        <v>1000226</v>
      </c>
      <c r="E492" s="3">
        <v>37812</v>
      </c>
      <c r="F492">
        <v>110</v>
      </c>
      <c r="G492">
        <v>5</v>
      </c>
      <c r="H492" t="s">
        <v>28</v>
      </c>
      <c r="I492">
        <v>5.99</v>
      </c>
      <c r="J492">
        <v>167</v>
      </c>
      <c r="K492">
        <v>1000.33</v>
      </c>
      <c r="L492">
        <v>100.03</v>
      </c>
      <c r="M492">
        <v>1100.3599999999999</v>
      </c>
      <c r="N492" t="s">
        <v>32</v>
      </c>
      <c r="O492">
        <v>225000</v>
      </c>
    </row>
    <row r="493" spans="1:15" x14ac:dyDescent="0.3">
      <c r="A493" t="s">
        <v>43</v>
      </c>
      <c r="B493" t="s">
        <v>219</v>
      </c>
      <c r="C493">
        <v>94211</v>
      </c>
      <c r="D493">
        <v>1000160</v>
      </c>
      <c r="E493" s="3">
        <v>37812</v>
      </c>
      <c r="F493">
        <v>110</v>
      </c>
      <c r="G493">
        <v>5</v>
      </c>
      <c r="H493" t="s">
        <v>28</v>
      </c>
      <c r="I493">
        <v>5.99</v>
      </c>
      <c r="J493">
        <v>150</v>
      </c>
      <c r="K493">
        <v>898.5</v>
      </c>
      <c r="L493">
        <v>89.85</v>
      </c>
      <c r="M493">
        <v>988.35</v>
      </c>
      <c r="N493" t="s">
        <v>49</v>
      </c>
      <c r="O493">
        <v>3000</v>
      </c>
    </row>
    <row r="494" spans="1:15" x14ac:dyDescent="0.3">
      <c r="A494" t="s">
        <v>33</v>
      </c>
      <c r="B494" t="s">
        <v>68</v>
      </c>
      <c r="C494">
        <v>92100</v>
      </c>
      <c r="D494">
        <v>1000170</v>
      </c>
      <c r="E494" s="3">
        <v>37812</v>
      </c>
      <c r="F494">
        <v>120</v>
      </c>
      <c r="G494">
        <v>5</v>
      </c>
      <c r="H494" t="s">
        <v>28</v>
      </c>
      <c r="I494">
        <v>5.99</v>
      </c>
      <c r="J494">
        <v>128</v>
      </c>
      <c r="K494">
        <v>766.72</v>
      </c>
      <c r="L494">
        <v>76.67</v>
      </c>
      <c r="M494">
        <v>843.39</v>
      </c>
      <c r="N494" t="s">
        <v>36</v>
      </c>
      <c r="O494">
        <v>25000</v>
      </c>
    </row>
    <row r="495" spans="1:15" x14ac:dyDescent="0.3">
      <c r="A495" t="s">
        <v>37</v>
      </c>
      <c r="B495" t="s">
        <v>220</v>
      </c>
      <c r="C495">
        <v>20901</v>
      </c>
      <c r="D495">
        <v>1000359</v>
      </c>
      <c r="E495" s="3">
        <v>37812</v>
      </c>
      <c r="F495">
        <v>128</v>
      </c>
      <c r="G495">
        <v>5</v>
      </c>
      <c r="H495" t="s">
        <v>28</v>
      </c>
      <c r="I495">
        <v>5.99</v>
      </c>
      <c r="J495">
        <v>70</v>
      </c>
      <c r="K495">
        <v>419.3</v>
      </c>
      <c r="L495">
        <v>41.93</v>
      </c>
      <c r="M495">
        <v>461.23</v>
      </c>
      <c r="N495" t="s">
        <v>49</v>
      </c>
      <c r="O495">
        <v>4000</v>
      </c>
    </row>
    <row r="496" spans="1:15" x14ac:dyDescent="0.3">
      <c r="A496" t="s">
        <v>138</v>
      </c>
      <c r="B496" t="s">
        <v>221</v>
      </c>
      <c r="C496">
        <v>20826</v>
      </c>
      <c r="D496">
        <v>1000836</v>
      </c>
      <c r="E496" s="3">
        <v>37812</v>
      </c>
      <c r="F496">
        <v>109</v>
      </c>
      <c r="G496">
        <v>5</v>
      </c>
      <c r="H496" t="s">
        <v>28</v>
      </c>
      <c r="I496">
        <v>5.99</v>
      </c>
      <c r="J496">
        <v>38</v>
      </c>
      <c r="K496">
        <v>227.62</v>
      </c>
      <c r="L496">
        <v>22.76</v>
      </c>
      <c r="M496">
        <v>250.38</v>
      </c>
      <c r="N496" t="s">
        <v>29</v>
      </c>
      <c r="O496">
        <v>8000</v>
      </c>
    </row>
    <row r="497" spans="1:15" x14ac:dyDescent="0.3">
      <c r="A497" t="s">
        <v>43</v>
      </c>
      <c r="B497" t="s">
        <v>44</v>
      </c>
      <c r="C497">
        <v>92431</v>
      </c>
      <c r="D497">
        <v>1000064</v>
      </c>
      <c r="E497" s="3">
        <v>37812</v>
      </c>
      <c r="F497">
        <v>110</v>
      </c>
      <c r="G497">
        <v>5</v>
      </c>
      <c r="H497" t="s">
        <v>28</v>
      </c>
      <c r="I497">
        <v>5.99</v>
      </c>
      <c r="J497">
        <v>31</v>
      </c>
      <c r="K497">
        <v>185.69</v>
      </c>
      <c r="L497">
        <v>18.57</v>
      </c>
      <c r="M497">
        <v>204.26</v>
      </c>
      <c r="N497" t="s">
        <v>32</v>
      </c>
      <c r="O497">
        <v>225000</v>
      </c>
    </row>
    <row r="498" spans="1:15" x14ac:dyDescent="0.3">
      <c r="A498" t="s">
        <v>55</v>
      </c>
      <c r="B498" t="s">
        <v>56</v>
      </c>
      <c r="C498">
        <v>92326</v>
      </c>
      <c r="D498">
        <v>1000418</v>
      </c>
      <c r="E498" s="3">
        <v>37812</v>
      </c>
      <c r="F498">
        <v>117</v>
      </c>
      <c r="G498">
        <v>5</v>
      </c>
      <c r="H498" t="s">
        <v>28</v>
      </c>
      <c r="I498">
        <v>5.99</v>
      </c>
      <c r="J498">
        <v>26</v>
      </c>
      <c r="K498">
        <v>155.74</v>
      </c>
      <c r="L498">
        <v>15.57</v>
      </c>
      <c r="M498">
        <v>171.31</v>
      </c>
      <c r="N498" t="s">
        <v>32</v>
      </c>
      <c r="O498">
        <v>63000</v>
      </c>
    </row>
    <row r="499" spans="1:15" x14ac:dyDescent="0.3">
      <c r="A499" t="s">
        <v>45</v>
      </c>
      <c r="B499" t="s">
        <v>46</v>
      </c>
      <c r="C499">
        <v>21163</v>
      </c>
      <c r="D499">
        <v>1000205</v>
      </c>
      <c r="E499" s="3">
        <v>37811</v>
      </c>
      <c r="F499">
        <v>126</v>
      </c>
      <c r="G499">
        <v>5</v>
      </c>
      <c r="H499" t="s">
        <v>28</v>
      </c>
      <c r="I499">
        <v>5.99</v>
      </c>
      <c r="J499">
        <v>668</v>
      </c>
      <c r="K499">
        <v>4001.32</v>
      </c>
      <c r="L499">
        <v>400.13</v>
      </c>
      <c r="M499">
        <v>4401.45</v>
      </c>
      <c r="N499" t="s">
        <v>29</v>
      </c>
      <c r="O499">
        <v>7000</v>
      </c>
    </row>
    <row r="500" spans="1:15" x14ac:dyDescent="0.3">
      <c r="A500" t="s">
        <v>53</v>
      </c>
      <c r="B500" t="s">
        <v>54</v>
      </c>
      <c r="C500">
        <v>41500</v>
      </c>
      <c r="D500">
        <v>1000783</v>
      </c>
      <c r="E500" s="3">
        <v>37811</v>
      </c>
      <c r="F500">
        <v>111</v>
      </c>
      <c r="G500">
        <v>5</v>
      </c>
      <c r="H500" t="s">
        <v>28</v>
      </c>
      <c r="I500">
        <v>5.99</v>
      </c>
      <c r="J500">
        <v>608</v>
      </c>
      <c r="K500">
        <v>3641.92</v>
      </c>
      <c r="L500">
        <v>364.19</v>
      </c>
      <c r="M500">
        <v>4006.11</v>
      </c>
      <c r="N500" t="s">
        <v>32</v>
      </c>
      <c r="O500">
        <v>163000</v>
      </c>
    </row>
    <row r="501" spans="1:15" x14ac:dyDescent="0.3">
      <c r="A501" t="s">
        <v>47</v>
      </c>
      <c r="B501" t="s">
        <v>97</v>
      </c>
      <c r="C501">
        <v>30608</v>
      </c>
      <c r="D501">
        <v>1000605</v>
      </c>
      <c r="E501" s="3">
        <v>37811</v>
      </c>
      <c r="F501">
        <v>105</v>
      </c>
      <c r="G501">
        <v>5</v>
      </c>
      <c r="H501" t="s">
        <v>28</v>
      </c>
      <c r="I501">
        <v>5.99</v>
      </c>
      <c r="J501">
        <v>167</v>
      </c>
      <c r="K501">
        <v>1000.33</v>
      </c>
      <c r="L501">
        <v>100.03</v>
      </c>
      <c r="M501">
        <v>1100.3599999999999</v>
      </c>
      <c r="N501" t="s">
        <v>32</v>
      </c>
      <c r="O501">
        <v>3000000</v>
      </c>
    </row>
    <row r="502" spans="1:15" x14ac:dyDescent="0.3">
      <c r="A502" t="s">
        <v>89</v>
      </c>
      <c r="B502" t="s">
        <v>90</v>
      </c>
      <c r="C502">
        <v>92324</v>
      </c>
      <c r="D502">
        <v>1000591</v>
      </c>
      <c r="E502" s="3">
        <v>37811</v>
      </c>
      <c r="F502">
        <v>116</v>
      </c>
      <c r="G502">
        <v>5</v>
      </c>
      <c r="H502" t="s">
        <v>28</v>
      </c>
      <c r="I502">
        <v>5.99</v>
      </c>
      <c r="J502">
        <v>52</v>
      </c>
      <c r="K502">
        <v>311.48</v>
      </c>
      <c r="L502">
        <v>31.15</v>
      </c>
      <c r="M502">
        <v>342.63</v>
      </c>
      <c r="N502" t="s">
        <v>32</v>
      </c>
      <c r="O502">
        <v>75000</v>
      </c>
    </row>
    <row r="503" spans="1:15" x14ac:dyDescent="0.3">
      <c r="A503" t="s">
        <v>33</v>
      </c>
      <c r="B503" t="s">
        <v>222</v>
      </c>
      <c r="C503">
        <v>92221</v>
      </c>
      <c r="D503">
        <v>1000313</v>
      </c>
      <c r="E503" s="3">
        <v>37811</v>
      </c>
      <c r="F503">
        <v>120</v>
      </c>
      <c r="G503">
        <v>5</v>
      </c>
      <c r="H503" t="s">
        <v>28</v>
      </c>
      <c r="I503">
        <v>5.99</v>
      </c>
      <c r="J503">
        <v>23</v>
      </c>
      <c r="K503">
        <v>137.77000000000001</v>
      </c>
      <c r="L503">
        <v>13.78</v>
      </c>
      <c r="M503">
        <v>151.55000000000001</v>
      </c>
      <c r="N503" t="s">
        <v>49</v>
      </c>
      <c r="O503">
        <v>79000</v>
      </c>
    </row>
    <row r="504" spans="1:15" x14ac:dyDescent="0.3">
      <c r="A504" t="s">
        <v>59</v>
      </c>
      <c r="B504" t="s">
        <v>223</v>
      </c>
      <c r="C504">
        <v>20697</v>
      </c>
      <c r="D504">
        <v>1000837</v>
      </c>
      <c r="E504" s="3">
        <v>37811</v>
      </c>
      <c r="F504">
        <v>114</v>
      </c>
      <c r="G504">
        <v>5</v>
      </c>
      <c r="H504" t="s">
        <v>28</v>
      </c>
      <c r="I504">
        <v>5.99</v>
      </c>
      <c r="J504">
        <v>12</v>
      </c>
      <c r="K504">
        <v>71.88</v>
      </c>
      <c r="L504">
        <v>7.19</v>
      </c>
      <c r="M504">
        <v>79.069999999999993</v>
      </c>
      <c r="N504" t="s">
        <v>49</v>
      </c>
      <c r="O504">
        <v>5000</v>
      </c>
    </row>
    <row r="505" spans="1:15" x14ac:dyDescent="0.3">
      <c r="A505" t="s">
        <v>41</v>
      </c>
      <c r="B505" t="s">
        <v>51</v>
      </c>
      <c r="C505">
        <v>60300</v>
      </c>
      <c r="D505">
        <v>1000614</v>
      </c>
      <c r="E505" s="3">
        <v>37808</v>
      </c>
      <c r="F505">
        <v>113</v>
      </c>
      <c r="G505">
        <v>5</v>
      </c>
      <c r="H505" t="s">
        <v>28</v>
      </c>
      <c r="I505">
        <v>5.99</v>
      </c>
      <c r="J505">
        <v>945</v>
      </c>
      <c r="K505">
        <v>5660.55</v>
      </c>
      <c r="L505">
        <v>566.05999999999995</v>
      </c>
      <c r="M505">
        <v>6226.61</v>
      </c>
      <c r="N505" t="s">
        <v>32</v>
      </c>
      <c r="O505">
        <v>3724000</v>
      </c>
    </row>
    <row r="506" spans="1:15" x14ac:dyDescent="0.3">
      <c r="A506" t="s">
        <v>47</v>
      </c>
      <c r="B506" t="s">
        <v>176</v>
      </c>
      <c r="C506">
        <v>40110</v>
      </c>
      <c r="D506">
        <v>1000603</v>
      </c>
      <c r="E506" s="3">
        <v>37808</v>
      </c>
      <c r="F506">
        <v>104</v>
      </c>
      <c r="G506">
        <v>5</v>
      </c>
      <c r="H506" t="s">
        <v>28</v>
      </c>
      <c r="I506">
        <v>5.99</v>
      </c>
      <c r="J506">
        <v>735</v>
      </c>
      <c r="K506">
        <v>4402.6499999999996</v>
      </c>
      <c r="L506">
        <v>440.27</v>
      </c>
      <c r="M506">
        <v>4842.92</v>
      </c>
      <c r="N506" t="s">
        <v>49</v>
      </c>
      <c r="O506">
        <v>5000</v>
      </c>
    </row>
    <row r="507" spans="1:15" x14ac:dyDescent="0.3">
      <c r="A507" t="s">
        <v>41</v>
      </c>
      <c r="B507" t="s">
        <v>51</v>
      </c>
      <c r="C507">
        <v>60300</v>
      </c>
      <c r="D507">
        <v>1000576</v>
      </c>
      <c r="E507" s="3">
        <v>37808</v>
      </c>
      <c r="F507">
        <v>118</v>
      </c>
      <c r="G507">
        <v>5</v>
      </c>
      <c r="H507" t="s">
        <v>28</v>
      </c>
      <c r="I507">
        <v>5.99</v>
      </c>
      <c r="J507">
        <v>625</v>
      </c>
      <c r="K507">
        <v>3743.75</v>
      </c>
      <c r="L507">
        <v>374.38</v>
      </c>
      <c r="M507">
        <v>4118.13</v>
      </c>
      <c r="N507" t="s">
        <v>32</v>
      </c>
      <c r="O507">
        <v>3724000</v>
      </c>
    </row>
    <row r="508" spans="1:15" x14ac:dyDescent="0.3">
      <c r="A508" t="s">
        <v>89</v>
      </c>
      <c r="B508" t="s">
        <v>90</v>
      </c>
      <c r="C508">
        <v>92324</v>
      </c>
      <c r="D508">
        <v>1000471</v>
      </c>
      <c r="E508" s="3">
        <v>37808</v>
      </c>
      <c r="F508">
        <v>116</v>
      </c>
      <c r="G508">
        <v>5</v>
      </c>
      <c r="H508" t="s">
        <v>28</v>
      </c>
      <c r="I508">
        <v>5.99</v>
      </c>
      <c r="J508">
        <v>350</v>
      </c>
      <c r="K508">
        <v>2096.5</v>
      </c>
      <c r="L508">
        <v>209.65</v>
      </c>
      <c r="M508">
        <v>2306.15</v>
      </c>
      <c r="N508" t="s">
        <v>32</v>
      </c>
      <c r="O508">
        <v>75000</v>
      </c>
    </row>
    <row r="509" spans="1:15" x14ac:dyDescent="0.3">
      <c r="A509" t="s">
        <v>41</v>
      </c>
      <c r="B509" t="s">
        <v>76</v>
      </c>
      <c r="C509">
        <v>61202</v>
      </c>
      <c r="D509">
        <v>1000176</v>
      </c>
      <c r="E509" s="3">
        <v>37808</v>
      </c>
      <c r="F509">
        <v>118</v>
      </c>
      <c r="G509">
        <v>5</v>
      </c>
      <c r="H509" t="s">
        <v>28</v>
      </c>
      <c r="I509">
        <v>5.99</v>
      </c>
      <c r="J509">
        <v>311</v>
      </c>
      <c r="K509">
        <v>1862.89</v>
      </c>
      <c r="L509">
        <v>186.29</v>
      </c>
      <c r="M509">
        <v>2049.1799999999998</v>
      </c>
      <c r="N509" t="s">
        <v>29</v>
      </c>
      <c r="O509">
        <v>9000</v>
      </c>
    </row>
    <row r="510" spans="1:15" x14ac:dyDescent="0.3">
      <c r="A510" t="s">
        <v>84</v>
      </c>
      <c r="B510" t="s">
        <v>224</v>
      </c>
      <c r="C510">
        <v>61502</v>
      </c>
      <c r="D510">
        <v>1000430</v>
      </c>
      <c r="E510" s="3">
        <v>37807</v>
      </c>
      <c r="F510">
        <v>121</v>
      </c>
      <c r="G510">
        <v>5</v>
      </c>
      <c r="H510" t="s">
        <v>28</v>
      </c>
      <c r="I510">
        <v>5.99</v>
      </c>
      <c r="J510">
        <v>1100</v>
      </c>
      <c r="K510">
        <v>6589</v>
      </c>
      <c r="L510">
        <v>658.9</v>
      </c>
      <c r="M510">
        <v>7247.9</v>
      </c>
      <c r="N510" t="s">
        <v>29</v>
      </c>
      <c r="O510">
        <v>8000</v>
      </c>
    </row>
    <row r="511" spans="1:15" x14ac:dyDescent="0.3">
      <c r="A511" t="s">
        <v>33</v>
      </c>
      <c r="B511" t="s">
        <v>68</v>
      </c>
      <c r="C511">
        <v>92100</v>
      </c>
      <c r="D511">
        <v>1000446</v>
      </c>
      <c r="E511" s="3">
        <v>37807</v>
      </c>
      <c r="F511">
        <v>120</v>
      </c>
      <c r="G511">
        <v>5</v>
      </c>
      <c r="H511" t="s">
        <v>28</v>
      </c>
      <c r="I511">
        <v>5.99</v>
      </c>
      <c r="J511">
        <v>226</v>
      </c>
      <c r="K511">
        <v>1353.74</v>
      </c>
      <c r="L511">
        <v>135.37</v>
      </c>
      <c r="M511">
        <v>1489.11</v>
      </c>
      <c r="N511" t="s">
        <v>36</v>
      </c>
      <c r="O511">
        <v>25000</v>
      </c>
    </row>
    <row r="512" spans="1:15" x14ac:dyDescent="0.3">
      <c r="A512" t="s">
        <v>55</v>
      </c>
      <c r="B512" t="s">
        <v>225</v>
      </c>
      <c r="C512">
        <v>92325</v>
      </c>
      <c r="D512">
        <v>1000009</v>
      </c>
      <c r="E512" s="3">
        <v>37807</v>
      </c>
      <c r="F512">
        <v>117</v>
      </c>
      <c r="G512">
        <v>3</v>
      </c>
      <c r="H512" t="s">
        <v>173</v>
      </c>
      <c r="I512">
        <v>35.15</v>
      </c>
      <c r="J512">
        <v>128</v>
      </c>
      <c r="K512">
        <v>4499.2</v>
      </c>
      <c r="L512">
        <v>449.92</v>
      </c>
      <c r="M512">
        <v>4949.12</v>
      </c>
      <c r="N512" t="s">
        <v>29</v>
      </c>
      <c r="O512">
        <v>50000</v>
      </c>
    </row>
    <row r="513" spans="1:15" x14ac:dyDescent="0.3">
      <c r="A513" t="s">
        <v>45</v>
      </c>
      <c r="B513" t="s">
        <v>124</v>
      </c>
      <c r="C513">
        <v>21175</v>
      </c>
      <c r="D513">
        <v>1000257</v>
      </c>
      <c r="E513" s="3">
        <v>37807</v>
      </c>
      <c r="F513">
        <v>126</v>
      </c>
      <c r="G513">
        <v>5</v>
      </c>
      <c r="H513" t="s">
        <v>28</v>
      </c>
      <c r="I513">
        <v>5.99</v>
      </c>
      <c r="J513">
        <v>100</v>
      </c>
      <c r="K513">
        <v>599</v>
      </c>
      <c r="L513">
        <v>59.9</v>
      </c>
      <c r="M513">
        <v>658.9</v>
      </c>
      <c r="N513" t="s">
        <v>49</v>
      </c>
      <c r="O513">
        <v>9000</v>
      </c>
    </row>
    <row r="514" spans="1:15" x14ac:dyDescent="0.3">
      <c r="A514" t="s">
        <v>43</v>
      </c>
      <c r="B514" t="s">
        <v>219</v>
      </c>
      <c r="C514">
        <v>94211</v>
      </c>
      <c r="D514">
        <v>1000038</v>
      </c>
      <c r="E514" s="3">
        <v>37807</v>
      </c>
      <c r="F514">
        <v>113</v>
      </c>
      <c r="G514">
        <v>3</v>
      </c>
      <c r="H514" t="s">
        <v>173</v>
      </c>
      <c r="I514">
        <v>35.15</v>
      </c>
      <c r="J514">
        <v>22</v>
      </c>
      <c r="K514">
        <v>773.3</v>
      </c>
      <c r="L514">
        <v>77.33</v>
      </c>
      <c r="M514">
        <v>850.63</v>
      </c>
      <c r="N514" t="s">
        <v>49</v>
      </c>
      <c r="O514">
        <v>3000</v>
      </c>
    </row>
    <row r="515" spans="1:15" x14ac:dyDescent="0.3">
      <c r="A515" t="s">
        <v>41</v>
      </c>
      <c r="B515" t="s">
        <v>42</v>
      </c>
      <c r="C515">
        <v>60104</v>
      </c>
      <c r="D515">
        <v>1000061</v>
      </c>
      <c r="E515" s="3">
        <v>37807</v>
      </c>
      <c r="F515">
        <v>118</v>
      </c>
      <c r="G515">
        <v>5</v>
      </c>
      <c r="H515" t="s">
        <v>28</v>
      </c>
      <c r="I515">
        <v>5.99</v>
      </c>
      <c r="J515">
        <v>12</v>
      </c>
      <c r="K515">
        <v>71.88</v>
      </c>
      <c r="L515">
        <v>7.19</v>
      </c>
      <c r="M515">
        <v>79.069999999999993</v>
      </c>
      <c r="N515" t="s">
        <v>32</v>
      </c>
      <c r="O515">
        <v>119000</v>
      </c>
    </row>
    <row r="516" spans="1:15" x14ac:dyDescent="0.3">
      <c r="A516" t="s">
        <v>43</v>
      </c>
      <c r="B516" t="s">
        <v>226</v>
      </c>
      <c r="C516">
        <v>92700</v>
      </c>
      <c r="D516">
        <v>1000022</v>
      </c>
      <c r="E516" s="3">
        <v>37806</v>
      </c>
      <c r="F516">
        <v>113</v>
      </c>
      <c r="G516">
        <v>3</v>
      </c>
      <c r="H516" t="s">
        <v>173</v>
      </c>
      <c r="I516">
        <v>35.15</v>
      </c>
      <c r="J516">
        <v>139</v>
      </c>
      <c r="K516">
        <v>4885.8500000000004</v>
      </c>
      <c r="L516">
        <v>488.59</v>
      </c>
      <c r="M516">
        <v>5374.44</v>
      </c>
      <c r="N516" t="s">
        <v>49</v>
      </c>
      <c r="O516">
        <v>11000</v>
      </c>
    </row>
    <row r="517" spans="1:15" x14ac:dyDescent="0.3">
      <c r="A517" t="s">
        <v>43</v>
      </c>
      <c r="B517" t="s">
        <v>44</v>
      </c>
      <c r="C517">
        <v>92431</v>
      </c>
      <c r="D517">
        <v>1000657</v>
      </c>
      <c r="E517" s="3">
        <v>37805</v>
      </c>
      <c r="F517">
        <v>110</v>
      </c>
      <c r="G517">
        <v>5</v>
      </c>
      <c r="H517" t="s">
        <v>28</v>
      </c>
      <c r="I517">
        <v>5.99</v>
      </c>
      <c r="J517">
        <v>2000</v>
      </c>
      <c r="K517">
        <v>11980</v>
      </c>
      <c r="L517">
        <v>1198</v>
      </c>
      <c r="M517">
        <v>13178</v>
      </c>
      <c r="N517" t="s">
        <v>32</v>
      </c>
      <c r="O517">
        <v>225000</v>
      </c>
    </row>
    <row r="518" spans="1:15" x14ac:dyDescent="0.3">
      <c r="A518" t="s">
        <v>65</v>
      </c>
      <c r="B518" t="s">
        <v>66</v>
      </c>
      <c r="C518">
        <v>40730</v>
      </c>
      <c r="D518">
        <v>1000127</v>
      </c>
      <c r="E518" s="3">
        <v>37805</v>
      </c>
      <c r="F518">
        <v>108</v>
      </c>
      <c r="G518">
        <v>5</v>
      </c>
      <c r="H518" t="s">
        <v>28</v>
      </c>
      <c r="I518">
        <v>5.99</v>
      </c>
      <c r="J518">
        <v>748</v>
      </c>
      <c r="K518">
        <v>4480.5200000000004</v>
      </c>
      <c r="L518">
        <v>448.05</v>
      </c>
      <c r="M518">
        <v>4928.57</v>
      </c>
      <c r="N518" t="s">
        <v>32</v>
      </c>
      <c r="O518">
        <v>128000</v>
      </c>
    </row>
    <row r="519" spans="1:15" x14ac:dyDescent="0.3">
      <c r="A519" t="s">
        <v>47</v>
      </c>
      <c r="B519" t="s">
        <v>129</v>
      </c>
      <c r="C519">
        <v>30501</v>
      </c>
      <c r="D519">
        <v>1000440</v>
      </c>
      <c r="E519" s="3">
        <v>37805</v>
      </c>
      <c r="F519">
        <v>104</v>
      </c>
      <c r="G519">
        <v>5</v>
      </c>
      <c r="H519" t="s">
        <v>28</v>
      </c>
      <c r="I519">
        <v>5.99</v>
      </c>
      <c r="J519">
        <v>594</v>
      </c>
      <c r="K519">
        <v>3558.06</v>
      </c>
      <c r="L519">
        <v>355.81</v>
      </c>
      <c r="M519">
        <v>3913.87</v>
      </c>
      <c r="N519" t="s">
        <v>32</v>
      </c>
      <c r="O519">
        <v>51000</v>
      </c>
    </row>
    <row r="520" spans="1:15" x14ac:dyDescent="0.3">
      <c r="A520" t="s">
        <v>89</v>
      </c>
      <c r="B520" t="s">
        <v>90</v>
      </c>
      <c r="C520">
        <v>92324</v>
      </c>
      <c r="D520">
        <v>1000333</v>
      </c>
      <c r="E520" s="3">
        <v>37805</v>
      </c>
      <c r="F520">
        <v>116</v>
      </c>
      <c r="G520">
        <v>5</v>
      </c>
      <c r="H520" t="s">
        <v>28</v>
      </c>
      <c r="I520">
        <v>5.99</v>
      </c>
      <c r="J520">
        <v>234</v>
      </c>
      <c r="K520">
        <v>1401.66</v>
      </c>
      <c r="L520">
        <v>140.16999999999999</v>
      </c>
      <c r="M520">
        <v>1541.83</v>
      </c>
      <c r="N520" t="s">
        <v>32</v>
      </c>
      <c r="O520">
        <v>75000</v>
      </c>
    </row>
    <row r="521" spans="1:15" x14ac:dyDescent="0.3">
      <c r="A521" t="s">
        <v>33</v>
      </c>
      <c r="B521" t="s">
        <v>35</v>
      </c>
      <c r="C521">
        <v>62101</v>
      </c>
      <c r="D521">
        <v>1000043</v>
      </c>
      <c r="E521" s="3">
        <v>37805</v>
      </c>
      <c r="F521">
        <v>120</v>
      </c>
      <c r="G521">
        <v>3</v>
      </c>
      <c r="H521" t="s">
        <v>173</v>
      </c>
      <c r="I521">
        <v>35.15</v>
      </c>
      <c r="J521">
        <v>143</v>
      </c>
      <c r="K521">
        <v>5026.45</v>
      </c>
      <c r="L521">
        <v>502.65</v>
      </c>
      <c r="M521">
        <v>5529.1</v>
      </c>
      <c r="N521" t="s">
        <v>36</v>
      </c>
      <c r="O521">
        <v>58000</v>
      </c>
    </row>
    <row r="522" spans="1:15" x14ac:dyDescent="0.3">
      <c r="A522" t="s">
        <v>188</v>
      </c>
      <c r="B522" t="s">
        <v>227</v>
      </c>
      <c r="C522">
        <v>42004</v>
      </c>
      <c r="D522">
        <v>1000167</v>
      </c>
      <c r="E522" s="3">
        <v>37805</v>
      </c>
      <c r="F522">
        <v>121</v>
      </c>
      <c r="G522">
        <v>5</v>
      </c>
      <c r="H522" t="s">
        <v>28</v>
      </c>
      <c r="I522">
        <v>5.99</v>
      </c>
      <c r="J522">
        <v>130</v>
      </c>
      <c r="K522">
        <v>778.7</v>
      </c>
      <c r="L522">
        <v>77.87</v>
      </c>
      <c r="M522">
        <v>856.57</v>
      </c>
      <c r="N522" t="s">
        <v>29</v>
      </c>
      <c r="O522">
        <v>8000</v>
      </c>
    </row>
    <row r="523" spans="1:15" x14ac:dyDescent="0.3">
      <c r="A523" t="s">
        <v>33</v>
      </c>
      <c r="B523" t="s">
        <v>222</v>
      </c>
      <c r="C523">
        <v>92221</v>
      </c>
      <c r="D523">
        <v>1000027</v>
      </c>
      <c r="E523" s="3">
        <v>37805</v>
      </c>
      <c r="F523">
        <v>120</v>
      </c>
      <c r="G523">
        <v>3</v>
      </c>
      <c r="H523" t="s">
        <v>173</v>
      </c>
      <c r="I523">
        <v>35.15</v>
      </c>
      <c r="J523">
        <v>116</v>
      </c>
      <c r="K523">
        <v>4077.4</v>
      </c>
      <c r="L523">
        <v>407.74</v>
      </c>
      <c r="M523">
        <v>4485.1400000000003</v>
      </c>
      <c r="N523" t="s">
        <v>29</v>
      </c>
      <c r="O523">
        <v>9000</v>
      </c>
    </row>
    <row r="524" spans="1:15" x14ac:dyDescent="0.3">
      <c r="A524" t="s">
        <v>53</v>
      </c>
      <c r="B524" t="s">
        <v>54</v>
      </c>
      <c r="C524">
        <v>41500</v>
      </c>
      <c r="D524">
        <v>1000371</v>
      </c>
      <c r="E524" s="3">
        <v>37805</v>
      </c>
      <c r="F524">
        <v>111</v>
      </c>
      <c r="G524">
        <v>5</v>
      </c>
      <c r="H524" t="s">
        <v>28</v>
      </c>
      <c r="I524">
        <v>5.99</v>
      </c>
      <c r="J524">
        <v>99</v>
      </c>
      <c r="K524">
        <v>593.01</v>
      </c>
      <c r="L524">
        <v>59.3</v>
      </c>
      <c r="M524">
        <v>652.30999999999995</v>
      </c>
      <c r="N524" t="s">
        <v>32</v>
      </c>
      <c r="O524">
        <v>163000</v>
      </c>
    </row>
    <row r="525" spans="1:15" x14ac:dyDescent="0.3">
      <c r="A525" t="s">
        <v>45</v>
      </c>
      <c r="B525" t="s">
        <v>228</v>
      </c>
      <c r="C525">
        <v>21091</v>
      </c>
      <c r="D525">
        <v>1000431</v>
      </c>
      <c r="E525" s="3">
        <v>37805</v>
      </c>
      <c r="F525">
        <v>126</v>
      </c>
      <c r="G525">
        <v>5</v>
      </c>
      <c r="H525" t="s">
        <v>28</v>
      </c>
      <c r="I525">
        <v>5.99</v>
      </c>
      <c r="J525">
        <v>83</v>
      </c>
      <c r="K525">
        <v>497.17</v>
      </c>
      <c r="L525">
        <v>49.72</v>
      </c>
      <c r="M525">
        <v>546.89</v>
      </c>
      <c r="N525" t="s">
        <v>29</v>
      </c>
      <c r="O525">
        <v>16000</v>
      </c>
    </row>
    <row r="526" spans="1:15" x14ac:dyDescent="0.3">
      <c r="A526" t="s">
        <v>43</v>
      </c>
      <c r="B526" t="s">
        <v>175</v>
      </c>
      <c r="C526">
        <v>92611</v>
      </c>
      <c r="D526">
        <v>1000100</v>
      </c>
      <c r="E526" s="3">
        <v>37805</v>
      </c>
      <c r="F526">
        <v>110</v>
      </c>
      <c r="G526">
        <v>5</v>
      </c>
      <c r="H526" t="s">
        <v>28</v>
      </c>
      <c r="I526">
        <v>5.99</v>
      </c>
      <c r="J526">
        <v>50</v>
      </c>
      <c r="K526">
        <v>299.5</v>
      </c>
      <c r="L526">
        <v>29.95</v>
      </c>
      <c r="M526">
        <v>329.45</v>
      </c>
      <c r="N526" t="s">
        <v>49</v>
      </c>
      <c r="O526">
        <v>51000</v>
      </c>
    </row>
    <row r="527" spans="1:15" x14ac:dyDescent="0.3">
      <c r="A527" t="s">
        <v>65</v>
      </c>
      <c r="B527" t="s">
        <v>66</v>
      </c>
      <c r="C527">
        <v>40730</v>
      </c>
      <c r="D527">
        <v>1000370</v>
      </c>
      <c r="E527" s="3">
        <v>37805</v>
      </c>
      <c r="F527">
        <v>108</v>
      </c>
      <c r="G527">
        <v>5</v>
      </c>
      <c r="H527" t="s">
        <v>28</v>
      </c>
      <c r="I527">
        <v>5.99</v>
      </c>
      <c r="J527">
        <v>30</v>
      </c>
      <c r="K527">
        <v>179.7</v>
      </c>
      <c r="L527">
        <v>17.97</v>
      </c>
      <c r="M527">
        <v>197.67</v>
      </c>
      <c r="N527" t="s">
        <v>32</v>
      </c>
      <c r="O527">
        <v>128000</v>
      </c>
    </row>
    <row r="528" spans="1:15" x14ac:dyDescent="0.3">
      <c r="A528" t="s">
        <v>45</v>
      </c>
      <c r="B528" t="s">
        <v>229</v>
      </c>
      <c r="C528">
        <v>21084</v>
      </c>
      <c r="D528">
        <v>1000379</v>
      </c>
      <c r="E528" s="3">
        <v>37805</v>
      </c>
      <c r="F528">
        <v>126</v>
      </c>
      <c r="G528">
        <v>5</v>
      </c>
      <c r="H528" t="s">
        <v>28</v>
      </c>
      <c r="I528">
        <v>5.99</v>
      </c>
      <c r="J528">
        <v>30</v>
      </c>
      <c r="K528">
        <v>179.7</v>
      </c>
      <c r="L528">
        <v>17.97</v>
      </c>
      <c r="M528">
        <v>197.67</v>
      </c>
      <c r="N528" t="s">
        <v>49</v>
      </c>
      <c r="O528">
        <v>17000</v>
      </c>
    </row>
    <row r="529" spans="1:15" x14ac:dyDescent="0.3">
      <c r="A529" t="s">
        <v>101</v>
      </c>
      <c r="B529" t="s">
        <v>230</v>
      </c>
      <c r="C529">
        <v>40703</v>
      </c>
      <c r="D529">
        <v>1000353</v>
      </c>
      <c r="E529" s="3">
        <v>37804</v>
      </c>
      <c r="F529">
        <v>122</v>
      </c>
      <c r="G529">
        <v>5</v>
      </c>
      <c r="H529" t="s">
        <v>28</v>
      </c>
      <c r="I529">
        <v>5.99</v>
      </c>
      <c r="J529">
        <v>1926</v>
      </c>
      <c r="K529">
        <v>11536.74</v>
      </c>
      <c r="L529">
        <v>1153.67</v>
      </c>
      <c r="M529">
        <v>12690.41</v>
      </c>
      <c r="N529" t="s">
        <v>49</v>
      </c>
      <c r="O529">
        <v>13000</v>
      </c>
    </row>
    <row r="530" spans="1:15" x14ac:dyDescent="0.3">
      <c r="A530" t="s">
        <v>45</v>
      </c>
      <c r="B530" t="s">
        <v>77</v>
      </c>
      <c r="C530">
        <v>21164</v>
      </c>
      <c r="D530">
        <v>1000685</v>
      </c>
      <c r="E530" s="3">
        <v>37804</v>
      </c>
      <c r="F530">
        <v>126</v>
      </c>
      <c r="G530">
        <v>5</v>
      </c>
      <c r="H530" t="s">
        <v>28</v>
      </c>
      <c r="I530">
        <v>5.99</v>
      </c>
      <c r="J530">
        <v>176</v>
      </c>
      <c r="K530">
        <v>1054.24</v>
      </c>
      <c r="L530">
        <v>105.42</v>
      </c>
      <c r="M530">
        <v>1159.6600000000001</v>
      </c>
      <c r="N530" t="s">
        <v>32</v>
      </c>
      <c r="O530">
        <v>63000</v>
      </c>
    </row>
    <row r="531" spans="1:15" x14ac:dyDescent="0.3">
      <c r="A531" t="s">
        <v>47</v>
      </c>
      <c r="B531" t="s">
        <v>231</v>
      </c>
      <c r="C531">
        <v>21402</v>
      </c>
      <c r="D531">
        <v>1000772</v>
      </c>
      <c r="E531" s="3">
        <v>37804</v>
      </c>
      <c r="F531">
        <v>101</v>
      </c>
      <c r="G531">
        <v>5</v>
      </c>
      <c r="H531" t="s">
        <v>28</v>
      </c>
      <c r="I531">
        <v>5.99</v>
      </c>
      <c r="J531">
        <v>101</v>
      </c>
      <c r="K531">
        <v>604.99</v>
      </c>
      <c r="L531">
        <v>60.5</v>
      </c>
      <c r="M531">
        <v>665.49</v>
      </c>
      <c r="N531" t="s">
        <v>49</v>
      </c>
      <c r="O531">
        <v>2000</v>
      </c>
    </row>
    <row r="532" spans="1:15" x14ac:dyDescent="0.3">
      <c r="A532" t="s">
        <v>37</v>
      </c>
      <c r="B532" t="s">
        <v>220</v>
      </c>
      <c r="C532">
        <v>20901</v>
      </c>
      <c r="D532">
        <v>1000063</v>
      </c>
      <c r="E532" s="3">
        <v>37804</v>
      </c>
      <c r="F532">
        <v>128</v>
      </c>
      <c r="G532">
        <v>5</v>
      </c>
      <c r="H532" t="s">
        <v>28</v>
      </c>
      <c r="I532">
        <v>5.99</v>
      </c>
      <c r="J532">
        <v>72</v>
      </c>
      <c r="K532">
        <v>431.28</v>
      </c>
      <c r="L532">
        <v>43.13</v>
      </c>
      <c r="M532">
        <v>474.41</v>
      </c>
      <c r="N532" t="s">
        <v>49</v>
      </c>
      <c r="O532">
        <v>4000</v>
      </c>
    </row>
    <row r="533" spans="1:15" x14ac:dyDescent="0.3">
      <c r="A533" t="s">
        <v>86</v>
      </c>
      <c r="B533" t="s">
        <v>131</v>
      </c>
      <c r="C533">
        <v>20005</v>
      </c>
      <c r="D533">
        <v>1000007</v>
      </c>
      <c r="E533" s="3">
        <v>37804</v>
      </c>
      <c r="F533">
        <v>123</v>
      </c>
      <c r="G533">
        <v>3</v>
      </c>
      <c r="H533" t="s">
        <v>173</v>
      </c>
      <c r="I533">
        <v>35.15</v>
      </c>
      <c r="J533">
        <v>49</v>
      </c>
      <c r="K533">
        <v>1722.35</v>
      </c>
      <c r="L533">
        <v>172.24</v>
      </c>
      <c r="M533">
        <v>1894.59</v>
      </c>
      <c r="N533" t="s">
        <v>32</v>
      </c>
      <c r="O533">
        <v>20000</v>
      </c>
    </row>
    <row r="534" spans="1:15" x14ac:dyDescent="0.3">
      <c r="A534" t="s">
        <v>89</v>
      </c>
      <c r="B534" t="s">
        <v>90</v>
      </c>
      <c r="C534">
        <v>92324</v>
      </c>
      <c r="D534">
        <v>1000878</v>
      </c>
      <c r="E534" s="3">
        <v>37804</v>
      </c>
      <c r="F534">
        <v>116</v>
      </c>
      <c r="G534">
        <v>5</v>
      </c>
      <c r="H534" t="s">
        <v>28</v>
      </c>
      <c r="I534">
        <v>5.99</v>
      </c>
      <c r="J534">
        <v>2</v>
      </c>
      <c r="K534">
        <v>11.98</v>
      </c>
      <c r="L534">
        <v>1.2</v>
      </c>
      <c r="M534">
        <v>13.18</v>
      </c>
      <c r="N534" t="s">
        <v>32</v>
      </c>
      <c r="O534">
        <v>75000</v>
      </c>
    </row>
    <row r="535" spans="1:15" x14ac:dyDescent="0.3">
      <c r="A535" t="s">
        <v>45</v>
      </c>
      <c r="B535" t="s">
        <v>232</v>
      </c>
      <c r="C535">
        <v>21092</v>
      </c>
      <c r="D535">
        <v>1000433</v>
      </c>
      <c r="E535" s="3">
        <v>37801</v>
      </c>
      <c r="F535">
        <v>126</v>
      </c>
      <c r="G535">
        <v>5</v>
      </c>
      <c r="H535" t="s">
        <v>28</v>
      </c>
      <c r="I535">
        <v>5.99</v>
      </c>
      <c r="J535">
        <v>540</v>
      </c>
      <c r="K535">
        <v>3234.6</v>
      </c>
      <c r="L535">
        <v>323.45999999999998</v>
      </c>
      <c r="M535">
        <v>3558.06</v>
      </c>
      <c r="N535" t="s">
        <v>29</v>
      </c>
      <c r="O535">
        <v>6000</v>
      </c>
    </row>
    <row r="536" spans="1:15" x14ac:dyDescent="0.3">
      <c r="A536" t="s">
        <v>39</v>
      </c>
      <c r="B536" t="s">
        <v>78</v>
      </c>
      <c r="C536">
        <v>92322</v>
      </c>
      <c r="D536">
        <v>1000212</v>
      </c>
      <c r="E536" s="3">
        <v>37801</v>
      </c>
      <c r="F536">
        <v>115</v>
      </c>
      <c r="G536">
        <v>4</v>
      </c>
      <c r="H536" t="s">
        <v>75</v>
      </c>
      <c r="I536">
        <v>105.69</v>
      </c>
      <c r="J536">
        <v>30</v>
      </c>
      <c r="K536">
        <v>3170.7</v>
      </c>
      <c r="L536">
        <v>317.07</v>
      </c>
      <c r="M536">
        <v>3487.77</v>
      </c>
      <c r="N536" t="s">
        <v>32</v>
      </c>
      <c r="O536">
        <v>29000</v>
      </c>
    </row>
    <row r="537" spans="1:15" x14ac:dyDescent="0.3">
      <c r="A537" t="s">
        <v>233</v>
      </c>
      <c r="B537" t="s">
        <v>234</v>
      </c>
      <c r="C537">
        <v>10003</v>
      </c>
      <c r="D537">
        <v>1000059</v>
      </c>
      <c r="E537" s="3">
        <v>37800</v>
      </c>
      <c r="F537">
        <v>104</v>
      </c>
      <c r="G537">
        <v>5</v>
      </c>
      <c r="H537" t="s">
        <v>28</v>
      </c>
      <c r="I537">
        <v>5.99</v>
      </c>
      <c r="J537">
        <v>1058</v>
      </c>
      <c r="K537">
        <v>6337.42</v>
      </c>
      <c r="L537">
        <v>633.74</v>
      </c>
      <c r="M537">
        <v>6971.16</v>
      </c>
      <c r="N537" t="s">
        <v>49</v>
      </c>
      <c r="O537">
        <v>20000</v>
      </c>
    </row>
    <row r="538" spans="1:15" x14ac:dyDescent="0.3">
      <c r="A538" t="s">
        <v>98</v>
      </c>
      <c r="B538" t="s">
        <v>235</v>
      </c>
      <c r="C538">
        <v>20313</v>
      </c>
      <c r="D538">
        <v>1000157</v>
      </c>
      <c r="E538" s="3">
        <v>37800</v>
      </c>
      <c r="F538">
        <v>109</v>
      </c>
      <c r="G538">
        <v>5</v>
      </c>
      <c r="H538" t="s">
        <v>28</v>
      </c>
      <c r="I538">
        <v>5.99</v>
      </c>
      <c r="J538">
        <v>502</v>
      </c>
      <c r="K538">
        <v>3006.98</v>
      </c>
      <c r="L538">
        <v>300.7</v>
      </c>
      <c r="M538">
        <v>3307.68</v>
      </c>
      <c r="N538" t="s">
        <v>29</v>
      </c>
      <c r="O538">
        <v>5000</v>
      </c>
    </row>
    <row r="539" spans="1:15" x14ac:dyDescent="0.3">
      <c r="A539" t="s">
        <v>55</v>
      </c>
      <c r="B539" t="s">
        <v>56</v>
      </c>
      <c r="C539">
        <v>92326</v>
      </c>
      <c r="D539">
        <v>1000094</v>
      </c>
      <c r="E539" s="3">
        <v>37800</v>
      </c>
      <c r="F539">
        <v>117</v>
      </c>
      <c r="G539">
        <v>5</v>
      </c>
      <c r="H539" t="s">
        <v>28</v>
      </c>
      <c r="I539">
        <v>5.99</v>
      </c>
      <c r="J539">
        <v>181</v>
      </c>
      <c r="K539">
        <v>1084.19</v>
      </c>
      <c r="L539">
        <v>108.42</v>
      </c>
      <c r="M539">
        <v>1192.6099999999999</v>
      </c>
      <c r="N539" t="s">
        <v>32</v>
      </c>
      <c r="O539">
        <v>63000</v>
      </c>
    </row>
    <row r="540" spans="1:15" x14ac:dyDescent="0.3">
      <c r="A540" t="s">
        <v>45</v>
      </c>
      <c r="B540" t="s">
        <v>105</v>
      </c>
      <c r="C540">
        <v>21105</v>
      </c>
      <c r="D540">
        <v>1000143</v>
      </c>
      <c r="E540" s="3">
        <v>37799</v>
      </c>
      <c r="F540">
        <v>126</v>
      </c>
      <c r="G540">
        <v>5</v>
      </c>
      <c r="H540" t="s">
        <v>28</v>
      </c>
      <c r="I540">
        <v>5.99</v>
      </c>
      <c r="J540">
        <v>187</v>
      </c>
      <c r="K540">
        <v>1120.1300000000001</v>
      </c>
      <c r="L540">
        <v>112.01</v>
      </c>
      <c r="M540">
        <v>1232.1400000000001</v>
      </c>
      <c r="N540" t="s">
        <v>32</v>
      </c>
      <c r="O540">
        <v>22000</v>
      </c>
    </row>
    <row r="541" spans="1:15" x14ac:dyDescent="0.3">
      <c r="A541" t="s">
        <v>73</v>
      </c>
      <c r="B541" t="s">
        <v>236</v>
      </c>
      <c r="C541">
        <v>40202</v>
      </c>
      <c r="D541">
        <v>1000095</v>
      </c>
      <c r="E541" s="3">
        <v>37798</v>
      </c>
      <c r="F541">
        <v>107</v>
      </c>
      <c r="G541">
        <v>5</v>
      </c>
      <c r="H541" t="s">
        <v>28</v>
      </c>
      <c r="I541">
        <v>5.99</v>
      </c>
      <c r="J541">
        <v>99</v>
      </c>
      <c r="K541">
        <v>593.01</v>
      </c>
      <c r="L541">
        <v>59.3</v>
      </c>
      <c r="M541">
        <v>652.30999999999995</v>
      </c>
      <c r="N541" t="s">
        <v>49</v>
      </c>
      <c r="O541">
        <v>3000</v>
      </c>
    </row>
    <row r="542" spans="1:15" x14ac:dyDescent="0.3">
      <c r="A542" t="s">
        <v>47</v>
      </c>
      <c r="B542" t="s">
        <v>237</v>
      </c>
      <c r="C542">
        <v>21425</v>
      </c>
      <c r="D542">
        <v>1000001</v>
      </c>
      <c r="E542" s="3">
        <v>37798</v>
      </c>
      <c r="F542">
        <v>102</v>
      </c>
      <c r="G542">
        <v>2</v>
      </c>
      <c r="H542" t="s">
        <v>203</v>
      </c>
      <c r="I542">
        <v>25.95</v>
      </c>
      <c r="J542">
        <v>13</v>
      </c>
      <c r="K542">
        <v>337.35</v>
      </c>
      <c r="L542">
        <v>33.74</v>
      </c>
      <c r="M542">
        <v>371.09</v>
      </c>
      <c r="N542" t="s">
        <v>49</v>
      </c>
      <c r="O542">
        <v>3000</v>
      </c>
    </row>
    <row r="543" spans="1:15" x14ac:dyDescent="0.3">
      <c r="A543" t="s">
        <v>33</v>
      </c>
      <c r="B543" t="s">
        <v>238</v>
      </c>
      <c r="C543">
        <v>92231</v>
      </c>
      <c r="D543">
        <v>1000335</v>
      </c>
      <c r="E543" s="3">
        <v>37797</v>
      </c>
      <c r="F543">
        <v>120</v>
      </c>
      <c r="G543">
        <v>5</v>
      </c>
      <c r="H543" t="s">
        <v>28</v>
      </c>
      <c r="I543">
        <v>5.99</v>
      </c>
      <c r="J543">
        <v>690</v>
      </c>
      <c r="K543">
        <v>4133.1000000000004</v>
      </c>
      <c r="L543">
        <v>413.31</v>
      </c>
      <c r="M543">
        <v>4546.41</v>
      </c>
      <c r="N543" t="s">
        <v>29</v>
      </c>
      <c r="O543">
        <v>86000</v>
      </c>
    </row>
    <row r="544" spans="1:15" x14ac:dyDescent="0.3">
      <c r="A544" t="s">
        <v>33</v>
      </c>
      <c r="B544" t="s">
        <v>34</v>
      </c>
      <c r="C544">
        <v>92241</v>
      </c>
      <c r="D544">
        <v>1000158</v>
      </c>
      <c r="E544" s="3">
        <v>37797</v>
      </c>
      <c r="F544">
        <v>119</v>
      </c>
      <c r="G544">
        <v>5</v>
      </c>
      <c r="H544" t="s">
        <v>28</v>
      </c>
      <c r="I544">
        <v>5.99</v>
      </c>
      <c r="J544">
        <v>479</v>
      </c>
      <c r="K544">
        <v>2869.21</v>
      </c>
      <c r="L544">
        <v>286.92</v>
      </c>
      <c r="M544">
        <v>3156.13</v>
      </c>
      <c r="N544" t="s">
        <v>32</v>
      </c>
      <c r="O544">
        <v>53000</v>
      </c>
    </row>
    <row r="545" spans="1:15" x14ac:dyDescent="0.3">
      <c r="A545" t="s">
        <v>73</v>
      </c>
      <c r="B545" t="s">
        <v>239</v>
      </c>
      <c r="C545">
        <v>40210</v>
      </c>
      <c r="D545">
        <v>1000141</v>
      </c>
      <c r="E545" s="3">
        <v>37794</v>
      </c>
      <c r="F545">
        <v>107</v>
      </c>
      <c r="G545">
        <v>5</v>
      </c>
      <c r="H545" t="s">
        <v>28</v>
      </c>
      <c r="I545">
        <v>5.99</v>
      </c>
      <c r="J545">
        <v>498</v>
      </c>
      <c r="K545">
        <v>2983.02</v>
      </c>
      <c r="L545">
        <v>298.3</v>
      </c>
      <c r="M545">
        <v>3281.32</v>
      </c>
      <c r="N545" t="s">
        <v>49</v>
      </c>
      <c r="O545">
        <v>5000</v>
      </c>
    </row>
    <row r="546" spans="1:15" x14ac:dyDescent="0.3">
      <c r="A546" t="s">
        <v>53</v>
      </c>
      <c r="B546" t="s">
        <v>54</v>
      </c>
      <c r="C546">
        <v>41500</v>
      </c>
      <c r="D546">
        <v>1000119</v>
      </c>
      <c r="E546" s="3">
        <v>37794</v>
      </c>
      <c r="F546">
        <v>111</v>
      </c>
      <c r="G546">
        <v>5</v>
      </c>
      <c r="H546" t="s">
        <v>28</v>
      </c>
      <c r="I546">
        <v>5.99</v>
      </c>
      <c r="J546">
        <v>114</v>
      </c>
      <c r="K546">
        <v>682.86</v>
      </c>
      <c r="L546">
        <v>68.290000000000006</v>
      </c>
      <c r="M546">
        <v>751.15</v>
      </c>
      <c r="N546" t="s">
        <v>32</v>
      </c>
      <c r="O546">
        <v>163000</v>
      </c>
    </row>
    <row r="547" spans="1:15" x14ac:dyDescent="0.3">
      <c r="A547" t="s">
        <v>30</v>
      </c>
      <c r="B547" t="s">
        <v>88</v>
      </c>
      <c r="C547">
        <v>11600</v>
      </c>
      <c r="D547">
        <v>1000241</v>
      </c>
      <c r="E547" s="3">
        <v>37794</v>
      </c>
      <c r="F547">
        <v>125</v>
      </c>
      <c r="G547">
        <v>5</v>
      </c>
      <c r="H547" t="s">
        <v>28</v>
      </c>
      <c r="I547">
        <v>5.99</v>
      </c>
      <c r="J547">
        <v>75</v>
      </c>
      <c r="K547">
        <v>449.25</v>
      </c>
      <c r="L547">
        <v>44.93</v>
      </c>
      <c r="M547">
        <v>494.18</v>
      </c>
      <c r="N547" t="s">
        <v>32</v>
      </c>
      <c r="O547">
        <v>15000</v>
      </c>
    </row>
    <row r="548" spans="1:15" x14ac:dyDescent="0.3">
      <c r="A548" t="s">
        <v>47</v>
      </c>
      <c r="B548" t="s">
        <v>240</v>
      </c>
      <c r="C548">
        <v>21450</v>
      </c>
      <c r="D548">
        <v>1000032</v>
      </c>
      <c r="E548" s="3">
        <v>37793</v>
      </c>
      <c r="F548">
        <v>102</v>
      </c>
      <c r="G548">
        <v>3</v>
      </c>
      <c r="H548" t="s">
        <v>173</v>
      </c>
      <c r="I548">
        <v>35.15</v>
      </c>
      <c r="J548">
        <v>22</v>
      </c>
      <c r="K548">
        <v>773.3</v>
      </c>
      <c r="L548">
        <v>77.33</v>
      </c>
      <c r="M548">
        <v>850.63</v>
      </c>
      <c r="N548" t="s">
        <v>49</v>
      </c>
      <c r="O548">
        <v>5000</v>
      </c>
    </row>
    <row r="549" spans="1:15" x14ac:dyDescent="0.3">
      <c r="A549" t="s">
        <v>47</v>
      </c>
      <c r="B549" t="s">
        <v>213</v>
      </c>
      <c r="C549">
        <v>21340</v>
      </c>
      <c r="D549">
        <v>1000448</v>
      </c>
      <c r="E549" s="3">
        <v>37793</v>
      </c>
      <c r="F549">
        <v>101</v>
      </c>
      <c r="G549">
        <v>5</v>
      </c>
      <c r="H549" t="s">
        <v>28</v>
      </c>
      <c r="I549">
        <v>5.99</v>
      </c>
      <c r="J549">
        <v>8</v>
      </c>
      <c r="K549">
        <v>47.92</v>
      </c>
      <c r="L549">
        <v>4.79</v>
      </c>
      <c r="M549">
        <v>52.71</v>
      </c>
      <c r="N549" t="s">
        <v>49</v>
      </c>
      <c r="O549">
        <v>5000</v>
      </c>
    </row>
    <row r="550" spans="1:15" x14ac:dyDescent="0.3">
      <c r="A550" t="s">
        <v>47</v>
      </c>
      <c r="B550" t="s">
        <v>97</v>
      </c>
      <c r="C550">
        <v>30608</v>
      </c>
      <c r="D550">
        <v>1000232</v>
      </c>
      <c r="E550" s="3">
        <v>37792</v>
      </c>
      <c r="F550">
        <v>105</v>
      </c>
      <c r="G550">
        <v>5</v>
      </c>
      <c r="H550" t="s">
        <v>28</v>
      </c>
      <c r="I550">
        <v>5.99</v>
      </c>
      <c r="J550">
        <v>275</v>
      </c>
      <c r="K550">
        <v>1647.25</v>
      </c>
      <c r="L550">
        <v>164.73</v>
      </c>
      <c r="M550">
        <v>1811.98</v>
      </c>
      <c r="N550" t="s">
        <v>32</v>
      </c>
      <c r="O550">
        <v>3000000</v>
      </c>
    </row>
    <row r="551" spans="1:15" x14ac:dyDescent="0.3">
      <c r="A551" t="s">
        <v>98</v>
      </c>
      <c r="B551" t="s">
        <v>241</v>
      </c>
      <c r="C551">
        <v>20265</v>
      </c>
      <c r="D551">
        <v>1000110</v>
      </c>
      <c r="E551" s="3">
        <v>37792</v>
      </c>
      <c r="F551">
        <v>109</v>
      </c>
      <c r="G551">
        <v>5</v>
      </c>
      <c r="H551" t="s">
        <v>28</v>
      </c>
      <c r="I551">
        <v>5.99</v>
      </c>
      <c r="J551">
        <v>48</v>
      </c>
      <c r="K551">
        <v>287.52</v>
      </c>
      <c r="L551">
        <v>28.75</v>
      </c>
      <c r="M551">
        <v>316.27</v>
      </c>
      <c r="N551" t="s">
        <v>49</v>
      </c>
      <c r="O551">
        <v>13000</v>
      </c>
    </row>
    <row r="552" spans="1:15" x14ac:dyDescent="0.3">
      <c r="A552" t="s">
        <v>43</v>
      </c>
      <c r="B552" t="s">
        <v>44</v>
      </c>
      <c r="C552">
        <v>92431</v>
      </c>
      <c r="D552">
        <v>1000242</v>
      </c>
      <c r="E552" s="3">
        <v>37792</v>
      </c>
      <c r="F552">
        <v>110</v>
      </c>
      <c r="G552">
        <v>5</v>
      </c>
      <c r="H552" t="s">
        <v>28</v>
      </c>
      <c r="I552">
        <v>5.99</v>
      </c>
      <c r="J552">
        <v>35</v>
      </c>
      <c r="K552">
        <v>209.65</v>
      </c>
      <c r="L552">
        <v>20.97</v>
      </c>
      <c r="M552">
        <v>230.62</v>
      </c>
      <c r="N552" t="s">
        <v>32</v>
      </c>
      <c r="O552">
        <v>225000</v>
      </c>
    </row>
    <row r="553" spans="1:15" x14ac:dyDescent="0.3">
      <c r="A553" t="s">
        <v>73</v>
      </c>
      <c r="B553" t="s">
        <v>242</v>
      </c>
      <c r="C553">
        <v>40203</v>
      </c>
      <c r="D553">
        <v>1000118</v>
      </c>
      <c r="E553" s="3">
        <v>37791</v>
      </c>
      <c r="F553">
        <v>107</v>
      </c>
      <c r="G553">
        <v>5</v>
      </c>
      <c r="H553" t="s">
        <v>28</v>
      </c>
      <c r="I553">
        <v>5.99</v>
      </c>
      <c r="J553">
        <v>855</v>
      </c>
      <c r="K553">
        <v>5121.45</v>
      </c>
      <c r="L553">
        <v>512.15</v>
      </c>
      <c r="M553">
        <v>5633.6</v>
      </c>
      <c r="N553" t="s">
        <v>49</v>
      </c>
      <c r="O553">
        <v>6000</v>
      </c>
    </row>
    <row r="554" spans="1:15" x14ac:dyDescent="0.3">
      <c r="A554" t="s">
        <v>53</v>
      </c>
      <c r="B554" t="s">
        <v>243</v>
      </c>
      <c r="C554">
        <v>41113</v>
      </c>
      <c r="D554">
        <v>1000150</v>
      </c>
      <c r="E554" s="3">
        <v>37791</v>
      </c>
      <c r="F554">
        <v>103</v>
      </c>
      <c r="G554">
        <v>5</v>
      </c>
      <c r="H554" t="s">
        <v>28</v>
      </c>
      <c r="I554">
        <v>5.99</v>
      </c>
      <c r="J554">
        <v>361</v>
      </c>
      <c r="K554">
        <v>2162.39</v>
      </c>
      <c r="L554">
        <v>216.24</v>
      </c>
      <c r="M554">
        <v>2378.63</v>
      </c>
      <c r="N554" t="s">
        <v>49</v>
      </c>
      <c r="O554">
        <v>5000</v>
      </c>
    </row>
    <row r="555" spans="1:15" x14ac:dyDescent="0.3">
      <c r="A555" t="s">
        <v>244</v>
      </c>
      <c r="B555" t="s">
        <v>245</v>
      </c>
      <c r="C555">
        <v>20064</v>
      </c>
      <c r="D555">
        <v>1000213</v>
      </c>
      <c r="E555" s="3">
        <v>37791</v>
      </c>
      <c r="F555">
        <v>122</v>
      </c>
      <c r="G555">
        <v>5</v>
      </c>
      <c r="H555" t="s">
        <v>28</v>
      </c>
      <c r="I555">
        <v>5.99</v>
      </c>
      <c r="J555">
        <v>317</v>
      </c>
      <c r="K555">
        <v>1898.83</v>
      </c>
      <c r="L555">
        <v>189.88</v>
      </c>
      <c r="M555">
        <v>2088.71</v>
      </c>
      <c r="N555" t="s">
        <v>49</v>
      </c>
      <c r="O555">
        <v>3000</v>
      </c>
    </row>
    <row r="556" spans="1:15" x14ac:dyDescent="0.3">
      <c r="A556" t="s">
        <v>65</v>
      </c>
      <c r="B556" t="s">
        <v>246</v>
      </c>
      <c r="C556">
        <v>40732</v>
      </c>
      <c r="D556">
        <v>1000135</v>
      </c>
      <c r="E556" s="3">
        <v>37791</v>
      </c>
      <c r="F556">
        <v>108</v>
      </c>
      <c r="G556">
        <v>5</v>
      </c>
      <c r="H556" t="s">
        <v>28</v>
      </c>
      <c r="I556">
        <v>5.99</v>
      </c>
      <c r="J556">
        <v>263</v>
      </c>
      <c r="K556">
        <v>1575.37</v>
      </c>
      <c r="L556">
        <v>157.54</v>
      </c>
      <c r="M556">
        <v>1732.91</v>
      </c>
      <c r="N556" t="s">
        <v>49</v>
      </c>
      <c r="O556">
        <v>3000</v>
      </c>
    </row>
    <row r="557" spans="1:15" x14ac:dyDescent="0.3">
      <c r="A557" t="s">
        <v>53</v>
      </c>
      <c r="B557" t="s">
        <v>54</v>
      </c>
      <c r="C557">
        <v>41500</v>
      </c>
      <c r="D557">
        <v>1000076</v>
      </c>
      <c r="E557" s="3">
        <v>37791</v>
      </c>
      <c r="F557">
        <v>111</v>
      </c>
      <c r="G557">
        <v>5</v>
      </c>
      <c r="H557" t="s">
        <v>28</v>
      </c>
      <c r="I557">
        <v>5.99</v>
      </c>
      <c r="J557">
        <v>262</v>
      </c>
      <c r="K557">
        <v>1569.38</v>
      </c>
      <c r="L557">
        <v>156.94</v>
      </c>
      <c r="M557">
        <v>1726.32</v>
      </c>
      <c r="N557" t="s">
        <v>32</v>
      </c>
      <c r="O557">
        <v>163000</v>
      </c>
    </row>
    <row r="558" spans="1:15" x14ac:dyDescent="0.3">
      <c r="A558" t="s">
        <v>65</v>
      </c>
      <c r="B558" t="s">
        <v>66</v>
      </c>
      <c r="C558">
        <v>40730</v>
      </c>
      <c r="D558">
        <v>1000311</v>
      </c>
      <c r="E558" s="3">
        <v>37791</v>
      </c>
      <c r="F558">
        <v>108</v>
      </c>
      <c r="G558">
        <v>5</v>
      </c>
      <c r="H558" t="s">
        <v>28</v>
      </c>
      <c r="I558">
        <v>5.99</v>
      </c>
      <c r="J558">
        <v>119</v>
      </c>
      <c r="K558">
        <v>712.81</v>
      </c>
      <c r="L558">
        <v>71.28</v>
      </c>
      <c r="M558">
        <v>784.09</v>
      </c>
      <c r="N558" t="s">
        <v>32</v>
      </c>
      <c r="O558">
        <v>128000</v>
      </c>
    </row>
    <row r="559" spans="1:15" x14ac:dyDescent="0.3">
      <c r="A559" t="s">
        <v>41</v>
      </c>
      <c r="B559" t="s">
        <v>247</v>
      </c>
      <c r="C559">
        <v>50004</v>
      </c>
      <c r="D559">
        <v>1000269</v>
      </c>
      <c r="E559" s="3">
        <v>37791</v>
      </c>
      <c r="F559">
        <v>112</v>
      </c>
      <c r="G559">
        <v>5</v>
      </c>
      <c r="H559" t="s">
        <v>28</v>
      </c>
      <c r="I559">
        <v>5.99</v>
      </c>
      <c r="J559">
        <v>117</v>
      </c>
      <c r="K559">
        <v>700.83</v>
      </c>
      <c r="L559">
        <v>70.08</v>
      </c>
      <c r="M559">
        <v>770.91</v>
      </c>
      <c r="N559" t="s">
        <v>29</v>
      </c>
      <c r="O559">
        <v>8000</v>
      </c>
    </row>
    <row r="560" spans="1:15" x14ac:dyDescent="0.3">
      <c r="A560" t="s">
        <v>84</v>
      </c>
      <c r="B560" t="s">
        <v>248</v>
      </c>
      <c r="C560">
        <v>61404</v>
      </c>
      <c r="D560">
        <v>1000411</v>
      </c>
      <c r="E560" s="3">
        <v>37791</v>
      </c>
      <c r="F560">
        <v>121</v>
      </c>
      <c r="G560">
        <v>5</v>
      </c>
      <c r="H560" t="s">
        <v>28</v>
      </c>
      <c r="I560">
        <v>5.99</v>
      </c>
      <c r="J560">
        <v>100</v>
      </c>
      <c r="K560">
        <v>599</v>
      </c>
      <c r="L560">
        <v>59.9</v>
      </c>
      <c r="M560">
        <v>658.9</v>
      </c>
      <c r="N560" t="s">
        <v>29</v>
      </c>
      <c r="O560">
        <v>13000</v>
      </c>
    </row>
    <row r="561" spans="1:15" x14ac:dyDescent="0.3">
      <c r="A561" t="s">
        <v>33</v>
      </c>
      <c r="B561" t="s">
        <v>34</v>
      </c>
      <c r="C561">
        <v>92241</v>
      </c>
      <c r="D561">
        <v>1000124</v>
      </c>
      <c r="E561" s="3">
        <v>37791</v>
      </c>
      <c r="F561">
        <v>119</v>
      </c>
      <c r="G561">
        <v>5</v>
      </c>
      <c r="H561" t="s">
        <v>28</v>
      </c>
      <c r="I561">
        <v>5.99</v>
      </c>
      <c r="J561">
        <v>11</v>
      </c>
      <c r="K561">
        <v>65.89</v>
      </c>
      <c r="L561">
        <v>6.59</v>
      </c>
      <c r="M561">
        <v>72.48</v>
      </c>
      <c r="N561" t="s">
        <v>32</v>
      </c>
      <c r="O561">
        <v>53000</v>
      </c>
    </row>
    <row r="562" spans="1:15" x14ac:dyDescent="0.3">
      <c r="A562" t="s">
        <v>30</v>
      </c>
      <c r="B562" t="s">
        <v>133</v>
      </c>
      <c r="C562">
        <v>11702</v>
      </c>
      <c r="D562">
        <v>1000016</v>
      </c>
      <c r="E562" s="3">
        <v>37791</v>
      </c>
      <c r="F562">
        <v>125</v>
      </c>
      <c r="G562">
        <v>3</v>
      </c>
      <c r="H562" t="s">
        <v>173</v>
      </c>
      <c r="I562">
        <v>35.15</v>
      </c>
      <c r="J562">
        <v>2</v>
      </c>
      <c r="K562">
        <v>70.3</v>
      </c>
      <c r="L562">
        <v>7.03</v>
      </c>
      <c r="M562">
        <v>77.33</v>
      </c>
      <c r="N562" t="s">
        <v>32</v>
      </c>
      <c r="O562">
        <v>20000</v>
      </c>
    </row>
    <row r="563" spans="1:15" x14ac:dyDescent="0.3">
      <c r="A563" t="s">
        <v>65</v>
      </c>
      <c r="B563" t="s">
        <v>66</v>
      </c>
      <c r="C563">
        <v>40730</v>
      </c>
      <c r="D563">
        <v>1000323</v>
      </c>
      <c r="E563" s="3">
        <v>37790</v>
      </c>
      <c r="F563">
        <v>108</v>
      </c>
      <c r="G563">
        <v>5</v>
      </c>
      <c r="H563" t="s">
        <v>28</v>
      </c>
      <c r="I563">
        <v>5.99</v>
      </c>
      <c r="J563">
        <v>1080</v>
      </c>
      <c r="K563">
        <v>6469.2</v>
      </c>
      <c r="L563">
        <v>646.91999999999996</v>
      </c>
      <c r="M563">
        <v>7116.12</v>
      </c>
      <c r="N563" t="s">
        <v>32</v>
      </c>
      <c r="O563">
        <v>128000</v>
      </c>
    </row>
    <row r="564" spans="1:15" x14ac:dyDescent="0.3">
      <c r="A564" t="s">
        <v>65</v>
      </c>
      <c r="B564" t="s">
        <v>249</v>
      </c>
      <c r="C564">
        <v>40713</v>
      </c>
      <c r="D564">
        <v>1000062</v>
      </c>
      <c r="E564" s="3">
        <v>37790</v>
      </c>
      <c r="F564">
        <v>108</v>
      </c>
      <c r="G564">
        <v>5</v>
      </c>
      <c r="H564" t="s">
        <v>28</v>
      </c>
      <c r="I564">
        <v>5.99</v>
      </c>
      <c r="J564">
        <v>520</v>
      </c>
      <c r="K564">
        <v>3114.8</v>
      </c>
      <c r="L564">
        <v>311.48</v>
      </c>
      <c r="M564">
        <v>3426.28</v>
      </c>
      <c r="N564" t="s">
        <v>49</v>
      </c>
      <c r="O564">
        <v>64000</v>
      </c>
    </row>
    <row r="565" spans="1:15" x14ac:dyDescent="0.3">
      <c r="A565" t="s">
        <v>45</v>
      </c>
      <c r="B565" t="s">
        <v>228</v>
      </c>
      <c r="C565">
        <v>21091</v>
      </c>
      <c r="D565">
        <v>1000102</v>
      </c>
      <c r="E565" s="3">
        <v>37790</v>
      </c>
      <c r="F565">
        <v>126</v>
      </c>
      <c r="G565">
        <v>5</v>
      </c>
      <c r="H565" t="s">
        <v>28</v>
      </c>
      <c r="I565">
        <v>5.99</v>
      </c>
      <c r="J565">
        <v>100</v>
      </c>
      <c r="K565">
        <v>599</v>
      </c>
      <c r="L565">
        <v>59.9</v>
      </c>
      <c r="M565">
        <v>658.9</v>
      </c>
      <c r="N565" t="s">
        <v>29</v>
      </c>
      <c r="O565">
        <v>16000</v>
      </c>
    </row>
    <row r="566" spans="1:15" x14ac:dyDescent="0.3">
      <c r="A566" t="s">
        <v>39</v>
      </c>
      <c r="B566" t="s">
        <v>78</v>
      </c>
      <c r="C566">
        <v>92322</v>
      </c>
      <c r="D566">
        <v>1000321</v>
      </c>
      <c r="E566" s="3">
        <v>37790</v>
      </c>
      <c r="F566">
        <v>115</v>
      </c>
      <c r="G566">
        <v>5</v>
      </c>
      <c r="H566" t="s">
        <v>28</v>
      </c>
      <c r="I566">
        <v>5.99</v>
      </c>
      <c r="J566">
        <v>49</v>
      </c>
      <c r="K566">
        <v>293.51</v>
      </c>
      <c r="L566">
        <v>29.35</v>
      </c>
      <c r="M566">
        <v>322.86</v>
      </c>
      <c r="N566" t="s">
        <v>32</v>
      </c>
      <c r="O566">
        <v>29000</v>
      </c>
    </row>
    <row r="567" spans="1:15" x14ac:dyDescent="0.3">
      <c r="A567" t="s">
        <v>33</v>
      </c>
      <c r="B567" t="s">
        <v>34</v>
      </c>
      <c r="C567">
        <v>92241</v>
      </c>
      <c r="D567">
        <v>1000121</v>
      </c>
      <c r="E567" s="3">
        <v>37787</v>
      </c>
      <c r="F567">
        <v>119</v>
      </c>
      <c r="G567">
        <v>5</v>
      </c>
      <c r="H567" t="s">
        <v>28</v>
      </c>
      <c r="I567">
        <v>5.99</v>
      </c>
      <c r="J567">
        <v>293</v>
      </c>
      <c r="K567">
        <v>1755.07</v>
      </c>
      <c r="L567">
        <v>175.51</v>
      </c>
      <c r="M567">
        <v>1930.58</v>
      </c>
      <c r="N567" t="s">
        <v>32</v>
      </c>
      <c r="O567">
        <v>53000</v>
      </c>
    </row>
    <row r="568" spans="1:15" x14ac:dyDescent="0.3">
      <c r="A568" t="s">
        <v>41</v>
      </c>
      <c r="B568" t="s">
        <v>76</v>
      </c>
      <c r="C568">
        <v>61202</v>
      </c>
      <c r="D568">
        <v>1000443</v>
      </c>
      <c r="E568" s="3">
        <v>37787</v>
      </c>
      <c r="F568">
        <v>113</v>
      </c>
      <c r="G568">
        <v>5</v>
      </c>
      <c r="H568" t="s">
        <v>28</v>
      </c>
      <c r="I568">
        <v>5.99</v>
      </c>
      <c r="J568">
        <v>198</v>
      </c>
      <c r="K568">
        <v>1186.02</v>
      </c>
      <c r="L568">
        <v>118.6</v>
      </c>
      <c r="M568">
        <v>1304.6199999999999</v>
      </c>
      <c r="N568" t="s">
        <v>32</v>
      </c>
      <c r="O568">
        <v>82000</v>
      </c>
    </row>
    <row r="569" spans="1:15" x14ac:dyDescent="0.3">
      <c r="A569" t="s">
        <v>188</v>
      </c>
      <c r="B569" t="s">
        <v>250</v>
      </c>
      <c r="C569">
        <v>42001</v>
      </c>
      <c r="D569">
        <v>1000072</v>
      </c>
      <c r="E569" s="3">
        <v>37787</v>
      </c>
      <c r="F569">
        <v>121</v>
      </c>
      <c r="G569">
        <v>5</v>
      </c>
      <c r="H569" t="s">
        <v>28</v>
      </c>
      <c r="I569">
        <v>5.99</v>
      </c>
      <c r="J569">
        <v>137</v>
      </c>
      <c r="K569">
        <v>820.63</v>
      </c>
      <c r="L569">
        <v>82.06</v>
      </c>
      <c r="M569">
        <v>902.69</v>
      </c>
      <c r="N569" t="s">
        <v>29</v>
      </c>
      <c r="O569">
        <v>4000</v>
      </c>
    </row>
    <row r="570" spans="1:15" x14ac:dyDescent="0.3">
      <c r="A570" t="s">
        <v>55</v>
      </c>
      <c r="B570" t="s">
        <v>56</v>
      </c>
      <c r="C570">
        <v>92326</v>
      </c>
      <c r="D570">
        <v>1000179</v>
      </c>
      <c r="E570" s="3">
        <v>37787</v>
      </c>
      <c r="F570">
        <v>117</v>
      </c>
      <c r="G570">
        <v>5</v>
      </c>
      <c r="H570" t="s">
        <v>28</v>
      </c>
      <c r="I570">
        <v>5.99</v>
      </c>
      <c r="J570">
        <v>35</v>
      </c>
      <c r="K570">
        <v>209.65</v>
      </c>
      <c r="L570">
        <v>20.97</v>
      </c>
      <c r="M570">
        <v>230.62</v>
      </c>
      <c r="N570" t="s">
        <v>32</v>
      </c>
      <c r="O570">
        <v>63000</v>
      </c>
    </row>
    <row r="571" spans="1:15" x14ac:dyDescent="0.3">
      <c r="A571" t="s">
        <v>30</v>
      </c>
      <c r="B571" t="s">
        <v>88</v>
      </c>
      <c r="C571">
        <v>11600</v>
      </c>
      <c r="D571">
        <v>1000424</v>
      </c>
      <c r="E571" s="3">
        <v>37786</v>
      </c>
      <c r="F571">
        <v>125</v>
      </c>
      <c r="G571">
        <v>5</v>
      </c>
      <c r="H571" t="s">
        <v>28</v>
      </c>
      <c r="I571">
        <v>5.99</v>
      </c>
      <c r="J571">
        <v>150</v>
      </c>
      <c r="K571">
        <v>898.5</v>
      </c>
      <c r="L571">
        <v>89.85</v>
      </c>
      <c r="M571">
        <v>988.35</v>
      </c>
      <c r="N571" t="s">
        <v>32</v>
      </c>
      <c r="O571">
        <v>15000</v>
      </c>
    </row>
    <row r="572" spans="1:15" x14ac:dyDescent="0.3">
      <c r="A572" t="s">
        <v>45</v>
      </c>
      <c r="B572" t="s">
        <v>232</v>
      </c>
      <c r="C572">
        <v>21092</v>
      </c>
      <c r="D572">
        <v>1000258</v>
      </c>
      <c r="E572" s="3">
        <v>37786</v>
      </c>
      <c r="F572">
        <v>114</v>
      </c>
      <c r="G572">
        <v>5</v>
      </c>
      <c r="H572" t="s">
        <v>28</v>
      </c>
      <c r="I572">
        <v>5.99</v>
      </c>
      <c r="J572">
        <v>55</v>
      </c>
      <c r="K572">
        <v>329.45</v>
      </c>
      <c r="L572">
        <v>32.950000000000003</v>
      </c>
      <c r="M572">
        <v>362.4</v>
      </c>
      <c r="N572" t="s">
        <v>29</v>
      </c>
      <c r="O572">
        <v>6000</v>
      </c>
    </row>
    <row r="573" spans="1:15" x14ac:dyDescent="0.3">
      <c r="A573" t="s">
        <v>86</v>
      </c>
      <c r="B573" t="s">
        <v>87</v>
      </c>
      <c r="C573">
        <v>20028</v>
      </c>
      <c r="D573">
        <v>1000065</v>
      </c>
      <c r="E573" s="3">
        <v>37785</v>
      </c>
      <c r="F573">
        <v>123</v>
      </c>
      <c r="G573">
        <v>5</v>
      </c>
      <c r="H573" t="s">
        <v>28</v>
      </c>
      <c r="I573">
        <v>5.99</v>
      </c>
      <c r="J573">
        <v>260</v>
      </c>
      <c r="K573">
        <v>1557.4</v>
      </c>
      <c r="L573">
        <v>155.74</v>
      </c>
      <c r="M573">
        <v>1713.14</v>
      </c>
      <c r="N573" t="s">
        <v>29</v>
      </c>
      <c r="O573">
        <v>7000</v>
      </c>
    </row>
    <row r="574" spans="1:15" x14ac:dyDescent="0.3">
      <c r="A574" t="s">
        <v>47</v>
      </c>
      <c r="B574" t="s">
        <v>48</v>
      </c>
      <c r="C574">
        <v>21341</v>
      </c>
      <c r="D574">
        <v>1000215</v>
      </c>
      <c r="E574" s="3">
        <v>37785</v>
      </c>
      <c r="F574">
        <v>123</v>
      </c>
      <c r="G574">
        <v>5</v>
      </c>
      <c r="H574" t="s">
        <v>28</v>
      </c>
      <c r="I574">
        <v>5.99</v>
      </c>
      <c r="J574">
        <v>37</v>
      </c>
      <c r="K574">
        <v>221.63</v>
      </c>
      <c r="L574">
        <v>22.16</v>
      </c>
      <c r="M574">
        <v>243.79</v>
      </c>
      <c r="N574" t="s">
        <v>49</v>
      </c>
      <c r="O574">
        <v>5000</v>
      </c>
    </row>
    <row r="575" spans="1:15" x14ac:dyDescent="0.3">
      <c r="A575" t="s">
        <v>47</v>
      </c>
      <c r="B575" t="s">
        <v>251</v>
      </c>
      <c r="C575">
        <v>21257</v>
      </c>
      <c r="D575">
        <v>1000115</v>
      </c>
      <c r="E575" s="3">
        <v>37784</v>
      </c>
      <c r="F575">
        <v>101</v>
      </c>
      <c r="G575">
        <v>5</v>
      </c>
      <c r="H575" t="s">
        <v>28</v>
      </c>
      <c r="I575">
        <v>5.99</v>
      </c>
      <c r="J575">
        <v>1209</v>
      </c>
      <c r="K575">
        <v>7241.91</v>
      </c>
      <c r="L575">
        <v>724.19</v>
      </c>
      <c r="M575">
        <v>7966.1</v>
      </c>
      <c r="N575" t="s">
        <v>29</v>
      </c>
      <c r="O575">
        <v>8000</v>
      </c>
    </row>
    <row r="576" spans="1:15" x14ac:dyDescent="0.3">
      <c r="A576" t="s">
        <v>41</v>
      </c>
      <c r="B576" t="s">
        <v>165</v>
      </c>
      <c r="C576">
        <v>60706</v>
      </c>
      <c r="D576">
        <v>1000186</v>
      </c>
      <c r="E576" s="3">
        <v>37784</v>
      </c>
      <c r="F576">
        <v>112</v>
      </c>
      <c r="G576">
        <v>5</v>
      </c>
      <c r="H576" t="s">
        <v>28</v>
      </c>
      <c r="I576">
        <v>5.99</v>
      </c>
      <c r="J576">
        <v>1000</v>
      </c>
      <c r="K576">
        <v>5990</v>
      </c>
      <c r="L576">
        <v>599</v>
      </c>
      <c r="M576">
        <v>6589</v>
      </c>
      <c r="N576" t="s">
        <v>49</v>
      </c>
      <c r="O576">
        <v>7000</v>
      </c>
    </row>
    <row r="577" spans="1:15" x14ac:dyDescent="0.3">
      <c r="A577" t="s">
        <v>43</v>
      </c>
      <c r="B577" t="s">
        <v>226</v>
      </c>
      <c r="C577">
        <v>92700</v>
      </c>
      <c r="D577">
        <v>1000140</v>
      </c>
      <c r="E577" s="3">
        <v>37784</v>
      </c>
      <c r="F577">
        <v>110</v>
      </c>
      <c r="G577">
        <v>5</v>
      </c>
      <c r="H577" t="s">
        <v>28</v>
      </c>
      <c r="I577">
        <v>5.99</v>
      </c>
      <c r="J577">
        <v>900</v>
      </c>
      <c r="K577">
        <v>5391</v>
      </c>
      <c r="L577">
        <v>539.1</v>
      </c>
      <c r="M577">
        <v>5930.1</v>
      </c>
      <c r="N577" t="s">
        <v>49</v>
      </c>
      <c r="O577">
        <v>11000</v>
      </c>
    </row>
    <row r="578" spans="1:15" x14ac:dyDescent="0.3">
      <c r="A578" t="s">
        <v>45</v>
      </c>
      <c r="B578" t="s">
        <v>232</v>
      </c>
      <c r="C578">
        <v>21092</v>
      </c>
      <c r="D578">
        <v>1000122</v>
      </c>
      <c r="E578" s="3">
        <v>37784</v>
      </c>
      <c r="F578">
        <v>126</v>
      </c>
      <c r="G578">
        <v>5</v>
      </c>
      <c r="H578" t="s">
        <v>28</v>
      </c>
      <c r="I578">
        <v>5.99</v>
      </c>
      <c r="J578">
        <v>220</v>
      </c>
      <c r="K578">
        <v>1317.8</v>
      </c>
      <c r="L578">
        <v>131.78</v>
      </c>
      <c r="M578">
        <v>1449.58</v>
      </c>
      <c r="N578" t="s">
        <v>29</v>
      </c>
      <c r="O578">
        <v>6000</v>
      </c>
    </row>
    <row r="579" spans="1:15" x14ac:dyDescent="0.3">
      <c r="A579" t="s">
        <v>244</v>
      </c>
      <c r="B579" t="s">
        <v>252</v>
      </c>
      <c r="C579">
        <v>20061</v>
      </c>
      <c r="D579">
        <v>1000175</v>
      </c>
      <c r="E579" s="3">
        <v>37784</v>
      </c>
      <c r="F579">
        <v>122</v>
      </c>
      <c r="G579">
        <v>5</v>
      </c>
      <c r="H579" t="s">
        <v>28</v>
      </c>
      <c r="I579">
        <v>5.99</v>
      </c>
      <c r="J579">
        <v>82</v>
      </c>
      <c r="K579">
        <v>491.18</v>
      </c>
      <c r="L579">
        <v>49.12</v>
      </c>
      <c r="M579">
        <v>540.29999999999995</v>
      </c>
      <c r="N579" t="s">
        <v>36</v>
      </c>
      <c r="O579">
        <v>2000</v>
      </c>
    </row>
    <row r="580" spans="1:15" x14ac:dyDescent="0.3">
      <c r="A580" t="s">
        <v>47</v>
      </c>
      <c r="B580" t="s">
        <v>97</v>
      </c>
      <c r="C580">
        <v>30608</v>
      </c>
      <c r="D580">
        <v>1000423</v>
      </c>
      <c r="E580" s="3">
        <v>37784</v>
      </c>
      <c r="F580">
        <v>105</v>
      </c>
      <c r="G580">
        <v>5</v>
      </c>
      <c r="H580" t="s">
        <v>28</v>
      </c>
      <c r="I580">
        <v>5.99</v>
      </c>
      <c r="J580">
        <v>30</v>
      </c>
      <c r="K580">
        <v>179.7</v>
      </c>
      <c r="L580">
        <v>17.97</v>
      </c>
      <c r="M580">
        <v>197.67</v>
      </c>
      <c r="N580" t="s">
        <v>32</v>
      </c>
      <c r="O580">
        <v>3000000</v>
      </c>
    </row>
    <row r="581" spans="1:15" x14ac:dyDescent="0.3">
      <c r="A581" t="s">
        <v>98</v>
      </c>
      <c r="B581" t="s">
        <v>253</v>
      </c>
      <c r="C581">
        <v>20423</v>
      </c>
      <c r="D581">
        <v>1000328</v>
      </c>
      <c r="E581" s="3">
        <v>37784</v>
      </c>
      <c r="F581">
        <v>109</v>
      </c>
      <c r="G581">
        <v>5</v>
      </c>
      <c r="H581" t="s">
        <v>28</v>
      </c>
      <c r="I581">
        <v>5.99</v>
      </c>
      <c r="J581">
        <v>18</v>
      </c>
      <c r="K581">
        <v>107.82</v>
      </c>
      <c r="L581">
        <v>10.78</v>
      </c>
      <c r="M581">
        <v>118.6</v>
      </c>
      <c r="N581" t="s">
        <v>29</v>
      </c>
      <c r="O581">
        <v>8000</v>
      </c>
    </row>
    <row r="582" spans="1:15" x14ac:dyDescent="0.3">
      <c r="A582" t="s">
        <v>65</v>
      </c>
      <c r="B582" t="s">
        <v>254</v>
      </c>
      <c r="C582">
        <v>40900</v>
      </c>
      <c r="D582">
        <v>1000138</v>
      </c>
      <c r="E582" s="3">
        <v>37783</v>
      </c>
      <c r="F582">
        <v>108</v>
      </c>
      <c r="G582">
        <v>5</v>
      </c>
      <c r="H582" t="s">
        <v>28</v>
      </c>
      <c r="I582">
        <v>5.99</v>
      </c>
      <c r="J582">
        <v>117</v>
      </c>
      <c r="K582">
        <v>700.83</v>
      </c>
      <c r="L582">
        <v>70.08</v>
      </c>
      <c r="M582">
        <v>770.91</v>
      </c>
      <c r="N582" t="s">
        <v>49</v>
      </c>
      <c r="O582">
        <v>2000</v>
      </c>
    </row>
    <row r="583" spans="1:15" x14ac:dyDescent="0.3">
      <c r="A583" t="s">
        <v>45</v>
      </c>
      <c r="B583" t="s">
        <v>77</v>
      </c>
      <c r="C583">
        <v>21164</v>
      </c>
      <c r="D583">
        <v>1000427</v>
      </c>
      <c r="E583" s="3">
        <v>37780</v>
      </c>
      <c r="F583">
        <v>114</v>
      </c>
      <c r="G583">
        <v>5</v>
      </c>
      <c r="H583" t="s">
        <v>28</v>
      </c>
      <c r="I583">
        <v>5.99</v>
      </c>
      <c r="J583">
        <v>360</v>
      </c>
      <c r="K583">
        <v>2156.4</v>
      </c>
      <c r="L583">
        <v>215.64</v>
      </c>
      <c r="M583">
        <v>2372.04</v>
      </c>
      <c r="N583" t="s">
        <v>32</v>
      </c>
      <c r="O583">
        <v>63000</v>
      </c>
    </row>
    <row r="584" spans="1:15" x14ac:dyDescent="0.3">
      <c r="A584" t="s">
        <v>98</v>
      </c>
      <c r="B584" t="s">
        <v>255</v>
      </c>
      <c r="C584">
        <v>20331</v>
      </c>
      <c r="D584">
        <v>1000197</v>
      </c>
      <c r="E584" s="3">
        <v>37780</v>
      </c>
      <c r="F584">
        <v>109</v>
      </c>
      <c r="G584">
        <v>5</v>
      </c>
      <c r="H584" t="s">
        <v>28</v>
      </c>
      <c r="I584">
        <v>5.99</v>
      </c>
      <c r="J584">
        <v>37</v>
      </c>
      <c r="K584">
        <v>221.63</v>
      </c>
      <c r="L584">
        <v>22.16</v>
      </c>
      <c r="M584">
        <v>243.79</v>
      </c>
      <c r="N584" t="s">
        <v>29</v>
      </c>
      <c r="O584">
        <v>10000</v>
      </c>
    </row>
    <row r="585" spans="1:15" x14ac:dyDescent="0.3">
      <c r="A585" t="s">
        <v>98</v>
      </c>
      <c r="B585" t="s">
        <v>256</v>
      </c>
      <c r="C585">
        <v>20403</v>
      </c>
      <c r="D585">
        <v>1000267</v>
      </c>
      <c r="E585" s="3">
        <v>37779</v>
      </c>
      <c r="F585">
        <v>109</v>
      </c>
      <c r="G585">
        <v>5</v>
      </c>
      <c r="H585" t="s">
        <v>28</v>
      </c>
      <c r="I585">
        <v>5.99</v>
      </c>
      <c r="J585">
        <v>380</v>
      </c>
      <c r="K585">
        <v>2276.1999999999998</v>
      </c>
      <c r="L585">
        <v>227.62</v>
      </c>
      <c r="M585">
        <v>2503.8200000000002</v>
      </c>
      <c r="N585" t="s">
        <v>49</v>
      </c>
      <c r="O585">
        <v>3000</v>
      </c>
    </row>
    <row r="586" spans="1:15" x14ac:dyDescent="0.3">
      <c r="A586" t="s">
        <v>30</v>
      </c>
      <c r="B586" t="s">
        <v>133</v>
      </c>
      <c r="C586">
        <v>11702</v>
      </c>
      <c r="D586">
        <v>1000244</v>
      </c>
      <c r="E586" s="3">
        <v>37779</v>
      </c>
      <c r="F586">
        <v>125</v>
      </c>
      <c r="G586">
        <v>5</v>
      </c>
      <c r="H586" t="s">
        <v>28</v>
      </c>
      <c r="I586">
        <v>5.99</v>
      </c>
      <c r="J586">
        <v>30</v>
      </c>
      <c r="K586">
        <v>179.7</v>
      </c>
      <c r="L586">
        <v>17.97</v>
      </c>
      <c r="M586">
        <v>197.67</v>
      </c>
      <c r="N586" t="s">
        <v>32</v>
      </c>
      <c r="O586">
        <v>20000</v>
      </c>
    </row>
    <row r="587" spans="1:15" x14ac:dyDescent="0.3">
      <c r="A587" t="s">
        <v>47</v>
      </c>
      <c r="B587" t="s">
        <v>129</v>
      </c>
      <c r="C587">
        <v>30501</v>
      </c>
      <c r="D587">
        <v>1000071</v>
      </c>
      <c r="E587" s="3">
        <v>37778</v>
      </c>
      <c r="F587">
        <v>105</v>
      </c>
      <c r="G587">
        <v>5</v>
      </c>
      <c r="H587" t="s">
        <v>28</v>
      </c>
      <c r="I587">
        <v>5.99</v>
      </c>
      <c r="J587">
        <v>2000</v>
      </c>
      <c r="K587">
        <v>11980</v>
      </c>
      <c r="L587">
        <v>1198</v>
      </c>
      <c r="M587">
        <v>13178</v>
      </c>
      <c r="N587" t="s">
        <v>32</v>
      </c>
      <c r="O587">
        <v>51000</v>
      </c>
    </row>
    <row r="588" spans="1:15" x14ac:dyDescent="0.3">
      <c r="A588" t="s">
        <v>43</v>
      </c>
      <c r="B588" t="s">
        <v>44</v>
      </c>
      <c r="C588">
        <v>92431</v>
      </c>
      <c r="D588">
        <v>1000274</v>
      </c>
      <c r="E588" s="3">
        <v>37777</v>
      </c>
      <c r="F588">
        <v>110</v>
      </c>
      <c r="G588">
        <v>5</v>
      </c>
      <c r="H588" t="s">
        <v>28</v>
      </c>
      <c r="I588">
        <v>5.99</v>
      </c>
      <c r="J588">
        <v>700</v>
      </c>
      <c r="K588">
        <v>4193</v>
      </c>
      <c r="L588">
        <v>419.3</v>
      </c>
      <c r="M588">
        <v>4612.3</v>
      </c>
      <c r="N588" t="s">
        <v>32</v>
      </c>
      <c r="O588">
        <v>225000</v>
      </c>
    </row>
    <row r="589" spans="1:15" x14ac:dyDescent="0.3">
      <c r="A589" t="s">
        <v>47</v>
      </c>
      <c r="B589" t="s">
        <v>83</v>
      </c>
      <c r="C589">
        <v>21646</v>
      </c>
      <c r="D589">
        <v>1000139</v>
      </c>
      <c r="E589" s="3">
        <v>37777</v>
      </c>
      <c r="F589">
        <v>125</v>
      </c>
      <c r="G589">
        <v>5</v>
      </c>
      <c r="H589" t="s">
        <v>28</v>
      </c>
      <c r="I589">
        <v>5.99</v>
      </c>
      <c r="J589">
        <v>389</v>
      </c>
      <c r="K589">
        <v>2330.11</v>
      </c>
      <c r="L589">
        <v>233.01</v>
      </c>
      <c r="M589">
        <v>2563.12</v>
      </c>
      <c r="N589" t="s">
        <v>32</v>
      </c>
      <c r="O589">
        <v>6000</v>
      </c>
    </row>
    <row r="590" spans="1:15" x14ac:dyDescent="0.3">
      <c r="A590" t="s">
        <v>257</v>
      </c>
      <c r="B590" t="s">
        <v>258</v>
      </c>
      <c r="C590">
        <v>20038</v>
      </c>
      <c r="D590">
        <v>1000011</v>
      </c>
      <c r="E590" s="3">
        <v>37777</v>
      </c>
      <c r="F590">
        <v>122</v>
      </c>
      <c r="G590">
        <v>3</v>
      </c>
      <c r="H590" t="s">
        <v>173</v>
      </c>
      <c r="I590">
        <v>35.15</v>
      </c>
      <c r="J590">
        <v>68</v>
      </c>
      <c r="K590">
        <v>2390.1999999999998</v>
      </c>
      <c r="L590">
        <v>239.02</v>
      </c>
      <c r="M590">
        <v>2629.22</v>
      </c>
      <c r="N590" t="s">
        <v>29</v>
      </c>
      <c r="O590">
        <v>4000</v>
      </c>
    </row>
    <row r="591" spans="1:15" x14ac:dyDescent="0.3">
      <c r="A591" t="s">
        <v>47</v>
      </c>
      <c r="B591" t="s">
        <v>186</v>
      </c>
      <c r="C591">
        <v>31505</v>
      </c>
      <c r="D591">
        <v>1000384</v>
      </c>
      <c r="E591" s="3">
        <v>37777</v>
      </c>
      <c r="F591">
        <v>102</v>
      </c>
      <c r="G591">
        <v>5</v>
      </c>
      <c r="H591" t="s">
        <v>28</v>
      </c>
      <c r="I591">
        <v>5.99</v>
      </c>
      <c r="J591">
        <v>9</v>
      </c>
      <c r="K591">
        <v>53.91</v>
      </c>
      <c r="L591">
        <v>5.39</v>
      </c>
      <c r="M591">
        <v>59.3</v>
      </c>
      <c r="N591" t="s">
        <v>49</v>
      </c>
      <c r="O591">
        <v>18000</v>
      </c>
    </row>
    <row r="592" spans="1:15" x14ac:dyDescent="0.3">
      <c r="A592" t="s">
        <v>53</v>
      </c>
      <c r="B592" t="s">
        <v>259</v>
      </c>
      <c r="C592">
        <v>41000</v>
      </c>
      <c r="D592">
        <v>1000069</v>
      </c>
      <c r="E592" s="3">
        <v>37776</v>
      </c>
      <c r="F592">
        <v>103</v>
      </c>
      <c r="G592">
        <v>5</v>
      </c>
      <c r="H592" t="s">
        <v>28</v>
      </c>
      <c r="I592">
        <v>5.99</v>
      </c>
      <c r="J592">
        <v>337</v>
      </c>
      <c r="K592">
        <v>2018.63</v>
      </c>
      <c r="L592">
        <v>201.86</v>
      </c>
      <c r="M592">
        <v>2220.4899999999998</v>
      </c>
      <c r="N592" t="s">
        <v>29</v>
      </c>
      <c r="O592">
        <v>3000</v>
      </c>
    </row>
    <row r="593" spans="1:15" x14ac:dyDescent="0.3">
      <c r="A593" t="s">
        <v>39</v>
      </c>
      <c r="B593" t="s">
        <v>78</v>
      </c>
      <c r="C593">
        <v>92322</v>
      </c>
      <c r="D593">
        <v>1000343</v>
      </c>
      <c r="E593" s="3">
        <v>37776</v>
      </c>
      <c r="F593">
        <v>115</v>
      </c>
      <c r="G593">
        <v>5</v>
      </c>
      <c r="H593" t="s">
        <v>28</v>
      </c>
      <c r="I593">
        <v>5.99</v>
      </c>
      <c r="J593">
        <v>230</v>
      </c>
      <c r="K593">
        <v>1377.7</v>
      </c>
      <c r="L593">
        <v>137.77000000000001</v>
      </c>
      <c r="M593">
        <v>1515.47</v>
      </c>
      <c r="N593" t="s">
        <v>32</v>
      </c>
      <c r="O593">
        <v>29000</v>
      </c>
    </row>
    <row r="594" spans="1:15" x14ac:dyDescent="0.3">
      <c r="A594" t="s">
        <v>47</v>
      </c>
      <c r="B594" t="s">
        <v>97</v>
      </c>
      <c r="C594">
        <v>30608</v>
      </c>
      <c r="D594">
        <v>1000222</v>
      </c>
      <c r="E594" s="3">
        <v>37773</v>
      </c>
      <c r="F594">
        <v>105</v>
      </c>
      <c r="G594">
        <v>5</v>
      </c>
      <c r="H594" t="s">
        <v>28</v>
      </c>
      <c r="I594">
        <v>5.99</v>
      </c>
      <c r="J594">
        <v>2868</v>
      </c>
      <c r="K594">
        <v>17179.32</v>
      </c>
      <c r="L594">
        <v>1717.93</v>
      </c>
      <c r="M594">
        <v>18897.25</v>
      </c>
      <c r="N594" t="s">
        <v>32</v>
      </c>
      <c r="O594">
        <v>3000000</v>
      </c>
    </row>
    <row r="595" spans="1:15" x14ac:dyDescent="0.3">
      <c r="A595" t="s">
        <v>47</v>
      </c>
      <c r="B595" t="s">
        <v>260</v>
      </c>
      <c r="C595">
        <v>21274</v>
      </c>
      <c r="D595">
        <v>1000171</v>
      </c>
      <c r="E595" s="3">
        <v>37773</v>
      </c>
      <c r="F595">
        <v>101</v>
      </c>
      <c r="G595">
        <v>5</v>
      </c>
      <c r="H595" t="s">
        <v>28</v>
      </c>
      <c r="I595">
        <v>5.99</v>
      </c>
      <c r="J595">
        <v>250</v>
      </c>
      <c r="K595">
        <v>1497.5</v>
      </c>
      <c r="L595">
        <v>149.75</v>
      </c>
      <c r="M595">
        <v>1647.25</v>
      </c>
      <c r="N595" t="s">
        <v>29</v>
      </c>
      <c r="O595">
        <v>3000</v>
      </c>
    </row>
    <row r="596" spans="1:15" x14ac:dyDescent="0.3">
      <c r="A596" t="s">
        <v>47</v>
      </c>
      <c r="B596" t="s">
        <v>261</v>
      </c>
      <c r="C596">
        <v>40130</v>
      </c>
      <c r="D596">
        <v>1000040</v>
      </c>
      <c r="E596" s="3">
        <v>37773</v>
      </c>
      <c r="F596">
        <v>103</v>
      </c>
      <c r="G596">
        <v>3</v>
      </c>
      <c r="H596" t="s">
        <v>173</v>
      </c>
      <c r="I596">
        <v>35.15</v>
      </c>
      <c r="J596">
        <v>122</v>
      </c>
      <c r="K596">
        <v>4288.3</v>
      </c>
      <c r="L596">
        <v>428.83</v>
      </c>
      <c r="M596">
        <v>4717.13</v>
      </c>
      <c r="N596" t="s">
        <v>49</v>
      </c>
      <c r="O596">
        <v>5000</v>
      </c>
    </row>
    <row r="597" spans="1:15" x14ac:dyDescent="0.3">
      <c r="A597" t="s">
        <v>47</v>
      </c>
      <c r="B597" t="s">
        <v>262</v>
      </c>
      <c r="C597">
        <v>21339</v>
      </c>
      <c r="D597">
        <v>1000256</v>
      </c>
      <c r="E597" s="3">
        <v>37772</v>
      </c>
      <c r="F597">
        <v>101</v>
      </c>
      <c r="G597">
        <v>5</v>
      </c>
      <c r="H597" t="s">
        <v>28</v>
      </c>
      <c r="I597">
        <v>5.99</v>
      </c>
      <c r="J597">
        <v>250</v>
      </c>
      <c r="K597">
        <v>1497.5</v>
      </c>
      <c r="L597">
        <v>149.75</v>
      </c>
      <c r="M597">
        <v>1647.25</v>
      </c>
      <c r="N597" t="s">
        <v>29</v>
      </c>
      <c r="O597">
        <v>5000</v>
      </c>
    </row>
    <row r="598" spans="1:15" x14ac:dyDescent="0.3">
      <c r="A598" t="s">
        <v>84</v>
      </c>
      <c r="B598" t="s">
        <v>263</v>
      </c>
      <c r="C598">
        <v>61208</v>
      </c>
      <c r="D598">
        <v>1000317</v>
      </c>
      <c r="E598" s="3">
        <v>37772</v>
      </c>
      <c r="F598">
        <v>121</v>
      </c>
      <c r="G598">
        <v>5</v>
      </c>
      <c r="H598" t="s">
        <v>28</v>
      </c>
      <c r="I598">
        <v>5.99</v>
      </c>
      <c r="J598">
        <v>78</v>
      </c>
      <c r="K598">
        <v>467.22</v>
      </c>
      <c r="L598">
        <v>46.72</v>
      </c>
      <c r="M598">
        <v>513.94000000000005</v>
      </c>
      <c r="N598" t="s">
        <v>49</v>
      </c>
      <c r="O598">
        <v>3000</v>
      </c>
    </row>
    <row r="599" spans="1:15" x14ac:dyDescent="0.3">
      <c r="A599" t="s">
        <v>47</v>
      </c>
      <c r="B599" t="s">
        <v>129</v>
      </c>
      <c r="C599">
        <v>30501</v>
      </c>
      <c r="D599">
        <v>1000077</v>
      </c>
      <c r="E599" s="3">
        <v>37771</v>
      </c>
      <c r="F599">
        <v>105</v>
      </c>
      <c r="G599">
        <v>5</v>
      </c>
      <c r="H599" t="s">
        <v>28</v>
      </c>
      <c r="I599">
        <v>5.99</v>
      </c>
      <c r="J599">
        <v>630</v>
      </c>
      <c r="K599">
        <v>3773.7</v>
      </c>
      <c r="L599">
        <v>377.37</v>
      </c>
      <c r="M599">
        <v>4151.07</v>
      </c>
      <c r="N599" t="s">
        <v>32</v>
      </c>
      <c r="O599">
        <v>51000</v>
      </c>
    </row>
    <row r="600" spans="1:15" x14ac:dyDescent="0.3">
      <c r="A600" t="s">
        <v>63</v>
      </c>
      <c r="B600" t="s">
        <v>264</v>
      </c>
      <c r="C600">
        <v>20968</v>
      </c>
      <c r="D600">
        <v>1000390</v>
      </c>
      <c r="E600" s="3">
        <v>37771</v>
      </c>
      <c r="F600">
        <v>127</v>
      </c>
      <c r="G600">
        <v>5</v>
      </c>
      <c r="H600" t="s">
        <v>28</v>
      </c>
      <c r="I600">
        <v>5.99</v>
      </c>
      <c r="J600">
        <v>75</v>
      </c>
      <c r="K600">
        <v>449.25</v>
      </c>
      <c r="L600">
        <v>44.93</v>
      </c>
      <c r="M600">
        <v>494.18</v>
      </c>
      <c r="N600" t="s">
        <v>49</v>
      </c>
      <c r="O600">
        <v>295000</v>
      </c>
    </row>
    <row r="601" spans="1:15" x14ac:dyDescent="0.3">
      <c r="A601" t="s">
        <v>86</v>
      </c>
      <c r="B601" t="s">
        <v>265</v>
      </c>
      <c r="C601">
        <v>20035</v>
      </c>
      <c r="D601">
        <v>1000382</v>
      </c>
      <c r="E601" s="3">
        <v>37771</v>
      </c>
      <c r="F601">
        <v>123</v>
      </c>
      <c r="G601">
        <v>5</v>
      </c>
      <c r="H601" t="s">
        <v>28</v>
      </c>
      <c r="I601">
        <v>5.99</v>
      </c>
      <c r="J601">
        <v>9</v>
      </c>
      <c r="K601">
        <v>53.91</v>
      </c>
      <c r="L601">
        <v>5.39</v>
      </c>
      <c r="M601">
        <v>59.3</v>
      </c>
      <c r="N601" t="s">
        <v>49</v>
      </c>
      <c r="O601">
        <v>68000</v>
      </c>
    </row>
    <row r="602" spans="1:15" x14ac:dyDescent="0.3">
      <c r="A602" t="s">
        <v>86</v>
      </c>
      <c r="B602" t="s">
        <v>87</v>
      </c>
      <c r="C602">
        <v>20028</v>
      </c>
      <c r="D602">
        <v>1000350</v>
      </c>
      <c r="E602" s="3">
        <v>37770</v>
      </c>
      <c r="F602">
        <v>123</v>
      </c>
      <c r="G602">
        <v>5</v>
      </c>
      <c r="H602" t="s">
        <v>28</v>
      </c>
      <c r="I602">
        <v>5.99</v>
      </c>
      <c r="J602">
        <v>277</v>
      </c>
      <c r="K602">
        <v>1659.23</v>
      </c>
      <c r="L602">
        <v>165.92</v>
      </c>
      <c r="M602">
        <v>1825.15</v>
      </c>
      <c r="N602" t="s">
        <v>29</v>
      </c>
      <c r="O602">
        <v>7000</v>
      </c>
    </row>
    <row r="603" spans="1:15" x14ac:dyDescent="0.3">
      <c r="A603" t="s">
        <v>47</v>
      </c>
      <c r="B603" t="s">
        <v>97</v>
      </c>
      <c r="C603">
        <v>30608</v>
      </c>
      <c r="D603">
        <v>1000301</v>
      </c>
      <c r="E603" s="3">
        <v>37770</v>
      </c>
      <c r="F603">
        <v>105</v>
      </c>
      <c r="G603">
        <v>5</v>
      </c>
      <c r="H603" t="s">
        <v>28</v>
      </c>
      <c r="I603">
        <v>5.99</v>
      </c>
      <c r="J603">
        <v>218</v>
      </c>
      <c r="K603">
        <v>1305.82</v>
      </c>
      <c r="L603">
        <v>130.58000000000001</v>
      </c>
      <c r="M603">
        <v>1436.4</v>
      </c>
      <c r="N603" t="s">
        <v>32</v>
      </c>
      <c r="O603">
        <v>3000000</v>
      </c>
    </row>
    <row r="604" spans="1:15" x14ac:dyDescent="0.3">
      <c r="A604" t="s">
        <v>41</v>
      </c>
      <c r="B604" t="s">
        <v>266</v>
      </c>
      <c r="C604">
        <v>50010</v>
      </c>
      <c r="D604">
        <v>1000340</v>
      </c>
      <c r="E604" s="3">
        <v>37770</v>
      </c>
      <c r="F604">
        <v>112</v>
      </c>
      <c r="G604">
        <v>5</v>
      </c>
      <c r="H604" t="s">
        <v>28</v>
      </c>
      <c r="I604">
        <v>5.99</v>
      </c>
      <c r="J604">
        <v>200</v>
      </c>
      <c r="K604">
        <v>1198</v>
      </c>
      <c r="L604">
        <v>119.8</v>
      </c>
      <c r="M604">
        <v>1317.8</v>
      </c>
      <c r="N604" t="s">
        <v>49</v>
      </c>
      <c r="O604">
        <v>6000</v>
      </c>
    </row>
    <row r="605" spans="1:15" x14ac:dyDescent="0.3">
      <c r="A605" t="s">
        <v>84</v>
      </c>
      <c r="B605" t="s">
        <v>267</v>
      </c>
      <c r="C605">
        <v>61403</v>
      </c>
      <c r="D605">
        <v>1000360</v>
      </c>
      <c r="E605" s="3">
        <v>37770</v>
      </c>
      <c r="F605">
        <v>121</v>
      </c>
      <c r="G605">
        <v>5</v>
      </c>
      <c r="H605" t="s">
        <v>28</v>
      </c>
      <c r="I605">
        <v>5.99</v>
      </c>
      <c r="J605">
        <v>170</v>
      </c>
      <c r="K605">
        <v>1018.3</v>
      </c>
      <c r="L605">
        <v>101.83</v>
      </c>
      <c r="M605">
        <v>1120.1300000000001</v>
      </c>
      <c r="N605" t="s">
        <v>29</v>
      </c>
      <c r="O605">
        <v>20000</v>
      </c>
    </row>
    <row r="606" spans="1:15" x14ac:dyDescent="0.3">
      <c r="A606" t="s">
        <v>41</v>
      </c>
      <c r="B606" t="s">
        <v>76</v>
      </c>
      <c r="C606">
        <v>61202</v>
      </c>
      <c r="D606">
        <v>1000373</v>
      </c>
      <c r="E606" s="3">
        <v>37770</v>
      </c>
      <c r="F606">
        <v>112</v>
      </c>
      <c r="G606">
        <v>5</v>
      </c>
      <c r="H606" t="s">
        <v>28</v>
      </c>
      <c r="I606">
        <v>5.99</v>
      </c>
      <c r="J606">
        <v>35</v>
      </c>
      <c r="K606">
        <v>209.65</v>
      </c>
      <c r="L606">
        <v>20.97</v>
      </c>
      <c r="M606">
        <v>230.62</v>
      </c>
      <c r="N606" t="s">
        <v>49</v>
      </c>
      <c r="O606">
        <v>13000</v>
      </c>
    </row>
    <row r="607" spans="1:15" x14ac:dyDescent="0.3">
      <c r="A607" t="s">
        <v>43</v>
      </c>
      <c r="B607" t="s">
        <v>44</v>
      </c>
      <c r="C607">
        <v>92431</v>
      </c>
      <c r="D607">
        <v>1000337</v>
      </c>
      <c r="E607" s="3">
        <v>37769</v>
      </c>
      <c r="F607">
        <v>110</v>
      </c>
      <c r="G607">
        <v>5</v>
      </c>
      <c r="H607" t="s">
        <v>28</v>
      </c>
      <c r="I607">
        <v>5.99</v>
      </c>
      <c r="J607">
        <v>18</v>
      </c>
      <c r="K607">
        <v>107.82</v>
      </c>
      <c r="L607">
        <v>10.78</v>
      </c>
      <c r="M607">
        <v>118.6</v>
      </c>
      <c r="N607" t="s">
        <v>32</v>
      </c>
      <c r="O607">
        <v>225000</v>
      </c>
    </row>
    <row r="608" spans="1:15" x14ac:dyDescent="0.3">
      <c r="A608" t="s">
        <v>41</v>
      </c>
      <c r="B608" t="s">
        <v>76</v>
      </c>
      <c r="C608">
        <v>61202</v>
      </c>
      <c r="D608">
        <v>1000067</v>
      </c>
      <c r="E608" s="3">
        <v>37766</v>
      </c>
      <c r="F608">
        <v>113</v>
      </c>
      <c r="G608">
        <v>5</v>
      </c>
      <c r="H608" t="s">
        <v>28</v>
      </c>
      <c r="I608">
        <v>5.99</v>
      </c>
      <c r="J608">
        <v>3693</v>
      </c>
      <c r="K608">
        <v>22121.07</v>
      </c>
      <c r="L608">
        <v>2212.11</v>
      </c>
      <c r="M608">
        <v>24333.18</v>
      </c>
      <c r="N608" t="s">
        <v>32</v>
      </c>
      <c r="O608">
        <v>82000</v>
      </c>
    </row>
    <row r="609" spans="1:15" x14ac:dyDescent="0.3">
      <c r="A609" t="s">
        <v>188</v>
      </c>
      <c r="B609" t="s">
        <v>189</v>
      </c>
      <c r="C609">
        <v>42007</v>
      </c>
      <c r="D609">
        <v>1000268</v>
      </c>
      <c r="E609" s="3">
        <v>37766</v>
      </c>
      <c r="F609">
        <v>121</v>
      </c>
      <c r="G609">
        <v>5</v>
      </c>
      <c r="H609" t="s">
        <v>28</v>
      </c>
      <c r="I609">
        <v>5.99</v>
      </c>
      <c r="J609">
        <v>2242</v>
      </c>
      <c r="K609">
        <v>13429.58</v>
      </c>
      <c r="L609">
        <v>1342.96</v>
      </c>
      <c r="M609">
        <v>14772.54</v>
      </c>
      <c r="N609" t="s">
        <v>32</v>
      </c>
      <c r="O609">
        <v>43000</v>
      </c>
    </row>
    <row r="610" spans="1:15" x14ac:dyDescent="0.3">
      <c r="A610" t="s">
        <v>37</v>
      </c>
      <c r="B610" t="s">
        <v>268</v>
      </c>
      <c r="C610">
        <v>20864</v>
      </c>
      <c r="D610">
        <v>1000354</v>
      </c>
      <c r="E610" s="3">
        <v>37766</v>
      </c>
      <c r="F610">
        <v>128</v>
      </c>
      <c r="G610">
        <v>5</v>
      </c>
      <c r="H610" t="s">
        <v>28</v>
      </c>
      <c r="I610">
        <v>5.99</v>
      </c>
      <c r="J610">
        <v>374</v>
      </c>
      <c r="K610">
        <v>2240.2600000000002</v>
      </c>
      <c r="L610">
        <v>224.03</v>
      </c>
      <c r="M610">
        <v>2464.29</v>
      </c>
      <c r="N610" t="s">
        <v>49</v>
      </c>
      <c r="O610">
        <v>4000</v>
      </c>
    </row>
    <row r="611" spans="1:15" x14ac:dyDescent="0.3">
      <c r="A611" t="s">
        <v>47</v>
      </c>
      <c r="B611" t="s">
        <v>92</v>
      </c>
      <c r="C611">
        <v>30228</v>
      </c>
      <c r="D611">
        <v>1000331</v>
      </c>
      <c r="E611" s="3">
        <v>37766</v>
      </c>
      <c r="F611">
        <v>102</v>
      </c>
      <c r="G611">
        <v>5</v>
      </c>
      <c r="H611" t="s">
        <v>28</v>
      </c>
      <c r="I611">
        <v>5.99</v>
      </c>
      <c r="J611">
        <v>30</v>
      </c>
      <c r="K611">
        <v>179.7</v>
      </c>
      <c r="L611">
        <v>17.97</v>
      </c>
      <c r="M611">
        <v>197.67</v>
      </c>
      <c r="N611" t="s">
        <v>32</v>
      </c>
      <c r="O611">
        <v>4000</v>
      </c>
    </row>
    <row r="612" spans="1:15" x14ac:dyDescent="0.3">
      <c r="A612" t="s">
        <v>65</v>
      </c>
      <c r="B612" t="s">
        <v>269</v>
      </c>
      <c r="C612">
        <v>40901</v>
      </c>
      <c r="D612">
        <v>1000174</v>
      </c>
      <c r="E612" s="3">
        <v>37764</v>
      </c>
      <c r="F612">
        <v>108</v>
      </c>
      <c r="G612">
        <v>5</v>
      </c>
      <c r="H612" t="s">
        <v>28</v>
      </c>
      <c r="I612">
        <v>5.99</v>
      </c>
      <c r="J612">
        <v>423</v>
      </c>
      <c r="K612">
        <v>2533.77</v>
      </c>
      <c r="L612">
        <v>253.38</v>
      </c>
      <c r="M612">
        <v>2787.15</v>
      </c>
      <c r="N612" t="s">
        <v>29</v>
      </c>
      <c r="O612">
        <v>4000</v>
      </c>
    </row>
    <row r="613" spans="1:15" x14ac:dyDescent="0.3">
      <c r="A613" t="s">
        <v>47</v>
      </c>
      <c r="B613" t="s">
        <v>135</v>
      </c>
      <c r="C613">
        <v>21644</v>
      </c>
      <c r="D613">
        <v>1000230</v>
      </c>
      <c r="E613" s="3">
        <v>37764</v>
      </c>
      <c r="F613">
        <v>102</v>
      </c>
      <c r="G613">
        <v>5</v>
      </c>
      <c r="H613" t="s">
        <v>28</v>
      </c>
      <c r="I613">
        <v>5.99</v>
      </c>
      <c r="J613">
        <v>387</v>
      </c>
      <c r="K613">
        <v>2318.13</v>
      </c>
      <c r="L613">
        <v>231.81</v>
      </c>
      <c r="M613">
        <v>2549.94</v>
      </c>
      <c r="N613" t="s">
        <v>49</v>
      </c>
      <c r="O613">
        <v>300000</v>
      </c>
    </row>
    <row r="614" spans="1:15" x14ac:dyDescent="0.3">
      <c r="A614" t="s">
        <v>47</v>
      </c>
      <c r="B614" t="s">
        <v>69</v>
      </c>
      <c r="C614">
        <v>25354</v>
      </c>
      <c r="D614">
        <v>1000410</v>
      </c>
      <c r="E614" s="3">
        <v>37764</v>
      </c>
      <c r="F614">
        <v>104</v>
      </c>
      <c r="G614">
        <v>4</v>
      </c>
      <c r="H614" t="s">
        <v>75</v>
      </c>
      <c r="I614">
        <v>105.69</v>
      </c>
      <c r="J614">
        <v>351</v>
      </c>
      <c r="K614">
        <v>37097.19</v>
      </c>
      <c r="L614">
        <v>3709.72</v>
      </c>
      <c r="M614">
        <v>40806.910000000003</v>
      </c>
      <c r="N614" t="s">
        <v>32</v>
      </c>
      <c r="O614">
        <v>52000</v>
      </c>
    </row>
    <row r="615" spans="1:15" x14ac:dyDescent="0.3">
      <c r="A615" t="s">
        <v>47</v>
      </c>
      <c r="B615" t="s">
        <v>97</v>
      </c>
      <c r="C615">
        <v>30608</v>
      </c>
      <c r="D615">
        <v>1000006</v>
      </c>
      <c r="E615" s="3">
        <v>37764</v>
      </c>
      <c r="F615">
        <v>105</v>
      </c>
      <c r="G615">
        <v>3</v>
      </c>
      <c r="H615" t="s">
        <v>173</v>
      </c>
      <c r="I615">
        <v>35.15</v>
      </c>
      <c r="J615">
        <v>79</v>
      </c>
      <c r="K615">
        <v>2776.85</v>
      </c>
      <c r="L615">
        <v>277.69</v>
      </c>
      <c r="M615">
        <v>3054.54</v>
      </c>
      <c r="N615" t="s">
        <v>32</v>
      </c>
      <c r="O615">
        <v>3000000</v>
      </c>
    </row>
    <row r="616" spans="1:15" x14ac:dyDescent="0.3">
      <c r="A616" t="s">
        <v>47</v>
      </c>
      <c r="B616" t="s">
        <v>100</v>
      </c>
      <c r="C616">
        <v>21650</v>
      </c>
      <c r="D616">
        <v>1000407</v>
      </c>
      <c r="E616" s="3">
        <v>37763</v>
      </c>
      <c r="F616">
        <v>104</v>
      </c>
      <c r="G616">
        <v>5</v>
      </c>
      <c r="H616" t="s">
        <v>28</v>
      </c>
      <c r="I616">
        <v>5.99</v>
      </c>
      <c r="J616">
        <v>900</v>
      </c>
      <c r="K616">
        <v>5391</v>
      </c>
      <c r="L616">
        <v>539.1</v>
      </c>
      <c r="M616">
        <v>5930.1</v>
      </c>
      <c r="N616" t="s">
        <v>32</v>
      </c>
      <c r="O616">
        <v>189000</v>
      </c>
    </row>
    <row r="617" spans="1:15" x14ac:dyDescent="0.3">
      <c r="A617" t="s">
        <v>47</v>
      </c>
      <c r="B617" t="s">
        <v>100</v>
      </c>
      <c r="C617">
        <v>21650</v>
      </c>
      <c r="D617">
        <v>1000168</v>
      </c>
      <c r="E617" s="3">
        <v>37763</v>
      </c>
      <c r="F617">
        <v>125</v>
      </c>
      <c r="G617">
        <v>5</v>
      </c>
      <c r="H617" t="s">
        <v>28</v>
      </c>
      <c r="I617">
        <v>5.99</v>
      </c>
      <c r="J617">
        <v>42</v>
      </c>
      <c r="K617">
        <v>251.58</v>
      </c>
      <c r="L617">
        <v>25.16</v>
      </c>
      <c r="M617">
        <v>276.74</v>
      </c>
      <c r="N617" t="s">
        <v>32</v>
      </c>
      <c r="O617">
        <v>189000</v>
      </c>
    </row>
    <row r="618" spans="1:15" x14ac:dyDescent="0.3">
      <c r="A618" t="s">
        <v>41</v>
      </c>
      <c r="B618" t="s">
        <v>165</v>
      </c>
      <c r="C618">
        <v>60706</v>
      </c>
      <c r="D618">
        <v>1000207</v>
      </c>
      <c r="E618" s="3">
        <v>37763</v>
      </c>
      <c r="F618">
        <v>118</v>
      </c>
      <c r="G618">
        <v>5</v>
      </c>
      <c r="H618" t="s">
        <v>28</v>
      </c>
      <c r="I618">
        <v>5.99</v>
      </c>
      <c r="J618">
        <v>40</v>
      </c>
      <c r="K618">
        <v>239.6</v>
      </c>
      <c r="L618">
        <v>23.96</v>
      </c>
      <c r="M618">
        <v>263.56</v>
      </c>
      <c r="N618" t="s">
        <v>49</v>
      </c>
      <c r="O618">
        <v>2000</v>
      </c>
    </row>
    <row r="619" spans="1:15" x14ac:dyDescent="0.3">
      <c r="A619" t="s">
        <v>233</v>
      </c>
      <c r="B619" t="s">
        <v>270</v>
      </c>
      <c r="C619">
        <v>10000</v>
      </c>
      <c r="D619">
        <v>1000031</v>
      </c>
      <c r="E619" s="3">
        <v>37763</v>
      </c>
      <c r="F619">
        <v>104</v>
      </c>
      <c r="G619">
        <v>3</v>
      </c>
      <c r="H619" t="s">
        <v>173</v>
      </c>
      <c r="I619">
        <v>35.15</v>
      </c>
      <c r="J619">
        <v>5</v>
      </c>
      <c r="K619">
        <v>175.75</v>
      </c>
      <c r="L619">
        <v>17.579999999999998</v>
      </c>
      <c r="M619">
        <v>193.33</v>
      </c>
      <c r="N619" t="s">
        <v>49</v>
      </c>
      <c r="O619">
        <v>4000</v>
      </c>
    </row>
    <row r="620" spans="1:15" x14ac:dyDescent="0.3">
      <c r="A620" t="s">
        <v>33</v>
      </c>
      <c r="B620" t="s">
        <v>34</v>
      </c>
      <c r="C620">
        <v>92241</v>
      </c>
      <c r="D620">
        <v>1000223</v>
      </c>
      <c r="E620" s="3">
        <v>37763</v>
      </c>
      <c r="F620">
        <v>119</v>
      </c>
      <c r="G620">
        <v>5</v>
      </c>
      <c r="H620" t="s">
        <v>28</v>
      </c>
      <c r="I620">
        <v>5.99</v>
      </c>
      <c r="J620">
        <v>3</v>
      </c>
      <c r="K620">
        <v>17.97</v>
      </c>
      <c r="L620">
        <v>1.8</v>
      </c>
      <c r="M620">
        <v>19.77</v>
      </c>
      <c r="N620" t="s">
        <v>32</v>
      </c>
      <c r="O620">
        <v>53000</v>
      </c>
    </row>
    <row r="621" spans="1:15" x14ac:dyDescent="0.3">
      <c r="A621" t="s">
        <v>47</v>
      </c>
      <c r="B621" t="s">
        <v>83</v>
      </c>
      <c r="C621">
        <v>21646</v>
      </c>
      <c r="D621">
        <v>1000252</v>
      </c>
      <c r="E621" s="3">
        <v>37762</v>
      </c>
      <c r="F621">
        <v>102</v>
      </c>
      <c r="G621">
        <v>5</v>
      </c>
      <c r="H621" t="s">
        <v>28</v>
      </c>
      <c r="I621">
        <v>5.99</v>
      </c>
      <c r="J621">
        <v>198</v>
      </c>
      <c r="K621">
        <v>1186.02</v>
      </c>
      <c r="L621">
        <v>118.6</v>
      </c>
      <c r="M621">
        <v>1304.6199999999999</v>
      </c>
      <c r="N621" t="s">
        <v>32</v>
      </c>
      <c r="O621">
        <v>6000</v>
      </c>
    </row>
    <row r="622" spans="1:15" x14ac:dyDescent="0.3">
      <c r="A622" t="s">
        <v>41</v>
      </c>
      <c r="B622" t="s">
        <v>42</v>
      </c>
      <c r="C622">
        <v>60104</v>
      </c>
      <c r="D622">
        <v>1000383</v>
      </c>
      <c r="E622" s="3">
        <v>37762</v>
      </c>
      <c r="F622">
        <v>112</v>
      </c>
      <c r="G622">
        <v>5</v>
      </c>
      <c r="H622" t="s">
        <v>28</v>
      </c>
      <c r="I622">
        <v>5.99</v>
      </c>
      <c r="J622">
        <v>9</v>
      </c>
      <c r="K622">
        <v>53.91</v>
      </c>
      <c r="L622">
        <v>5.39</v>
      </c>
      <c r="M622">
        <v>59.3</v>
      </c>
      <c r="N622" t="s">
        <v>32</v>
      </c>
      <c r="O622">
        <v>119000</v>
      </c>
    </row>
    <row r="623" spans="1:15" x14ac:dyDescent="0.3">
      <c r="A623" t="s">
        <v>73</v>
      </c>
      <c r="B623" t="s">
        <v>271</v>
      </c>
      <c r="C623">
        <v>40503</v>
      </c>
      <c r="D623">
        <v>1000388</v>
      </c>
      <c r="E623" s="3">
        <v>37759</v>
      </c>
      <c r="F623">
        <v>107</v>
      </c>
      <c r="G623">
        <v>5</v>
      </c>
      <c r="H623" t="s">
        <v>28</v>
      </c>
      <c r="I623">
        <v>5.99</v>
      </c>
      <c r="J623">
        <v>481</v>
      </c>
      <c r="K623">
        <v>2881.19</v>
      </c>
      <c r="L623">
        <v>288.12</v>
      </c>
      <c r="M623">
        <v>3169.31</v>
      </c>
      <c r="N623" t="s">
        <v>49</v>
      </c>
      <c r="O623">
        <v>6000</v>
      </c>
    </row>
    <row r="624" spans="1:15" x14ac:dyDescent="0.3">
      <c r="A624" t="s">
        <v>257</v>
      </c>
      <c r="B624" t="s">
        <v>272</v>
      </c>
      <c r="C624">
        <v>20057</v>
      </c>
      <c r="D624">
        <v>1000137</v>
      </c>
      <c r="E624" s="3">
        <v>37759</v>
      </c>
      <c r="F624">
        <v>122</v>
      </c>
      <c r="G624">
        <v>5</v>
      </c>
      <c r="H624" t="s">
        <v>28</v>
      </c>
      <c r="I624">
        <v>5.99</v>
      </c>
      <c r="J624">
        <v>100</v>
      </c>
      <c r="K624">
        <v>599</v>
      </c>
      <c r="L624">
        <v>59.9</v>
      </c>
      <c r="M624">
        <v>658.9</v>
      </c>
      <c r="N624" t="s">
        <v>29</v>
      </c>
      <c r="O624">
        <v>6000</v>
      </c>
    </row>
    <row r="625" spans="1:15" x14ac:dyDescent="0.3">
      <c r="A625" t="s">
        <v>47</v>
      </c>
      <c r="B625" t="s">
        <v>145</v>
      </c>
      <c r="C625">
        <v>30704</v>
      </c>
      <c r="D625">
        <v>1000239</v>
      </c>
      <c r="E625" s="3">
        <v>37759</v>
      </c>
      <c r="F625">
        <v>125</v>
      </c>
      <c r="G625">
        <v>3</v>
      </c>
      <c r="H625" t="s">
        <v>173</v>
      </c>
      <c r="I625">
        <v>35.15</v>
      </c>
      <c r="J625">
        <v>100</v>
      </c>
      <c r="K625">
        <v>3515</v>
      </c>
      <c r="L625">
        <v>351.5</v>
      </c>
      <c r="M625">
        <v>3866.5</v>
      </c>
      <c r="N625" t="s">
        <v>32</v>
      </c>
      <c r="O625">
        <v>15000</v>
      </c>
    </row>
    <row r="626" spans="1:15" x14ac:dyDescent="0.3">
      <c r="A626" t="s">
        <v>45</v>
      </c>
      <c r="B626" t="s">
        <v>77</v>
      </c>
      <c r="C626">
        <v>21164</v>
      </c>
      <c r="D626">
        <v>1000209</v>
      </c>
      <c r="E626" s="3">
        <v>37759</v>
      </c>
      <c r="F626">
        <v>126</v>
      </c>
      <c r="G626">
        <v>4</v>
      </c>
      <c r="H626" t="s">
        <v>75</v>
      </c>
      <c r="I626">
        <v>105.69</v>
      </c>
      <c r="J626">
        <v>42</v>
      </c>
      <c r="K626">
        <v>4438.9799999999996</v>
      </c>
      <c r="L626">
        <v>443.9</v>
      </c>
      <c r="M626">
        <v>4882.88</v>
      </c>
      <c r="N626" t="s">
        <v>32</v>
      </c>
      <c r="O626">
        <v>63000</v>
      </c>
    </row>
    <row r="627" spans="1:15" x14ac:dyDescent="0.3">
      <c r="A627" t="s">
        <v>37</v>
      </c>
      <c r="B627" t="s">
        <v>161</v>
      </c>
      <c r="C627">
        <v>20907</v>
      </c>
      <c r="D627">
        <v>1000105</v>
      </c>
      <c r="E627" s="3">
        <v>37758</v>
      </c>
      <c r="F627">
        <v>128</v>
      </c>
      <c r="G627">
        <v>5</v>
      </c>
      <c r="H627" t="s">
        <v>28</v>
      </c>
      <c r="I627">
        <v>5.99</v>
      </c>
      <c r="J627">
        <v>466</v>
      </c>
      <c r="K627">
        <v>2791.34</v>
      </c>
      <c r="L627">
        <v>279.13</v>
      </c>
      <c r="M627">
        <v>3070.47</v>
      </c>
      <c r="N627" t="s">
        <v>49</v>
      </c>
      <c r="O627">
        <v>5000</v>
      </c>
    </row>
    <row r="628" spans="1:15" x14ac:dyDescent="0.3">
      <c r="A628" t="s">
        <v>57</v>
      </c>
      <c r="B628" t="s">
        <v>273</v>
      </c>
      <c r="C628">
        <v>10007</v>
      </c>
      <c r="D628">
        <v>1000163</v>
      </c>
      <c r="E628" s="3">
        <v>37758</v>
      </c>
      <c r="F628">
        <v>104</v>
      </c>
      <c r="G628">
        <v>5</v>
      </c>
      <c r="H628" t="s">
        <v>28</v>
      </c>
      <c r="I628">
        <v>5.99</v>
      </c>
      <c r="J628">
        <v>285</v>
      </c>
      <c r="K628">
        <v>1707.15</v>
      </c>
      <c r="L628">
        <v>170.72</v>
      </c>
      <c r="M628">
        <v>1877.87</v>
      </c>
      <c r="N628" t="s">
        <v>49</v>
      </c>
      <c r="O628">
        <v>8000</v>
      </c>
    </row>
    <row r="629" spans="1:15" x14ac:dyDescent="0.3">
      <c r="A629" t="s">
        <v>26</v>
      </c>
      <c r="B629" t="s">
        <v>112</v>
      </c>
      <c r="C629">
        <v>20108</v>
      </c>
      <c r="D629">
        <v>1000346</v>
      </c>
      <c r="E629" s="3">
        <v>37758</v>
      </c>
      <c r="F629">
        <v>124</v>
      </c>
      <c r="G629">
        <v>5</v>
      </c>
      <c r="H629" t="s">
        <v>28</v>
      </c>
      <c r="I629">
        <v>5.99</v>
      </c>
      <c r="J629">
        <v>121</v>
      </c>
      <c r="K629">
        <v>724.79</v>
      </c>
      <c r="L629">
        <v>72.48</v>
      </c>
      <c r="M629">
        <v>797.27</v>
      </c>
      <c r="N629" t="s">
        <v>29</v>
      </c>
      <c r="O629">
        <v>11000</v>
      </c>
    </row>
    <row r="630" spans="1:15" x14ac:dyDescent="0.3">
      <c r="A630" t="s">
        <v>41</v>
      </c>
      <c r="B630" t="s">
        <v>76</v>
      </c>
      <c r="C630">
        <v>61202</v>
      </c>
      <c r="D630">
        <v>1000155</v>
      </c>
      <c r="E630" s="3">
        <v>37758</v>
      </c>
      <c r="F630">
        <v>118</v>
      </c>
      <c r="G630">
        <v>5</v>
      </c>
      <c r="H630" t="s">
        <v>28</v>
      </c>
      <c r="I630">
        <v>5.99</v>
      </c>
      <c r="J630">
        <v>35</v>
      </c>
      <c r="K630">
        <v>209.65</v>
      </c>
      <c r="L630">
        <v>20.97</v>
      </c>
      <c r="M630">
        <v>230.62</v>
      </c>
      <c r="N630" t="s">
        <v>32</v>
      </c>
      <c r="O630">
        <v>82000</v>
      </c>
    </row>
    <row r="631" spans="1:15" x14ac:dyDescent="0.3">
      <c r="A631" t="s">
        <v>101</v>
      </c>
      <c r="B631" t="s">
        <v>274</v>
      </c>
      <c r="C631">
        <v>40513</v>
      </c>
      <c r="D631">
        <v>1000248</v>
      </c>
      <c r="E631" s="3">
        <v>37757</v>
      </c>
      <c r="F631">
        <v>122</v>
      </c>
      <c r="G631">
        <v>5</v>
      </c>
      <c r="H631" t="s">
        <v>28</v>
      </c>
      <c r="I631">
        <v>5.99</v>
      </c>
      <c r="J631">
        <v>497</v>
      </c>
      <c r="K631">
        <v>2977.03</v>
      </c>
      <c r="L631">
        <v>297.7</v>
      </c>
      <c r="M631">
        <v>3274.73</v>
      </c>
      <c r="N631" t="s">
        <v>49</v>
      </c>
      <c r="O631">
        <v>3000</v>
      </c>
    </row>
    <row r="632" spans="1:15" x14ac:dyDescent="0.3">
      <c r="A632" t="s">
        <v>47</v>
      </c>
      <c r="B632" t="s">
        <v>240</v>
      </c>
      <c r="C632">
        <v>21450</v>
      </c>
      <c r="D632">
        <v>1000436</v>
      </c>
      <c r="E632" s="3">
        <v>37757</v>
      </c>
      <c r="F632">
        <v>123</v>
      </c>
      <c r="G632">
        <v>5</v>
      </c>
      <c r="H632" t="s">
        <v>28</v>
      </c>
      <c r="I632">
        <v>5.99</v>
      </c>
      <c r="J632">
        <v>425</v>
      </c>
      <c r="K632">
        <v>2545.75</v>
      </c>
      <c r="L632">
        <v>254.58</v>
      </c>
      <c r="M632">
        <v>2800.33</v>
      </c>
      <c r="N632" t="s">
        <v>49</v>
      </c>
      <c r="O632">
        <v>5000</v>
      </c>
    </row>
    <row r="633" spans="1:15" x14ac:dyDescent="0.3">
      <c r="A633" t="s">
        <v>41</v>
      </c>
      <c r="B633" t="s">
        <v>165</v>
      </c>
      <c r="C633">
        <v>60706</v>
      </c>
      <c r="D633">
        <v>1000057</v>
      </c>
      <c r="E633" s="3">
        <v>37757</v>
      </c>
      <c r="F633">
        <v>112</v>
      </c>
      <c r="G633">
        <v>5</v>
      </c>
      <c r="H633" t="s">
        <v>28</v>
      </c>
      <c r="I633">
        <v>5.99</v>
      </c>
      <c r="J633">
        <v>313</v>
      </c>
      <c r="K633">
        <v>1874.87</v>
      </c>
      <c r="L633">
        <v>187.49</v>
      </c>
      <c r="M633">
        <v>2062.36</v>
      </c>
      <c r="N633" t="s">
        <v>29</v>
      </c>
      <c r="O633">
        <v>5000</v>
      </c>
    </row>
    <row r="634" spans="1:15" x14ac:dyDescent="0.3">
      <c r="A634" t="s">
        <v>47</v>
      </c>
      <c r="B634" t="s">
        <v>129</v>
      </c>
      <c r="C634">
        <v>30501</v>
      </c>
      <c r="D634">
        <v>1000334</v>
      </c>
      <c r="E634" s="3">
        <v>37757</v>
      </c>
      <c r="F634">
        <v>102</v>
      </c>
      <c r="G634">
        <v>5</v>
      </c>
      <c r="H634" t="s">
        <v>28</v>
      </c>
      <c r="I634">
        <v>5.99</v>
      </c>
      <c r="J634">
        <v>208</v>
      </c>
      <c r="K634">
        <v>1245.92</v>
      </c>
      <c r="L634">
        <v>124.59</v>
      </c>
      <c r="M634">
        <v>1370.51</v>
      </c>
      <c r="N634" t="s">
        <v>32</v>
      </c>
      <c r="O634">
        <v>51000</v>
      </c>
    </row>
    <row r="635" spans="1:15" x14ac:dyDescent="0.3">
      <c r="A635" t="s">
        <v>45</v>
      </c>
      <c r="B635" t="s">
        <v>275</v>
      </c>
      <c r="C635">
        <v>21087</v>
      </c>
      <c r="D635">
        <v>1000075</v>
      </c>
      <c r="E635" s="3">
        <v>37756</v>
      </c>
      <c r="F635">
        <v>126</v>
      </c>
      <c r="G635">
        <v>5</v>
      </c>
      <c r="H635" t="s">
        <v>28</v>
      </c>
      <c r="I635">
        <v>5.99</v>
      </c>
      <c r="J635">
        <v>3379</v>
      </c>
      <c r="K635">
        <v>20240.21</v>
      </c>
      <c r="L635">
        <v>2024.02</v>
      </c>
      <c r="M635">
        <v>22264.23</v>
      </c>
      <c r="N635" t="s">
        <v>29</v>
      </c>
      <c r="O635">
        <v>25000</v>
      </c>
    </row>
    <row r="636" spans="1:15" x14ac:dyDescent="0.3">
      <c r="A636" t="s">
        <v>41</v>
      </c>
      <c r="B636" t="s">
        <v>76</v>
      </c>
      <c r="C636">
        <v>61202</v>
      </c>
      <c r="D636">
        <v>1000445</v>
      </c>
      <c r="E636" s="3">
        <v>37756</v>
      </c>
      <c r="F636">
        <v>113</v>
      </c>
      <c r="G636">
        <v>5</v>
      </c>
      <c r="H636" t="s">
        <v>28</v>
      </c>
      <c r="I636">
        <v>5.99</v>
      </c>
      <c r="J636">
        <v>1138</v>
      </c>
      <c r="K636">
        <v>6816.62</v>
      </c>
      <c r="L636">
        <v>681.66</v>
      </c>
      <c r="M636">
        <v>7498.28</v>
      </c>
      <c r="N636" t="s">
        <v>32</v>
      </c>
      <c r="O636">
        <v>82000</v>
      </c>
    </row>
    <row r="637" spans="1:15" x14ac:dyDescent="0.3">
      <c r="A637" t="s">
        <v>53</v>
      </c>
      <c r="B637" t="s">
        <v>54</v>
      </c>
      <c r="C637">
        <v>41500</v>
      </c>
      <c r="D637">
        <v>1000146</v>
      </c>
      <c r="E637" s="3">
        <v>37756</v>
      </c>
      <c r="F637">
        <v>111</v>
      </c>
      <c r="G637">
        <v>5</v>
      </c>
      <c r="H637" t="s">
        <v>28</v>
      </c>
      <c r="I637">
        <v>5.99</v>
      </c>
      <c r="J637">
        <v>1000</v>
      </c>
      <c r="K637">
        <v>5990</v>
      </c>
      <c r="L637">
        <v>599</v>
      </c>
      <c r="M637">
        <v>6589</v>
      </c>
      <c r="N637" t="s">
        <v>32</v>
      </c>
      <c r="O637">
        <v>163000</v>
      </c>
    </row>
    <row r="638" spans="1:15" x14ac:dyDescent="0.3">
      <c r="A638" t="s">
        <v>53</v>
      </c>
      <c r="B638" t="s">
        <v>54</v>
      </c>
      <c r="C638">
        <v>41500</v>
      </c>
      <c r="D638">
        <v>1000310</v>
      </c>
      <c r="E638" s="3">
        <v>37756</v>
      </c>
      <c r="F638">
        <v>111</v>
      </c>
      <c r="G638">
        <v>5</v>
      </c>
      <c r="H638" t="s">
        <v>28</v>
      </c>
      <c r="I638">
        <v>5.99</v>
      </c>
      <c r="J638">
        <v>220</v>
      </c>
      <c r="K638">
        <v>1317.8</v>
      </c>
      <c r="L638">
        <v>131.78</v>
      </c>
      <c r="M638">
        <v>1449.58</v>
      </c>
      <c r="N638" t="s">
        <v>32</v>
      </c>
      <c r="O638">
        <v>163000</v>
      </c>
    </row>
    <row r="639" spans="1:15" x14ac:dyDescent="0.3">
      <c r="A639" t="s">
        <v>89</v>
      </c>
      <c r="B639" t="s">
        <v>90</v>
      </c>
      <c r="C639">
        <v>92324</v>
      </c>
      <c r="D639">
        <v>1000189</v>
      </c>
      <c r="E639" s="3">
        <v>37756</v>
      </c>
      <c r="F639">
        <v>116</v>
      </c>
      <c r="G639">
        <v>5</v>
      </c>
      <c r="H639" t="s">
        <v>28</v>
      </c>
      <c r="I639">
        <v>5.99</v>
      </c>
      <c r="J639">
        <v>89</v>
      </c>
      <c r="K639">
        <v>533.11</v>
      </c>
      <c r="L639">
        <v>53.31</v>
      </c>
      <c r="M639">
        <v>586.41999999999996</v>
      </c>
      <c r="N639" t="s">
        <v>32</v>
      </c>
      <c r="O639">
        <v>75000</v>
      </c>
    </row>
    <row r="640" spans="1:15" x14ac:dyDescent="0.3">
      <c r="A640" t="s">
        <v>101</v>
      </c>
      <c r="B640" t="s">
        <v>276</v>
      </c>
      <c r="C640">
        <v>40605</v>
      </c>
      <c r="D640">
        <v>1000277</v>
      </c>
      <c r="E640" s="3">
        <v>37756</v>
      </c>
      <c r="F640">
        <v>122</v>
      </c>
      <c r="G640">
        <v>5</v>
      </c>
      <c r="H640" t="s">
        <v>28</v>
      </c>
      <c r="I640">
        <v>5.99</v>
      </c>
      <c r="J640">
        <v>32</v>
      </c>
      <c r="K640">
        <v>191.68</v>
      </c>
      <c r="L640">
        <v>19.170000000000002</v>
      </c>
      <c r="M640">
        <v>210.85</v>
      </c>
      <c r="N640" t="s">
        <v>29</v>
      </c>
      <c r="O640">
        <v>2000</v>
      </c>
    </row>
    <row r="641" spans="1:15" x14ac:dyDescent="0.3">
      <c r="A641" t="s">
        <v>41</v>
      </c>
      <c r="B641" t="s">
        <v>76</v>
      </c>
      <c r="C641">
        <v>61202</v>
      </c>
      <c r="D641">
        <v>1000081</v>
      </c>
      <c r="E641" s="3">
        <v>37752</v>
      </c>
      <c r="F641">
        <v>118</v>
      </c>
      <c r="G641">
        <v>5</v>
      </c>
      <c r="H641" t="s">
        <v>28</v>
      </c>
      <c r="I641">
        <v>5.99</v>
      </c>
      <c r="J641">
        <v>500</v>
      </c>
      <c r="K641">
        <v>2995</v>
      </c>
      <c r="L641">
        <v>299.5</v>
      </c>
      <c r="M641">
        <v>3294.5</v>
      </c>
      <c r="N641" t="s">
        <v>49</v>
      </c>
      <c r="O641">
        <v>27000</v>
      </c>
    </row>
    <row r="642" spans="1:15" x14ac:dyDescent="0.3">
      <c r="A642" t="s">
        <v>63</v>
      </c>
      <c r="B642" t="s">
        <v>264</v>
      </c>
      <c r="C642">
        <v>20968</v>
      </c>
      <c r="D642">
        <v>1000208</v>
      </c>
      <c r="E642" s="3">
        <v>37752</v>
      </c>
      <c r="F642">
        <v>127</v>
      </c>
      <c r="G642">
        <v>4</v>
      </c>
      <c r="H642" t="s">
        <v>75</v>
      </c>
      <c r="I642">
        <v>105.69</v>
      </c>
      <c r="J642">
        <v>74</v>
      </c>
      <c r="K642">
        <v>7821.06</v>
      </c>
      <c r="L642">
        <v>782.11</v>
      </c>
      <c r="M642">
        <v>8603.17</v>
      </c>
      <c r="N642" t="s">
        <v>49</v>
      </c>
      <c r="O642">
        <v>295000</v>
      </c>
    </row>
    <row r="643" spans="1:15" x14ac:dyDescent="0.3">
      <c r="A643" t="s">
        <v>45</v>
      </c>
      <c r="B643" t="s">
        <v>229</v>
      </c>
      <c r="C643">
        <v>21084</v>
      </c>
      <c r="D643">
        <v>1000177</v>
      </c>
      <c r="E643" s="3">
        <v>37752</v>
      </c>
      <c r="F643">
        <v>114</v>
      </c>
      <c r="G643">
        <v>5</v>
      </c>
      <c r="H643" t="s">
        <v>28</v>
      </c>
      <c r="I643">
        <v>5.99</v>
      </c>
      <c r="J643">
        <v>73</v>
      </c>
      <c r="K643">
        <v>437.27</v>
      </c>
      <c r="L643">
        <v>43.73</v>
      </c>
      <c r="M643">
        <v>481</v>
      </c>
      <c r="N643" t="s">
        <v>49</v>
      </c>
      <c r="O643">
        <v>17000</v>
      </c>
    </row>
    <row r="644" spans="1:15" x14ac:dyDescent="0.3">
      <c r="A644" t="s">
        <v>73</v>
      </c>
      <c r="B644" t="s">
        <v>277</v>
      </c>
      <c r="C644">
        <v>40502</v>
      </c>
      <c r="D644">
        <v>1000355</v>
      </c>
      <c r="E644" s="3">
        <v>37752</v>
      </c>
      <c r="F644">
        <v>107</v>
      </c>
      <c r="G644">
        <v>5</v>
      </c>
      <c r="H644" t="s">
        <v>28</v>
      </c>
      <c r="I644">
        <v>5.99</v>
      </c>
      <c r="J644">
        <v>50</v>
      </c>
      <c r="K644">
        <v>299.5</v>
      </c>
      <c r="L644">
        <v>29.95</v>
      </c>
      <c r="M644">
        <v>329.45</v>
      </c>
      <c r="N644" t="s">
        <v>29</v>
      </c>
      <c r="O644">
        <v>52000</v>
      </c>
    </row>
    <row r="645" spans="1:15" x14ac:dyDescent="0.3">
      <c r="A645" t="s">
        <v>43</v>
      </c>
      <c r="B645" t="s">
        <v>44</v>
      </c>
      <c r="C645">
        <v>92431</v>
      </c>
      <c r="D645">
        <v>1000401</v>
      </c>
      <c r="E645" s="3">
        <v>37751</v>
      </c>
      <c r="F645">
        <v>110</v>
      </c>
      <c r="G645">
        <v>5</v>
      </c>
      <c r="H645" t="s">
        <v>28</v>
      </c>
      <c r="I645">
        <v>5.99</v>
      </c>
      <c r="J645">
        <v>6499</v>
      </c>
      <c r="K645">
        <v>38929.01</v>
      </c>
      <c r="L645">
        <v>3892.9</v>
      </c>
      <c r="M645">
        <v>42821.91</v>
      </c>
      <c r="N645" t="s">
        <v>32</v>
      </c>
      <c r="O645">
        <v>225000</v>
      </c>
    </row>
    <row r="646" spans="1:15" x14ac:dyDescent="0.3">
      <c r="A646" t="s">
        <v>53</v>
      </c>
      <c r="B646" t="s">
        <v>278</v>
      </c>
      <c r="C646">
        <v>41217</v>
      </c>
      <c r="D646">
        <v>1000250</v>
      </c>
      <c r="E646" s="3">
        <v>37751</v>
      </c>
      <c r="F646">
        <v>103</v>
      </c>
      <c r="G646">
        <v>5</v>
      </c>
      <c r="H646" t="s">
        <v>28</v>
      </c>
      <c r="I646">
        <v>5.99</v>
      </c>
      <c r="J646">
        <v>800</v>
      </c>
      <c r="K646">
        <v>4792</v>
      </c>
      <c r="L646">
        <v>479.2</v>
      </c>
      <c r="M646">
        <v>5271.2</v>
      </c>
      <c r="N646" t="s">
        <v>49</v>
      </c>
      <c r="O646">
        <v>6000</v>
      </c>
    </row>
    <row r="647" spans="1:15" x14ac:dyDescent="0.3">
      <c r="A647" t="s">
        <v>45</v>
      </c>
      <c r="B647" t="s">
        <v>279</v>
      </c>
      <c r="C647">
        <v>21098</v>
      </c>
      <c r="D647">
        <v>1000130</v>
      </c>
      <c r="E647" s="3">
        <v>37751</v>
      </c>
      <c r="F647">
        <v>126</v>
      </c>
      <c r="G647">
        <v>5</v>
      </c>
      <c r="H647" t="s">
        <v>28</v>
      </c>
      <c r="I647">
        <v>5.99</v>
      </c>
      <c r="J647">
        <v>227</v>
      </c>
      <c r="K647">
        <v>1359.73</v>
      </c>
      <c r="L647">
        <v>135.97</v>
      </c>
      <c r="M647">
        <v>1495.7</v>
      </c>
      <c r="N647" t="s">
        <v>49</v>
      </c>
      <c r="O647">
        <v>20000</v>
      </c>
    </row>
    <row r="648" spans="1:15" x14ac:dyDescent="0.3">
      <c r="A648" t="s">
        <v>45</v>
      </c>
      <c r="B648" t="s">
        <v>275</v>
      </c>
      <c r="C648">
        <v>21087</v>
      </c>
      <c r="D648">
        <v>1000386</v>
      </c>
      <c r="E648" s="3">
        <v>37751</v>
      </c>
      <c r="F648">
        <v>126</v>
      </c>
      <c r="G648">
        <v>5</v>
      </c>
      <c r="H648" t="s">
        <v>28</v>
      </c>
      <c r="I648">
        <v>5.99</v>
      </c>
      <c r="J648">
        <v>2</v>
      </c>
      <c r="K648">
        <v>11.98</v>
      </c>
      <c r="L648">
        <v>1.2</v>
      </c>
      <c r="M648">
        <v>13.18</v>
      </c>
      <c r="N648" t="s">
        <v>29</v>
      </c>
      <c r="O648">
        <v>25000</v>
      </c>
    </row>
    <row r="649" spans="1:15" x14ac:dyDescent="0.3">
      <c r="A649" t="s">
        <v>89</v>
      </c>
      <c r="B649" t="s">
        <v>90</v>
      </c>
      <c r="C649">
        <v>92324</v>
      </c>
      <c r="D649">
        <v>1000347</v>
      </c>
      <c r="E649" s="3">
        <v>37750</v>
      </c>
      <c r="F649">
        <v>116</v>
      </c>
      <c r="G649">
        <v>5</v>
      </c>
      <c r="H649" t="s">
        <v>28</v>
      </c>
      <c r="I649">
        <v>5.99</v>
      </c>
      <c r="J649">
        <v>293</v>
      </c>
      <c r="K649">
        <v>1755.07</v>
      </c>
      <c r="L649">
        <v>175.51</v>
      </c>
      <c r="M649">
        <v>1930.58</v>
      </c>
      <c r="N649" t="s">
        <v>32</v>
      </c>
      <c r="O649">
        <v>75000</v>
      </c>
    </row>
    <row r="650" spans="1:15" x14ac:dyDescent="0.3">
      <c r="A650" t="s">
        <v>89</v>
      </c>
      <c r="B650" t="s">
        <v>90</v>
      </c>
      <c r="C650">
        <v>92324</v>
      </c>
      <c r="D650">
        <v>1000299</v>
      </c>
      <c r="E650" s="3">
        <v>37749</v>
      </c>
      <c r="F650">
        <v>116</v>
      </c>
      <c r="G650">
        <v>5</v>
      </c>
      <c r="H650" t="s">
        <v>28</v>
      </c>
      <c r="I650">
        <v>5.99</v>
      </c>
      <c r="J650">
        <v>196</v>
      </c>
      <c r="K650">
        <v>1174.04</v>
      </c>
      <c r="L650">
        <v>117.4</v>
      </c>
      <c r="M650">
        <v>1291.44</v>
      </c>
      <c r="N650" t="s">
        <v>32</v>
      </c>
      <c r="O650">
        <v>75000</v>
      </c>
    </row>
    <row r="651" spans="1:15" x14ac:dyDescent="0.3">
      <c r="A651" t="s">
        <v>45</v>
      </c>
      <c r="B651" t="s">
        <v>46</v>
      </c>
      <c r="C651">
        <v>21163</v>
      </c>
      <c r="D651">
        <v>1000393</v>
      </c>
      <c r="E651" s="3">
        <v>37749</v>
      </c>
      <c r="F651">
        <v>114</v>
      </c>
      <c r="G651">
        <v>5</v>
      </c>
      <c r="H651" t="s">
        <v>28</v>
      </c>
      <c r="I651">
        <v>5.99</v>
      </c>
      <c r="J651">
        <v>156</v>
      </c>
      <c r="K651">
        <v>934.44</v>
      </c>
      <c r="L651">
        <v>93.44</v>
      </c>
      <c r="M651">
        <v>1027.8800000000001</v>
      </c>
      <c r="N651" t="s">
        <v>29</v>
      </c>
      <c r="O651">
        <v>7000</v>
      </c>
    </row>
    <row r="652" spans="1:15" x14ac:dyDescent="0.3">
      <c r="A652" t="s">
        <v>30</v>
      </c>
      <c r="B652" t="s">
        <v>133</v>
      </c>
      <c r="C652">
        <v>11702</v>
      </c>
      <c r="D652">
        <v>1000295</v>
      </c>
      <c r="E652" s="3">
        <v>37749</v>
      </c>
      <c r="F652">
        <v>125</v>
      </c>
      <c r="G652">
        <v>5</v>
      </c>
      <c r="H652" t="s">
        <v>28</v>
      </c>
      <c r="I652">
        <v>5.99</v>
      </c>
      <c r="J652">
        <v>135</v>
      </c>
      <c r="K652">
        <v>808.65</v>
      </c>
      <c r="L652">
        <v>80.87</v>
      </c>
      <c r="M652">
        <v>889.52</v>
      </c>
      <c r="N652" t="s">
        <v>32</v>
      </c>
      <c r="O652">
        <v>20000</v>
      </c>
    </row>
    <row r="653" spans="1:15" x14ac:dyDescent="0.3">
      <c r="A653" t="s">
        <v>41</v>
      </c>
      <c r="B653" t="s">
        <v>76</v>
      </c>
      <c r="C653">
        <v>61202</v>
      </c>
      <c r="D653">
        <v>1000279</v>
      </c>
      <c r="E653" s="3">
        <v>37749</v>
      </c>
      <c r="F653">
        <v>112</v>
      </c>
      <c r="G653">
        <v>5</v>
      </c>
      <c r="H653" t="s">
        <v>28</v>
      </c>
      <c r="I653">
        <v>5.99</v>
      </c>
      <c r="J653">
        <v>127</v>
      </c>
      <c r="K653">
        <v>760.73</v>
      </c>
      <c r="L653">
        <v>76.069999999999993</v>
      </c>
      <c r="M653">
        <v>836.8</v>
      </c>
      <c r="N653" t="s">
        <v>49</v>
      </c>
      <c r="O653">
        <v>5000</v>
      </c>
    </row>
    <row r="654" spans="1:15" x14ac:dyDescent="0.3">
      <c r="A654" t="s">
        <v>33</v>
      </c>
      <c r="B654" t="s">
        <v>34</v>
      </c>
      <c r="C654">
        <v>92241</v>
      </c>
      <c r="D654">
        <v>1000103</v>
      </c>
      <c r="E654" s="3">
        <v>37749</v>
      </c>
      <c r="F654">
        <v>119</v>
      </c>
      <c r="G654">
        <v>5</v>
      </c>
      <c r="H654" t="s">
        <v>28</v>
      </c>
      <c r="I654">
        <v>5.99</v>
      </c>
      <c r="J654">
        <v>85</v>
      </c>
      <c r="K654">
        <v>509.15</v>
      </c>
      <c r="L654">
        <v>50.92</v>
      </c>
      <c r="M654">
        <v>560.07000000000005</v>
      </c>
      <c r="N654" t="s">
        <v>32</v>
      </c>
      <c r="O654">
        <v>53000</v>
      </c>
    </row>
    <row r="655" spans="1:15" x14ac:dyDescent="0.3">
      <c r="A655" t="s">
        <v>73</v>
      </c>
      <c r="B655" t="s">
        <v>280</v>
      </c>
      <c r="C655">
        <v>40317</v>
      </c>
      <c r="D655">
        <v>1000303</v>
      </c>
      <c r="E655" s="3">
        <v>37749</v>
      </c>
      <c r="F655">
        <v>107</v>
      </c>
      <c r="G655">
        <v>5</v>
      </c>
      <c r="H655" t="s">
        <v>28</v>
      </c>
      <c r="I655">
        <v>5.99</v>
      </c>
      <c r="J655">
        <v>65</v>
      </c>
      <c r="K655">
        <v>389.35</v>
      </c>
      <c r="L655">
        <v>38.94</v>
      </c>
      <c r="M655">
        <v>428.29</v>
      </c>
      <c r="N655" t="s">
        <v>49</v>
      </c>
      <c r="O655">
        <v>2000</v>
      </c>
    </row>
    <row r="656" spans="1:15" x14ac:dyDescent="0.3">
      <c r="A656" t="s">
        <v>45</v>
      </c>
      <c r="B656" t="s">
        <v>149</v>
      </c>
      <c r="C656">
        <v>21206</v>
      </c>
      <c r="D656">
        <v>1000280</v>
      </c>
      <c r="E656" s="3">
        <v>37749</v>
      </c>
      <c r="F656">
        <v>126</v>
      </c>
      <c r="G656">
        <v>5</v>
      </c>
      <c r="H656" t="s">
        <v>28</v>
      </c>
      <c r="I656">
        <v>5.99</v>
      </c>
      <c r="J656">
        <v>40</v>
      </c>
      <c r="K656">
        <v>239.6</v>
      </c>
      <c r="L656">
        <v>23.96</v>
      </c>
      <c r="M656">
        <v>263.56</v>
      </c>
      <c r="N656" t="s">
        <v>49</v>
      </c>
      <c r="O656">
        <v>111000</v>
      </c>
    </row>
    <row r="657" spans="1:15" x14ac:dyDescent="0.3">
      <c r="A657" t="s">
        <v>73</v>
      </c>
      <c r="B657" t="s">
        <v>281</v>
      </c>
      <c r="C657">
        <v>40135</v>
      </c>
      <c r="D657">
        <v>1000037</v>
      </c>
      <c r="E657" s="3">
        <v>37749</v>
      </c>
      <c r="F657">
        <v>107</v>
      </c>
      <c r="G657">
        <v>3</v>
      </c>
      <c r="H657" t="s">
        <v>173</v>
      </c>
      <c r="I657">
        <v>35.15</v>
      </c>
      <c r="J657">
        <v>38</v>
      </c>
      <c r="K657">
        <v>1335.7</v>
      </c>
      <c r="L657">
        <v>133.57</v>
      </c>
      <c r="M657">
        <v>1469.27</v>
      </c>
      <c r="N657" t="s">
        <v>49</v>
      </c>
      <c r="O657">
        <v>3000</v>
      </c>
    </row>
    <row r="658" spans="1:15" x14ac:dyDescent="0.3">
      <c r="A658" t="s">
        <v>61</v>
      </c>
      <c r="B658" t="s">
        <v>202</v>
      </c>
      <c r="C658">
        <v>11810</v>
      </c>
      <c r="D658">
        <v>1000005</v>
      </c>
      <c r="E658" s="3">
        <v>37749</v>
      </c>
      <c r="F658">
        <v>124</v>
      </c>
      <c r="G658">
        <v>3</v>
      </c>
      <c r="H658" t="s">
        <v>173</v>
      </c>
      <c r="I658">
        <v>35.15</v>
      </c>
      <c r="J658">
        <v>22</v>
      </c>
      <c r="K658">
        <v>773.3</v>
      </c>
      <c r="L658">
        <v>77.33</v>
      </c>
      <c r="M658">
        <v>850.63</v>
      </c>
      <c r="N658" t="s">
        <v>49</v>
      </c>
      <c r="O658">
        <v>6000</v>
      </c>
    </row>
    <row r="659" spans="1:15" x14ac:dyDescent="0.3">
      <c r="A659" t="s">
        <v>33</v>
      </c>
      <c r="B659" t="s">
        <v>282</v>
      </c>
      <c r="C659">
        <v>92104</v>
      </c>
      <c r="D659">
        <v>1000211</v>
      </c>
      <c r="E659" s="3">
        <v>37748</v>
      </c>
      <c r="F659">
        <v>120</v>
      </c>
      <c r="G659">
        <v>4</v>
      </c>
      <c r="H659" t="s">
        <v>75</v>
      </c>
      <c r="I659">
        <v>105.69</v>
      </c>
      <c r="J659">
        <v>97</v>
      </c>
      <c r="K659">
        <v>10251.93</v>
      </c>
      <c r="L659">
        <v>1025.19</v>
      </c>
      <c r="M659">
        <v>11277.12</v>
      </c>
      <c r="N659" t="s">
        <v>49</v>
      </c>
      <c r="O659">
        <v>11000</v>
      </c>
    </row>
    <row r="660" spans="1:15" x14ac:dyDescent="0.3">
      <c r="A660" t="s">
        <v>41</v>
      </c>
      <c r="B660" t="s">
        <v>76</v>
      </c>
      <c r="C660">
        <v>61202</v>
      </c>
      <c r="D660">
        <v>1000421</v>
      </c>
      <c r="E660" s="3">
        <v>37748</v>
      </c>
      <c r="F660">
        <v>113</v>
      </c>
      <c r="G660">
        <v>5</v>
      </c>
      <c r="H660" t="s">
        <v>28</v>
      </c>
      <c r="I660">
        <v>5.99</v>
      </c>
      <c r="J660">
        <v>91</v>
      </c>
      <c r="K660">
        <v>545.09</v>
      </c>
      <c r="L660">
        <v>54.51</v>
      </c>
      <c r="M660">
        <v>599.6</v>
      </c>
      <c r="N660" t="s">
        <v>32</v>
      </c>
      <c r="O660">
        <v>82000</v>
      </c>
    </row>
    <row r="661" spans="1:15" x14ac:dyDescent="0.3">
      <c r="A661" t="s">
        <v>188</v>
      </c>
      <c r="B661" t="s">
        <v>283</v>
      </c>
      <c r="C661">
        <v>42000</v>
      </c>
      <c r="D661">
        <v>1000044</v>
      </c>
      <c r="E661" s="3">
        <v>37748</v>
      </c>
      <c r="F661">
        <v>121</v>
      </c>
      <c r="G661">
        <v>3</v>
      </c>
      <c r="H661" t="s">
        <v>173</v>
      </c>
      <c r="I661">
        <v>35.15</v>
      </c>
      <c r="J661">
        <v>50</v>
      </c>
      <c r="K661">
        <v>1757.5</v>
      </c>
      <c r="L661">
        <v>175.75</v>
      </c>
      <c r="M661">
        <v>1933.25</v>
      </c>
      <c r="N661" t="s">
        <v>49</v>
      </c>
      <c r="O661">
        <v>3000</v>
      </c>
    </row>
    <row r="662" spans="1:15" x14ac:dyDescent="0.3">
      <c r="A662" t="s">
        <v>47</v>
      </c>
      <c r="B662" t="s">
        <v>97</v>
      </c>
      <c r="C662">
        <v>30608</v>
      </c>
      <c r="D662">
        <v>1000326</v>
      </c>
      <c r="E662" s="3">
        <v>37745</v>
      </c>
      <c r="F662">
        <v>105</v>
      </c>
      <c r="G662">
        <v>5</v>
      </c>
      <c r="H662" t="s">
        <v>28</v>
      </c>
      <c r="I662">
        <v>5.99</v>
      </c>
      <c r="J662">
        <v>600</v>
      </c>
      <c r="K662">
        <v>3594</v>
      </c>
      <c r="L662">
        <v>359.4</v>
      </c>
      <c r="M662">
        <v>3953.4</v>
      </c>
      <c r="N662" t="s">
        <v>32</v>
      </c>
      <c r="O662">
        <v>3000000</v>
      </c>
    </row>
    <row r="663" spans="1:15" x14ac:dyDescent="0.3">
      <c r="A663" t="s">
        <v>98</v>
      </c>
      <c r="B663" t="s">
        <v>284</v>
      </c>
      <c r="C663">
        <v>20352</v>
      </c>
      <c r="D663">
        <v>1000243</v>
      </c>
      <c r="E663" s="3">
        <v>37745</v>
      </c>
      <c r="F663">
        <v>109</v>
      </c>
      <c r="G663">
        <v>5</v>
      </c>
      <c r="H663" t="s">
        <v>28</v>
      </c>
      <c r="I663">
        <v>5.99</v>
      </c>
      <c r="J663">
        <v>61</v>
      </c>
      <c r="K663">
        <v>365.39</v>
      </c>
      <c r="L663">
        <v>36.54</v>
      </c>
      <c r="M663">
        <v>401.93</v>
      </c>
      <c r="N663" t="s">
        <v>29</v>
      </c>
      <c r="O663">
        <v>5000</v>
      </c>
    </row>
    <row r="664" spans="1:15" x14ac:dyDescent="0.3">
      <c r="A664" t="s">
        <v>188</v>
      </c>
      <c r="B664" t="s">
        <v>189</v>
      </c>
      <c r="C664">
        <v>42007</v>
      </c>
      <c r="D664">
        <v>1000200</v>
      </c>
      <c r="E664" s="3">
        <v>37744</v>
      </c>
      <c r="F664">
        <v>121</v>
      </c>
      <c r="G664">
        <v>5</v>
      </c>
      <c r="H664" t="s">
        <v>28</v>
      </c>
      <c r="I664">
        <v>5.99</v>
      </c>
      <c r="J664">
        <v>1512</v>
      </c>
      <c r="K664">
        <v>9056.8799999999992</v>
      </c>
      <c r="L664">
        <v>905.69</v>
      </c>
      <c r="M664">
        <v>9962.57</v>
      </c>
      <c r="N664" t="s">
        <v>32</v>
      </c>
      <c r="O664">
        <v>43000</v>
      </c>
    </row>
    <row r="665" spans="1:15" x14ac:dyDescent="0.3">
      <c r="A665" t="s">
        <v>65</v>
      </c>
      <c r="B665" t="s">
        <v>66</v>
      </c>
      <c r="C665">
        <v>40730</v>
      </c>
      <c r="D665">
        <v>1000249</v>
      </c>
      <c r="E665" s="3">
        <v>37744</v>
      </c>
      <c r="F665">
        <v>108</v>
      </c>
      <c r="G665">
        <v>5</v>
      </c>
      <c r="H665" t="s">
        <v>28</v>
      </c>
      <c r="I665">
        <v>5.99</v>
      </c>
      <c r="J665">
        <v>600</v>
      </c>
      <c r="K665">
        <v>3594</v>
      </c>
      <c r="L665">
        <v>359.4</v>
      </c>
      <c r="M665">
        <v>3953.4</v>
      </c>
      <c r="N665" t="s">
        <v>32</v>
      </c>
      <c r="O665">
        <v>128000</v>
      </c>
    </row>
    <row r="666" spans="1:15" x14ac:dyDescent="0.3">
      <c r="A666" t="s">
        <v>45</v>
      </c>
      <c r="B666" t="s">
        <v>91</v>
      </c>
      <c r="C666">
        <v>21139</v>
      </c>
      <c r="D666">
        <v>1000151</v>
      </c>
      <c r="E666" s="3">
        <v>37744</v>
      </c>
      <c r="F666">
        <v>126</v>
      </c>
      <c r="G666">
        <v>5</v>
      </c>
      <c r="H666" t="s">
        <v>28</v>
      </c>
      <c r="I666">
        <v>5.99</v>
      </c>
      <c r="J666">
        <v>200</v>
      </c>
      <c r="K666">
        <v>1198</v>
      </c>
      <c r="L666">
        <v>119.8</v>
      </c>
      <c r="M666">
        <v>1317.8</v>
      </c>
      <c r="N666" t="s">
        <v>32</v>
      </c>
      <c r="O666">
        <v>11000</v>
      </c>
    </row>
    <row r="667" spans="1:15" x14ac:dyDescent="0.3">
      <c r="A667" t="s">
        <v>65</v>
      </c>
      <c r="B667" t="s">
        <v>66</v>
      </c>
      <c r="C667">
        <v>40730</v>
      </c>
      <c r="D667">
        <v>1000441</v>
      </c>
      <c r="E667" s="3">
        <v>37744</v>
      </c>
      <c r="F667">
        <v>108</v>
      </c>
      <c r="G667">
        <v>5</v>
      </c>
      <c r="H667" t="s">
        <v>28</v>
      </c>
      <c r="I667">
        <v>5.99</v>
      </c>
      <c r="J667">
        <v>176</v>
      </c>
      <c r="K667">
        <v>1054.24</v>
      </c>
      <c r="L667">
        <v>105.42</v>
      </c>
      <c r="M667">
        <v>1159.6600000000001</v>
      </c>
      <c r="N667" t="s">
        <v>32</v>
      </c>
      <c r="O667">
        <v>128000</v>
      </c>
    </row>
    <row r="668" spans="1:15" x14ac:dyDescent="0.3">
      <c r="A668" t="s">
        <v>209</v>
      </c>
      <c r="B668" t="s">
        <v>285</v>
      </c>
      <c r="C668">
        <v>21012</v>
      </c>
      <c r="D668">
        <v>1000116</v>
      </c>
      <c r="E668" s="3">
        <v>37744</v>
      </c>
      <c r="F668">
        <v>125</v>
      </c>
      <c r="G668">
        <v>5</v>
      </c>
      <c r="H668" t="s">
        <v>28</v>
      </c>
      <c r="I668">
        <v>5.99</v>
      </c>
      <c r="J668">
        <v>172</v>
      </c>
      <c r="K668">
        <v>1030.28</v>
      </c>
      <c r="L668">
        <v>103.03</v>
      </c>
      <c r="M668">
        <v>1133.31</v>
      </c>
      <c r="N668" t="s">
        <v>29</v>
      </c>
      <c r="O668">
        <v>15000</v>
      </c>
    </row>
    <row r="669" spans="1:15" x14ac:dyDescent="0.3">
      <c r="A669" t="s">
        <v>41</v>
      </c>
      <c r="B669" t="s">
        <v>76</v>
      </c>
      <c r="C669">
        <v>61202</v>
      </c>
      <c r="D669">
        <v>1000255</v>
      </c>
      <c r="E669" s="3">
        <v>37744</v>
      </c>
      <c r="F669">
        <v>113</v>
      </c>
      <c r="G669">
        <v>5</v>
      </c>
      <c r="H669" t="s">
        <v>28</v>
      </c>
      <c r="I669">
        <v>5.99</v>
      </c>
      <c r="J669">
        <v>125</v>
      </c>
      <c r="K669">
        <v>748.75</v>
      </c>
      <c r="L669">
        <v>74.88</v>
      </c>
      <c r="M669">
        <v>823.63</v>
      </c>
      <c r="N669" t="s">
        <v>32</v>
      </c>
      <c r="O669">
        <v>82000</v>
      </c>
    </row>
    <row r="670" spans="1:15" x14ac:dyDescent="0.3">
      <c r="A670" t="s">
        <v>53</v>
      </c>
      <c r="B670" t="s">
        <v>54</v>
      </c>
      <c r="C670">
        <v>41500</v>
      </c>
      <c r="D670">
        <v>1000297</v>
      </c>
      <c r="E670" s="3">
        <v>37744</v>
      </c>
      <c r="F670">
        <v>103</v>
      </c>
      <c r="G670">
        <v>5</v>
      </c>
      <c r="H670" t="s">
        <v>28</v>
      </c>
      <c r="I670">
        <v>5.99</v>
      </c>
      <c r="J670">
        <v>50</v>
      </c>
      <c r="K670">
        <v>299.5</v>
      </c>
      <c r="L670">
        <v>29.95</v>
      </c>
      <c r="M670">
        <v>329.45</v>
      </c>
      <c r="N670" t="s">
        <v>32</v>
      </c>
      <c r="O670">
        <v>163000</v>
      </c>
    </row>
    <row r="671" spans="1:15" x14ac:dyDescent="0.3">
      <c r="A671" t="s">
        <v>63</v>
      </c>
      <c r="B671" t="s">
        <v>264</v>
      </c>
      <c r="C671">
        <v>20968</v>
      </c>
      <c r="D671">
        <v>1000096</v>
      </c>
      <c r="E671" s="3">
        <v>37743</v>
      </c>
      <c r="F671">
        <v>127</v>
      </c>
      <c r="G671">
        <v>5</v>
      </c>
      <c r="H671" t="s">
        <v>28</v>
      </c>
      <c r="I671">
        <v>5.99</v>
      </c>
      <c r="J671">
        <v>590</v>
      </c>
      <c r="K671">
        <v>3534.1</v>
      </c>
      <c r="L671">
        <v>353.41</v>
      </c>
      <c r="M671">
        <v>3887.51</v>
      </c>
      <c r="N671" t="s">
        <v>49</v>
      </c>
      <c r="O671">
        <v>295000</v>
      </c>
    </row>
    <row r="672" spans="1:15" x14ac:dyDescent="0.3">
      <c r="A672" t="s">
        <v>101</v>
      </c>
      <c r="B672" t="s">
        <v>102</v>
      </c>
      <c r="C672">
        <v>40712</v>
      </c>
      <c r="D672">
        <v>1000419</v>
      </c>
      <c r="E672" s="3">
        <v>37743</v>
      </c>
      <c r="F672">
        <v>122</v>
      </c>
      <c r="G672">
        <v>5</v>
      </c>
      <c r="H672" t="s">
        <v>28</v>
      </c>
      <c r="I672">
        <v>5.99</v>
      </c>
      <c r="J672">
        <v>300</v>
      </c>
      <c r="K672">
        <v>1797</v>
      </c>
      <c r="L672">
        <v>179.7</v>
      </c>
      <c r="M672">
        <v>1976.7</v>
      </c>
      <c r="N672" t="s">
        <v>32</v>
      </c>
      <c r="O672">
        <v>18000</v>
      </c>
    </row>
    <row r="673" spans="1:15" x14ac:dyDescent="0.3">
      <c r="A673" t="s">
        <v>37</v>
      </c>
      <c r="B673" t="s">
        <v>125</v>
      </c>
      <c r="C673">
        <v>20915</v>
      </c>
      <c r="D673">
        <v>1000198</v>
      </c>
      <c r="E673" s="3">
        <v>37743</v>
      </c>
      <c r="F673">
        <v>128</v>
      </c>
      <c r="G673">
        <v>5</v>
      </c>
      <c r="H673" t="s">
        <v>28</v>
      </c>
      <c r="I673">
        <v>5.99</v>
      </c>
      <c r="J673">
        <v>40</v>
      </c>
      <c r="K673">
        <v>239.6</v>
      </c>
      <c r="L673">
        <v>23.96</v>
      </c>
      <c r="M673">
        <v>263.56</v>
      </c>
      <c r="N673" t="s">
        <v>32</v>
      </c>
      <c r="O673">
        <v>2000</v>
      </c>
    </row>
    <row r="674" spans="1:15" x14ac:dyDescent="0.3">
      <c r="A674" t="s">
        <v>61</v>
      </c>
      <c r="B674" t="s">
        <v>142</v>
      </c>
      <c r="C674">
        <v>12205</v>
      </c>
      <c r="D674">
        <v>1000083</v>
      </c>
      <c r="E674" s="3">
        <v>37742</v>
      </c>
      <c r="F674">
        <v>124</v>
      </c>
      <c r="G674">
        <v>5</v>
      </c>
      <c r="H674" t="s">
        <v>28</v>
      </c>
      <c r="I674">
        <v>5.99</v>
      </c>
      <c r="J674">
        <v>11958</v>
      </c>
      <c r="K674">
        <v>71628.42</v>
      </c>
      <c r="L674">
        <v>7162.84</v>
      </c>
      <c r="M674">
        <v>78791.259999999995</v>
      </c>
      <c r="N674" t="s">
        <v>32</v>
      </c>
      <c r="O674">
        <v>74000</v>
      </c>
    </row>
    <row r="675" spans="1:15" x14ac:dyDescent="0.3">
      <c r="A675" t="s">
        <v>39</v>
      </c>
      <c r="B675" t="s">
        <v>78</v>
      </c>
      <c r="C675">
        <v>92322</v>
      </c>
      <c r="D675">
        <v>1000144</v>
      </c>
      <c r="E675" s="3">
        <v>37742</v>
      </c>
      <c r="F675">
        <v>115</v>
      </c>
      <c r="G675">
        <v>5</v>
      </c>
      <c r="H675" t="s">
        <v>28</v>
      </c>
      <c r="I675">
        <v>5.99</v>
      </c>
      <c r="J675">
        <v>1800</v>
      </c>
      <c r="K675">
        <v>10782</v>
      </c>
      <c r="L675">
        <v>1078.2</v>
      </c>
      <c r="M675">
        <v>11860.2</v>
      </c>
      <c r="N675" t="s">
        <v>32</v>
      </c>
      <c r="O675">
        <v>29000</v>
      </c>
    </row>
    <row r="676" spans="1:15" x14ac:dyDescent="0.3">
      <c r="A676" t="s">
        <v>53</v>
      </c>
      <c r="B676" t="s">
        <v>286</v>
      </c>
      <c r="C676">
        <v>41111</v>
      </c>
      <c r="D676">
        <v>1000126</v>
      </c>
      <c r="E676" s="3">
        <v>37742</v>
      </c>
      <c r="F676">
        <v>103</v>
      </c>
      <c r="G676">
        <v>5</v>
      </c>
      <c r="H676" t="s">
        <v>28</v>
      </c>
      <c r="I676">
        <v>5.99</v>
      </c>
      <c r="J676">
        <v>1141</v>
      </c>
      <c r="K676">
        <v>6834.59</v>
      </c>
      <c r="L676">
        <v>683.46</v>
      </c>
      <c r="M676">
        <v>7518.05</v>
      </c>
      <c r="N676" t="s">
        <v>29</v>
      </c>
      <c r="O676">
        <v>8000</v>
      </c>
    </row>
    <row r="677" spans="1:15" x14ac:dyDescent="0.3">
      <c r="A677" t="s">
        <v>98</v>
      </c>
      <c r="B677" t="s">
        <v>287</v>
      </c>
      <c r="C677">
        <v>20350</v>
      </c>
      <c r="D677">
        <v>1000229</v>
      </c>
      <c r="E677" s="3">
        <v>37742</v>
      </c>
      <c r="F677">
        <v>109</v>
      </c>
      <c r="G677">
        <v>5</v>
      </c>
      <c r="H677" t="s">
        <v>28</v>
      </c>
      <c r="I677">
        <v>5.99</v>
      </c>
      <c r="J677">
        <v>598</v>
      </c>
      <c r="K677">
        <v>3582.02</v>
      </c>
      <c r="L677">
        <v>358.2</v>
      </c>
      <c r="M677">
        <v>3940.22</v>
      </c>
      <c r="N677" t="s">
        <v>29</v>
      </c>
      <c r="O677">
        <v>5000</v>
      </c>
    </row>
    <row r="678" spans="1:15" x14ac:dyDescent="0.3">
      <c r="A678" t="s">
        <v>33</v>
      </c>
      <c r="B678" t="s">
        <v>34</v>
      </c>
      <c r="C678">
        <v>92241</v>
      </c>
      <c r="D678">
        <v>1000314</v>
      </c>
      <c r="E678" s="3">
        <v>37742</v>
      </c>
      <c r="F678">
        <v>119</v>
      </c>
      <c r="G678">
        <v>5</v>
      </c>
      <c r="H678" t="s">
        <v>28</v>
      </c>
      <c r="I678">
        <v>5.99</v>
      </c>
      <c r="J678">
        <v>490</v>
      </c>
      <c r="K678">
        <v>2935.1</v>
      </c>
      <c r="L678">
        <v>293.51</v>
      </c>
      <c r="M678">
        <v>3228.61</v>
      </c>
      <c r="N678" t="s">
        <v>32</v>
      </c>
      <c r="O678">
        <v>53000</v>
      </c>
    </row>
    <row r="679" spans="1:15" x14ac:dyDescent="0.3">
      <c r="A679" t="s">
        <v>41</v>
      </c>
      <c r="B679" t="s">
        <v>288</v>
      </c>
      <c r="C679">
        <v>50011</v>
      </c>
      <c r="D679">
        <v>1000361</v>
      </c>
      <c r="E679" s="3">
        <v>37742</v>
      </c>
      <c r="F679">
        <v>112</v>
      </c>
      <c r="G679">
        <v>5</v>
      </c>
      <c r="H679" t="s">
        <v>28</v>
      </c>
      <c r="I679">
        <v>5.99</v>
      </c>
      <c r="J679">
        <v>460</v>
      </c>
      <c r="K679">
        <v>2755.4</v>
      </c>
      <c r="L679">
        <v>275.54000000000002</v>
      </c>
      <c r="M679">
        <v>3030.94</v>
      </c>
      <c r="N679" t="s">
        <v>29</v>
      </c>
      <c r="O679">
        <v>3000</v>
      </c>
    </row>
    <row r="680" spans="1:15" x14ac:dyDescent="0.3">
      <c r="A680" t="s">
        <v>63</v>
      </c>
      <c r="B680" t="s">
        <v>64</v>
      </c>
      <c r="C680">
        <v>20954</v>
      </c>
      <c r="D680">
        <v>1000035</v>
      </c>
      <c r="E680" s="3">
        <v>37742</v>
      </c>
      <c r="F680">
        <v>127</v>
      </c>
      <c r="G680">
        <v>3</v>
      </c>
      <c r="H680" t="s">
        <v>173</v>
      </c>
      <c r="I680">
        <v>35.15</v>
      </c>
      <c r="J680">
        <v>100</v>
      </c>
      <c r="K680">
        <v>3515</v>
      </c>
      <c r="L680">
        <v>351.5</v>
      </c>
      <c r="M680">
        <v>3866.5</v>
      </c>
      <c r="N680" t="s">
        <v>32</v>
      </c>
      <c r="O680">
        <v>61000</v>
      </c>
    </row>
    <row r="681" spans="1:15" x14ac:dyDescent="0.3">
      <c r="A681" t="s">
        <v>47</v>
      </c>
      <c r="B681" t="s">
        <v>97</v>
      </c>
      <c r="C681">
        <v>30608</v>
      </c>
      <c r="D681">
        <v>1000246</v>
      </c>
      <c r="E681" s="3">
        <v>37742</v>
      </c>
      <c r="F681">
        <v>105</v>
      </c>
      <c r="G681">
        <v>5</v>
      </c>
      <c r="H681" t="s">
        <v>28</v>
      </c>
      <c r="I681">
        <v>5.99</v>
      </c>
      <c r="J681">
        <v>98</v>
      </c>
      <c r="K681">
        <v>587.02</v>
      </c>
      <c r="L681">
        <v>58.7</v>
      </c>
      <c r="M681">
        <v>645.72</v>
      </c>
      <c r="N681" t="s">
        <v>32</v>
      </c>
      <c r="O681">
        <v>3000000</v>
      </c>
    </row>
    <row r="682" spans="1:15" x14ac:dyDescent="0.3">
      <c r="A682" t="s">
        <v>257</v>
      </c>
      <c r="B682" t="s">
        <v>289</v>
      </c>
      <c r="C682">
        <v>20039</v>
      </c>
      <c r="D682">
        <v>1000020</v>
      </c>
      <c r="E682" s="3">
        <v>37742</v>
      </c>
      <c r="F682">
        <v>122</v>
      </c>
      <c r="G682">
        <v>3</v>
      </c>
      <c r="H682" t="s">
        <v>173</v>
      </c>
      <c r="I682">
        <v>35.15</v>
      </c>
      <c r="J682">
        <v>0</v>
      </c>
      <c r="K682">
        <v>0</v>
      </c>
      <c r="L682">
        <v>0</v>
      </c>
      <c r="M682">
        <v>0</v>
      </c>
      <c r="N682" t="s">
        <v>29</v>
      </c>
      <c r="O682">
        <v>14000</v>
      </c>
    </row>
    <row r="683" spans="1:15" x14ac:dyDescent="0.3">
      <c r="A683" t="s">
        <v>55</v>
      </c>
      <c r="B683" t="s">
        <v>56</v>
      </c>
      <c r="C683">
        <v>92326</v>
      </c>
      <c r="D683">
        <v>1000394</v>
      </c>
      <c r="E683" s="3">
        <v>37741</v>
      </c>
      <c r="F683">
        <v>117</v>
      </c>
      <c r="G683">
        <v>5</v>
      </c>
      <c r="H683" t="s">
        <v>28</v>
      </c>
      <c r="I683">
        <v>5.99</v>
      </c>
      <c r="J683">
        <v>690</v>
      </c>
      <c r="K683">
        <v>4133.1000000000004</v>
      </c>
      <c r="L683">
        <v>413.31</v>
      </c>
      <c r="M683">
        <v>4546.41</v>
      </c>
      <c r="N683" t="s">
        <v>32</v>
      </c>
      <c r="O683">
        <v>63000</v>
      </c>
    </row>
    <row r="684" spans="1:15" x14ac:dyDescent="0.3">
      <c r="A684" t="s">
        <v>57</v>
      </c>
      <c r="B684" t="s">
        <v>113</v>
      </c>
      <c r="C684">
        <v>10203</v>
      </c>
      <c r="D684">
        <v>1000259</v>
      </c>
      <c r="E684" s="3">
        <v>37741</v>
      </c>
      <c r="F684">
        <v>104</v>
      </c>
      <c r="G684">
        <v>5</v>
      </c>
      <c r="H684" t="s">
        <v>28</v>
      </c>
      <c r="I684">
        <v>5.99</v>
      </c>
      <c r="J684">
        <v>450</v>
      </c>
      <c r="K684">
        <v>2695.5</v>
      </c>
      <c r="L684">
        <v>269.55</v>
      </c>
      <c r="M684">
        <v>2965.05</v>
      </c>
      <c r="N684" t="s">
        <v>49</v>
      </c>
      <c r="O684">
        <v>10000</v>
      </c>
    </row>
    <row r="685" spans="1:15" x14ac:dyDescent="0.3">
      <c r="A685" t="s">
        <v>33</v>
      </c>
      <c r="B685" t="s">
        <v>34</v>
      </c>
      <c r="C685">
        <v>92241</v>
      </c>
      <c r="D685">
        <v>1000183</v>
      </c>
      <c r="E685" s="3">
        <v>37741</v>
      </c>
      <c r="F685">
        <v>119</v>
      </c>
      <c r="G685">
        <v>5</v>
      </c>
      <c r="H685" t="s">
        <v>28</v>
      </c>
      <c r="I685">
        <v>5.99</v>
      </c>
      <c r="J685">
        <v>51</v>
      </c>
      <c r="K685">
        <v>305.49</v>
      </c>
      <c r="L685">
        <v>30.55</v>
      </c>
      <c r="M685">
        <v>336.04</v>
      </c>
      <c r="N685" t="s">
        <v>32</v>
      </c>
      <c r="O685">
        <v>53000</v>
      </c>
    </row>
    <row r="686" spans="1:15" x14ac:dyDescent="0.3">
      <c r="A686" t="s">
        <v>188</v>
      </c>
      <c r="B686" t="s">
        <v>290</v>
      </c>
      <c r="C686">
        <v>41914</v>
      </c>
      <c r="D686">
        <v>1000021</v>
      </c>
      <c r="E686" s="3">
        <v>37741</v>
      </c>
      <c r="F686">
        <v>121</v>
      </c>
      <c r="G686">
        <v>3</v>
      </c>
      <c r="H686" t="s">
        <v>173</v>
      </c>
      <c r="I686">
        <v>35.15</v>
      </c>
      <c r="J686">
        <v>23</v>
      </c>
      <c r="K686">
        <v>808.45</v>
      </c>
      <c r="L686">
        <v>80.849999999999994</v>
      </c>
      <c r="M686">
        <v>889.3</v>
      </c>
      <c r="N686" t="s">
        <v>49</v>
      </c>
      <c r="O686">
        <v>6000</v>
      </c>
    </row>
    <row r="687" spans="1:15" x14ac:dyDescent="0.3">
      <c r="A687" t="s">
        <v>45</v>
      </c>
      <c r="B687" t="s">
        <v>229</v>
      </c>
      <c r="C687">
        <v>21084</v>
      </c>
      <c r="D687">
        <v>1000045</v>
      </c>
      <c r="E687" s="3">
        <v>37738</v>
      </c>
      <c r="F687">
        <v>126</v>
      </c>
      <c r="G687">
        <v>3</v>
      </c>
      <c r="H687" t="s">
        <v>173</v>
      </c>
      <c r="I687">
        <v>35.15</v>
      </c>
      <c r="J687">
        <v>376</v>
      </c>
      <c r="K687">
        <v>13216.4</v>
      </c>
      <c r="L687">
        <v>1321.64</v>
      </c>
      <c r="M687">
        <v>14538.04</v>
      </c>
      <c r="N687" t="s">
        <v>49</v>
      </c>
      <c r="O687">
        <v>17000</v>
      </c>
    </row>
    <row r="688" spans="1:15" x14ac:dyDescent="0.3">
      <c r="A688" t="s">
        <v>47</v>
      </c>
      <c r="B688" t="s">
        <v>291</v>
      </c>
      <c r="C688">
        <v>21304</v>
      </c>
      <c r="D688">
        <v>1000219</v>
      </c>
      <c r="E688" s="3">
        <v>37738</v>
      </c>
      <c r="F688">
        <v>101</v>
      </c>
      <c r="G688">
        <v>5</v>
      </c>
      <c r="H688" t="s">
        <v>28</v>
      </c>
      <c r="I688">
        <v>5.99</v>
      </c>
      <c r="J688">
        <v>360</v>
      </c>
      <c r="K688">
        <v>2198.33</v>
      </c>
      <c r="L688">
        <v>219.83</v>
      </c>
      <c r="M688">
        <v>2418.16</v>
      </c>
      <c r="N688" t="s">
        <v>49</v>
      </c>
      <c r="O688">
        <v>3000</v>
      </c>
    </row>
    <row r="689" spans="1:15" x14ac:dyDescent="0.3">
      <c r="A689" t="s">
        <v>45</v>
      </c>
      <c r="B689" t="s">
        <v>216</v>
      </c>
      <c r="C689">
        <v>21089</v>
      </c>
      <c r="D689">
        <v>1000398</v>
      </c>
      <c r="E689" s="3">
        <v>37737</v>
      </c>
      <c r="F689">
        <v>126</v>
      </c>
      <c r="G689">
        <v>5</v>
      </c>
      <c r="H689" t="s">
        <v>28</v>
      </c>
      <c r="I689">
        <v>5.99</v>
      </c>
      <c r="J689">
        <v>220</v>
      </c>
      <c r="K689">
        <v>1317.8</v>
      </c>
      <c r="L689">
        <v>131.78</v>
      </c>
      <c r="M689">
        <v>1449.58</v>
      </c>
      <c r="N689" t="s">
        <v>29</v>
      </c>
      <c r="O689">
        <v>12000</v>
      </c>
    </row>
    <row r="690" spans="1:15" x14ac:dyDescent="0.3">
      <c r="A690" t="s">
        <v>257</v>
      </c>
      <c r="B690" t="s">
        <v>292</v>
      </c>
      <c r="C690">
        <v>20041</v>
      </c>
      <c r="D690">
        <v>1000097</v>
      </c>
      <c r="E690" s="3">
        <v>37737</v>
      </c>
      <c r="F690">
        <v>122</v>
      </c>
      <c r="G690">
        <v>5</v>
      </c>
      <c r="H690" t="s">
        <v>28</v>
      </c>
      <c r="I690">
        <v>5.99</v>
      </c>
      <c r="J690">
        <v>197</v>
      </c>
      <c r="K690">
        <v>1180.03</v>
      </c>
      <c r="L690">
        <v>118</v>
      </c>
      <c r="M690">
        <v>1298.03</v>
      </c>
      <c r="N690" t="s">
        <v>29</v>
      </c>
      <c r="O690">
        <v>16000</v>
      </c>
    </row>
    <row r="691" spans="1:15" x14ac:dyDescent="0.3">
      <c r="A691" t="s">
        <v>233</v>
      </c>
      <c r="B691" t="s">
        <v>293</v>
      </c>
      <c r="C691">
        <v>10005</v>
      </c>
      <c r="D691">
        <v>1000080</v>
      </c>
      <c r="E691" s="3">
        <v>37736</v>
      </c>
      <c r="F691">
        <v>104</v>
      </c>
      <c r="G691">
        <v>5</v>
      </c>
      <c r="H691" t="s">
        <v>28</v>
      </c>
      <c r="I691">
        <v>5.99</v>
      </c>
      <c r="J691">
        <v>1000</v>
      </c>
      <c r="K691">
        <v>5990</v>
      </c>
      <c r="L691">
        <v>599</v>
      </c>
      <c r="M691">
        <v>6589</v>
      </c>
      <c r="N691" t="s">
        <v>29</v>
      </c>
      <c r="O691">
        <v>10000</v>
      </c>
    </row>
    <row r="692" spans="1:15" x14ac:dyDescent="0.3">
      <c r="A692" t="s">
        <v>101</v>
      </c>
      <c r="B692" t="s">
        <v>294</v>
      </c>
      <c r="C692">
        <v>40615</v>
      </c>
      <c r="D692">
        <v>1000286</v>
      </c>
      <c r="E692" s="3">
        <v>37736</v>
      </c>
      <c r="F692">
        <v>122</v>
      </c>
      <c r="G692">
        <v>5</v>
      </c>
      <c r="H692" t="s">
        <v>28</v>
      </c>
      <c r="I692">
        <v>5.99</v>
      </c>
      <c r="J692">
        <v>100</v>
      </c>
      <c r="K692">
        <v>599</v>
      </c>
      <c r="L692">
        <v>59.9</v>
      </c>
      <c r="M692">
        <v>658.9</v>
      </c>
      <c r="N692" t="s">
        <v>29</v>
      </c>
      <c r="O692">
        <v>3000</v>
      </c>
    </row>
    <row r="693" spans="1:15" x14ac:dyDescent="0.3">
      <c r="A693" t="s">
        <v>41</v>
      </c>
      <c r="B693" t="s">
        <v>123</v>
      </c>
      <c r="C693">
        <v>60604</v>
      </c>
      <c r="D693">
        <v>1000374</v>
      </c>
      <c r="E693" s="3">
        <v>37736</v>
      </c>
      <c r="F693">
        <v>112</v>
      </c>
      <c r="G693">
        <v>5</v>
      </c>
      <c r="H693" t="s">
        <v>28</v>
      </c>
      <c r="I693">
        <v>5.99</v>
      </c>
      <c r="J693">
        <v>100</v>
      </c>
      <c r="K693">
        <v>599</v>
      </c>
      <c r="L693">
        <v>59.9</v>
      </c>
      <c r="M693">
        <v>658.9</v>
      </c>
      <c r="N693" t="s">
        <v>29</v>
      </c>
      <c r="O693">
        <v>2000</v>
      </c>
    </row>
    <row r="694" spans="1:15" x14ac:dyDescent="0.3">
      <c r="A694" t="s">
        <v>55</v>
      </c>
      <c r="B694" t="s">
        <v>56</v>
      </c>
      <c r="C694">
        <v>92326</v>
      </c>
      <c r="D694">
        <v>1000377</v>
      </c>
      <c r="E694" s="3">
        <v>37736</v>
      </c>
      <c r="F694">
        <v>117</v>
      </c>
      <c r="G694">
        <v>5</v>
      </c>
      <c r="H694" t="s">
        <v>28</v>
      </c>
      <c r="I694">
        <v>5.99</v>
      </c>
      <c r="J694">
        <v>30</v>
      </c>
      <c r="K694">
        <v>179.7</v>
      </c>
      <c r="L694">
        <v>17.97</v>
      </c>
      <c r="M694">
        <v>197.67</v>
      </c>
      <c r="N694" t="s">
        <v>32</v>
      </c>
      <c r="O694">
        <v>63000</v>
      </c>
    </row>
    <row r="695" spans="1:15" x14ac:dyDescent="0.3">
      <c r="A695" t="s">
        <v>86</v>
      </c>
      <c r="B695" t="s">
        <v>131</v>
      </c>
      <c r="C695">
        <v>20005</v>
      </c>
      <c r="D695">
        <v>1000327</v>
      </c>
      <c r="E695" s="3">
        <v>37735</v>
      </c>
      <c r="F695">
        <v>123</v>
      </c>
      <c r="G695">
        <v>5</v>
      </c>
      <c r="H695" t="s">
        <v>28</v>
      </c>
      <c r="I695">
        <v>5.99</v>
      </c>
      <c r="J695">
        <v>1582</v>
      </c>
      <c r="K695">
        <v>9476.18</v>
      </c>
      <c r="L695">
        <v>947.62</v>
      </c>
      <c r="M695">
        <v>10423.799999999999</v>
      </c>
      <c r="N695" t="s">
        <v>32</v>
      </c>
      <c r="O695">
        <v>20000</v>
      </c>
    </row>
    <row r="696" spans="1:15" x14ac:dyDescent="0.3">
      <c r="A696" t="s">
        <v>98</v>
      </c>
      <c r="B696" t="s">
        <v>295</v>
      </c>
      <c r="C696">
        <v>20414</v>
      </c>
      <c r="D696">
        <v>1000324</v>
      </c>
      <c r="E696" s="3">
        <v>37735</v>
      </c>
      <c r="F696">
        <v>109</v>
      </c>
      <c r="G696">
        <v>5</v>
      </c>
      <c r="H696" t="s">
        <v>28</v>
      </c>
      <c r="I696">
        <v>5.99</v>
      </c>
      <c r="J696">
        <v>831</v>
      </c>
      <c r="K696">
        <v>4977.6899999999996</v>
      </c>
      <c r="L696">
        <v>497.77</v>
      </c>
      <c r="M696">
        <v>5475.46</v>
      </c>
      <c r="N696" t="s">
        <v>49</v>
      </c>
      <c r="O696">
        <v>6000</v>
      </c>
    </row>
    <row r="697" spans="1:15" x14ac:dyDescent="0.3">
      <c r="A697" t="s">
        <v>47</v>
      </c>
      <c r="B697" t="s">
        <v>163</v>
      </c>
      <c r="C697">
        <v>21342</v>
      </c>
      <c r="D697">
        <v>1000322</v>
      </c>
      <c r="E697" s="3">
        <v>37735</v>
      </c>
      <c r="F697">
        <v>123</v>
      </c>
      <c r="G697">
        <v>5</v>
      </c>
      <c r="H697" t="s">
        <v>28</v>
      </c>
      <c r="I697">
        <v>5.99</v>
      </c>
      <c r="J697">
        <v>665</v>
      </c>
      <c r="K697">
        <v>3983.35</v>
      </c>
      <c r="L697">
        <v>398.34</v>
      </c>
      <c r="M697">
        <v>4381.6899999999996</v>
      </c>
      <c r="N697" t="s">
        <v>29</v>
      </c>
      <c r="O697">
        <v>6000</v>
      </c>
    </row>
    <row r="698" spans="1:15" x14ac:dyDescent="0.3">
      <c r="A698" t="s">
        <v>37</v>
      </c>
      <c r="B698" t="s">
        <v>38</v>
      </c>
      <c r="C698">
        <v>20914</v>
      </c>
      <c r="D698">
        <v>1000159</v>
      </c>
      <c r="E698" s="3">
        <v>37735</v>
      </c>
      <c r="F698">
        <v>128</v>
      </c>
      <c r="G698">
        <v>5</v>
      </c>
      <c r="H698" t="s">
        <v>28</v>
      </c>
      <c r="I698">
        <v>5.99</v>
      </c>
      <c r="J698">
        <v>550</v>
      </c>
      <c r="K698">
        <v>3294.5</v>
      </c>
      <c r="L698">
        <v>329.45</v>
      </c>
      <c r="M698">
        <v>3623.95</v>
      </c>
      <c r="N698" t="s">
        <v>32</v>
      </c>
      <c r="O698">
        <v>15000</v>
      </c>
    </row>
    <row r="699" spans="1:15" x14ac:dyDescent="0.3">
      <c r="A699" t="s">
        <v>43</v>
      </c>
      <c r="B699" t="s">
        <v>44</v>
      </c>
      <c r="C699">
        <v>92431</v>
      </c>
      <c r="D699">
        <v>1000365</v>
      </c>
      <c r="E699" s="3">
        <v>37735</v>
      </c>
      <c r="F699">
        <v>110</v>
      </c>
      <c r="G699">
        <v>5</v>
      </c>
      <c r="H699" t="s">
        <v>28</v>
      </c>
      <c r="I699">
        <v>5.99</v>
      </c>
      <c r="J699">
        <v>160</v>
      </c>
      <c r="K699">
        <v>958.4</v>
      </c>
      <c r="L699">
        <v>95.84</v>
      </c>
      <c r="M699">
        <v>1054.24</v>
      </c>
      <c r="N699" t="s">
        <v>32</v>
      </c>
      <c r="O699">
        <v>225000</v>
      </c>
    </row>
    <row r="700" spans="1:15" x14ac:dyDescent="0.3">
      <c r="A700" t="s">
        <v>57</v>
      </c>
      <c r="B700" t="s">
        <v>119</v>
      </c>
      <c r="C700">
        <v>10102</v>
      </c>
      <c r="D700">
        <v>1000182</v>
      </c>
      <c r="E700" s="3">
        <v>37735</v>
      </c>
      <c r="F700">
        <v>104</v>
      </c>
      <c r="G700">
        <v>5</v>
      </c>
      <c r="H700" t="s">
        <v>28</v>
      </c>
      <c r="I700">
        <v>5.99</v>
      </c>
      <c r="J700">
        <v>107</v>
      </c>
      <c r="K700">
        <v>640.92999999999995</v>
      </c>
      <c r="L700">
        <v>64.09</v>
      </c>
      <c r="M700">
        <v>705.02</v>
      </c>
      <c r="N700" t="s">
        <v>49</v>
      </c>
      <c r="O700">
        <v>2000</v>
      </c>
    </row>
    <row r="701" spans="1:15" x14ac:dyDescent="0.3">
      <c r="A701" t="s">
        <v>55</v>
      </c>
      <c r="B701" t="s">
        <v>56</v>
      </c>
      <c r="C701">
        <v>92326</v>
      </c>
      <c r="D701">
        <v>1000108</v>
      </c>
      <c r="E701" s="3">
        <v>37735</v>
      </c>
      <c r="F701">
        <v>117</v>
      </c>
      <c r="G701">
        <v>5</v>
      </c>
      <c r="H701" t="s">
        <v>28</v>
      </c>
      <c r="I701">
        <v>5.99</v>
      </c>
      <c r="J701">
        <v>54</v>
      </c>
      <c r="K701">
        <v>323.45999999999998</v>
      </c>
      <c r="L701">
        <v>32.35</v>
      </c>
      <c r="M701">
        <v>355.81</v>
      </c>
      <c r="N701" t="s">
        <v>32</v>
      </c>
      <c r="O701">
        <v>63000</v>
      </c>
    </row>
    <row r="702" spans="1:15" x14ac:dyDescent="0.3">
      <c r="A702" t="s">
        <v>30</v>
      </c>
      <c r="B702" t="s">
        <v>81</v>
      </c>
      <c r="C702">
        <v>11704</v>
      </c>
      <c r="D702">
        <v>1000036</v>
      </c>
      <c r="E702" s="3">
        <v>37734</v>
      </c>
      <c r="F702">
        <v>125</v>
      </c>
      <c r="G702">
        <v>3</v>
      </c>
      <c r="H702" t="s">
        <v>173</v>
      </c>
      <c r="I702">
        <v>35.15</v>
      </c>
      <c r="J702">
        <v>133</v>
      </c>
      <c r="K702">
        <v>4674.95</v>
      </c>
      <c r="L702">
        <v>467.5</v>
      </c>
      <c r="M702">
        <v>5142.45</v>
      </c>
      <c r="N702" t="s">
        <v>32</v>
      </c>
      <c r="O702">
        <v>26000</v>
      </c>
    </row>
    <row r="703" spans="1:15" x14ac:dyDescent="0.3">
      <c r="A703" t="s">
        <v>47</v>
      </c>
      <c r="B703" t="s">
        <v>296</v>
      </c>
      <c r="C703">
        <v>21462</v>
      </c>
      <c r="D703">
        <v>1000451</v>
      </c>
      <c r="E703" s="3">
        <v>37734</v>
      </c>
      <c r="F703">
        <v>123</v>
      </c>
      <c r="G703">
        <v>5</v>
      </c>
      <c r="H703" t="s">
        <v>28</v>
      </c>
      <c r="I703">
        <v>5.99</v>
      </c>
      <c r="J703">
        <v>40</v>
      </c>
      <c r="K703">
        <v>239.6</v>
      </c>
      <c r="L703">
        <v>23.96</v>
      </c>
      <c r="M703">
        <v>263.56</v>
      </c>
      <c r="N703" t="s">
        <v>49</v>
      </c>
      <c r="O703">
        <v>7000</v>
      </c>
    </row>
    <row r="704" spans="1:15" x14ac:dyDescent="0.3">
      <c r="A704" t="s">
        <v>86</v>
      </c>
      <c r="B704" t="s">
        <v>121</v>
      </c>
      <c r="C704">
        <v>20008</v>
      </c>
      <c r="D704">
        <v>1000344</v>
      </c>
      <c r="E704" s="3">
        <v>37734</v>
      </c>
      <c r="F704">
        <v>123</v>
      </c>
      <c r="G704">
        <v>5</v>
      </c>
      <c r="H704" t="s">
        <v>28</v>
      </c>
      <c r="I704">
        <v>5.99</v>
      </c>
      <c r="J704">
        <v>29</v>
      </c>
      <c r="K704">
        <v>173.71</v>
      </c>
      <c r="L704">
        <v>17.37</v>
      </c>
      <c r="M704">
        <v>191.08</v>
      </c>
      <c r="N704" t="s">
        <v>32</v>
      </c>
      <c r="O704">
        <v>9000</v>
      </c>
    </row>
    <row r="705" spans="1:15" x14ac:dyDescent="0.3">
      <c r="A705" t="s">
        <v>53</v>
      </c>
      <c r="B705" t="s">
        <v>297</v>
      </c>
      <c r="C705">
        <v>41200</v>
      </c>
      <c r="D705">
        <v>1000204</v>
      </c>
      <c r="E705" s="3">
        <v>37731</v>
      </c>
      <c r="F705">
        <v>103</v>
      </c>
      <c r="G705">
        <v>5</v>
      </c>
      <c r="H705" t="s">
        <v>28</v>
      </c>
      <c r="I705">
        <v>5.99</v>
      </c>
      <c r="J705">
        <v>208</v>
      </c>
      <c r="K705">
        <v>1245.92</v>
      </c>
      <c r="L705">
        <v>124.59</v>
      </c>
      <c r="M705">
        <v>1370.51</v>
      </c>
      <c r="N705" t="s">
        <v>29</v>
      </c>
      <c r="O705">
        <v>3000</v>
      </c>
    </row>
    <row r="706" spans="1:15" x14ac:dyDescent="0.3">
      <c r="A706" t="s">
        <v>55</v>
      </c>
      <c r="B706" t="s">
        <v>56</v>
      </c>
      <c r="C706">
        <v>92326</v>
      </c>
      <c r="D706">
        <v>1000312</v>
      </c>
      <c r="E706" s="3">
        <v>37731</v>
      </c>
      <c r="F706">
        <v>117</v>
      </c>
      <c r="G706">
        <v>5</v>
      </c>
      <c r="H706" t="s">
        <v>28</v>
      </c>
      <c r="I706">
        <v>5.99</v>
      </c>
      <c r="J706">
        <v>203</v>
      </c>
      <c r="K706">
        <v>1215.97</v>
      </c>
      <c r="L706">
        <v>121.6</v>
      </c>
      <c r="M706">
        <v>1337.57</v>
      </c>
      <c r="N706" t="s">
        <v>32</v>
      </c>
      <c r="O706">
        <v>63000</v>
      </c>
    </row>
    <row r="707" spans="1:15" x14ac:dyDescent="0.3">
      <c r="A707" t="s">
        <v>65</v>
      </c>
      <c r="B707" t="s">
        <v>66</v>
      </c>
      <c r="C707">
        <v>40730</v>
      </c>
      <c r="D707">
        <v>1000387</v>
      </c>
      <c r="E707" s="3">
        <v>37731</v>
      </c>
      <c r="F707">
        <v>108</v>
      </c>
      <c r="G707">
        <v>5</v>
      </c>
      <c r="H707" t="s">
        <v>28</v>
      </c>
      <c r="I707">
        <v>5.99</v>
      </c>
      <c r="J707">
        <v>15</v>
      </c>
      <c r="K707">
        <v>89.85</v>
      </c>
      <c r="L707">
        <v>8.99</v>
      </c>
      <c r="M707">
        <v>98.84</v>
      </c>
      <c r="N707" t="s">
        <v>32</v>
      </c>
      <c r="O707">
        <v>128000</v>
      </c>
    </row>
    <row r="708" spans="1:15" x14ac:dyDescent="0.3">
      <c r="A708" t="s">
        <v>41</v>
      </c>
      <c r="B708" t="s">
        <v>76</v>
      </c>
      <c r="C708">
        <v>61202</v>
      </c>
      <c r="D708">
        <v>1000397</v>
      </c>
      <c r="E708" s="3">
        <v>37730</v>
      </c>
      <c r="F708">
        <v>112</v>
      </c>
      <c r="G708">
        <v>5</v>
      </c>
      <c r="H708" t="s">
        <v>28</v>
      </c>
      <c r="I708">
        <v>5.99</v>
      </c>
      <c r="J708">
        <v>3895</v>
      </c>
      <c r="K708">
        <v>23331.05</v>
      </c>
      <c r="L708">
        <v>2333.11</v>
      </c>
      <c r="M708">
        <v>25664.16</v>
      </c>
      <c r="N708" t="s">
        <v>49</v>
      </c>
      <c r="O708">
        <v>27000</v>
      </c>
    </row>
    <row r="709" spans="1:15" x14ac:dyDescent="0.3">
      <c r="A709" t="s">
        <v>33</v>
      </c>
      <c r="B709" t="s">
        <v>298</v>
      </c>
      <c r="C709">
        <v>70007</v>
      </c>
      <c r="D709">
        <v>1000073</v>
      </c>
      <c r="E709" s="3">
        <v>37730</v>
      </c>
      <c r="F709">
        <v>120</v>
      </c>
      <c r="G709">
        <v>5</v>
      </c>
      <c r="H709" t="s">
        <v>28</v>
      </c>
      <c r="I709">
        <v>5.99</v>
      </c>
      <c r="J709">
        <v>475</v>
      </c>
      <c r="K709">
        <v>2845.25</v>
      </c>
      <c r="L709">
        <v>284.52999999999997</v>
      </c>
      <c r="M709">
        <v>3129.78</v>
      </c>
      <c r="N709" t="s">
        <v>49</v>
      </c>
      <c r="O709">
        <v>4000</v>
      </c>
    </row>
    <row r="710" spans="1:15" x14ac:dyDescent="0.3">
      <c r="A710" t="s">
        <v>188</v>
      </c>
      <c r="B710" t="s">
        <v>189</v>
      </c>
      <c r="C710">
        <v>42007</v>
      </c>
      <c r="D710">
        <v>1000234</v>
      </c>
      <c r="E710" s="3">
        <v>37729</v>
      </c>
      <c r="F710">
        <v>121</v>
      </c>
      <c r="G710">
        <v>5</v>
      </c>
      <c r="H710" t="s">
        <v>28</v>
      </c>
      <c r="I710">
        <v>5.99</v>
      </c>
      <c r="J710">
        <v>885</v>
      </c>
      <c r="K710">
        <v>5301.15</v>
      </c>
      <c r="L710">
        <v>530.12</v>
      </c>
      <c r="M710">
        <v>5831.27</v>
      </c>
      <c r="N710" t="s">
        <v>32</v>
      </c>
      <c r="O710">
        <v>43000</v>
      </c>
    </row>
    <row r="711" spans="1:15" x14ac:dyDescent="0.3">
      <c r="A711" t="s">
        <v>41</v>
      </c>
      <c r="B711" t="s">
        <v>247</v>
      </c>
      <c r="C711">
        <v>50004</v>
      </c>
      <c r="D711">
        <v>1000114</v>
      </c>
      <c r="E711" s="3">
        <v>37729</v>
      </c>
      <c r="F711">
        <v>112</v>
      </c>
      <c r="G711">
        <v>5</v>
      </c>
      <c r="H711" t="s">
        <v>28</v>
      </c>
      <c r="I711">
        <v>5.99</v>
      </c>
      <c r="J711">
        <v>82</v>
      </c>
      <c r="K711">
        <v>491.18</v>
      </c>
      <c r="L711">
        <v>49.12</v>
      </c>
      <c r="M711">
        <v>540.29999999999995</v>
      </c>
      <c r="N711" t="s">
        <v>29</v>
      </c>
      <c r="O711">
        <v>2000</v>
      </c>
    </row>
    <row r="712" spans="1:15" x14ac:dyDescent="0.3">
      <c r="A712" t="s">
        <v>63</v>
      </c>
      <c r="B712" t="s">
        <v>137</v>
      </c>
      <c r="C712">
        <v>20956</v>
      </c>
      <c r="D712">
        <v>1000074</v>
      </c>
      <c r="E712" s="3">
        <v>37728</v>
      </c>
      <c r="F712">
        <v>127</v>
      </c>
      <c r="G712">
        <v>5</v>
      </c>
      <c r="H712" t="s">
        <v>28</v>
      </c>
      <c r="I712">
        <v>5.99</v>
      </c>
      <c r="J712">
        <v>1785</v>
      </c>
      <c r="K712">
        <v>10692.15</v>
      </c>
      <c r="L712">
        <v>1069.22</v>
      </c>
      <c r="M712">
        <v>11761.37</v>
      </c>
      <c r="N712" t="s">
        <v>32</v>
      </c>
      <c r="O712">
        <v>80000</v>
      </c>
    </row>
    <row r="713" spans="1:15" x14ac:dyDescent="0.3">
      <c r="A713" t="s">
        <v>47</v>
      </c>
      <c r="B713" t="s">
        <v>129</v>
      </c>
      <c r="C713">
        <v>30501</v>
      </c>
      <c r="D713">
        <v>1000120</v>
      </c>
      <c r="E713" s="3">
        <v>37728</v>
      </c>
      <c r="F713">
        <v>105</v>
      </c>
      <c r="G713">
        <v>5</v>
      </c>
      <c r="H713" t="s">
        <v>28</v>
      </c>
      <c r="I713">
        <v>5.99</v>
      </c>
      <c r="J713">
        <v>1022</v>
      </c>
      <c r="K713">
        <v>6121.78</v>
      </c>
      <c r="L713">
        <v>612.17999999999995</v>
      </c>
      <c r="M713">
        <v>6733.96</v>
      </c>
      <c r="N713" t="s">
        <v>32</v>
      </c>
      <c r="O713">
        <v>51000</v>
      </c>
    </row>
    <row r="714" spans="1:15" x14ac:dyDescent="0.3">
      <c r="A714" t="s">
        <v>63</v>
      </c>
      <c r="B714" t="s">
        <v>64</v>
      </c>
      <c r="C714">
        <v>20954</v>
      </c>
      <c r="D714">
        <v>1000136</v>
      </c>
      <c r="E714" s="3">
        <v>37728</v>
      </c>
      <c r="F714">
        <v>127</v>
      </c>
      <c r="G714">
        <v>5</v>
      </c>
      <c r="H714" t="s">
        <v>28</v>
      </c>
      <c r="I714">
        <v>5.99</v>
      </c>
      <c r="J714">
        <v>765</v>
      </c>
      <c r="K714">
        <v>4582.3500000000004</v>
      </c>
      <c r="L714">
        <v>458.24</v>
      </c>
      <c r="M714">
        <v>5040.59</v>
      </c>
      <c r="N714" t="s">
        <v>32</v>
      </c>
      <c r="O714">
        <v>61000</v>
      </c>
    </row>
    <row r="715" spans="1:15" x14ac:dyDescent="0.3">
      <c r="A715" t="s">
        <v>26</v>
      </c>
      <c r="B715" t="s">
        <v>299</v>
      </c>
      <c r="C715">
        <v>20129</v>
      </c>
      <c r="D715">
        <v>1000391</v>
      </c>
      <c r="E715" s="3">
        <v>37728</v>
      </c>
      <c r="F715">
        <v>124</v>
      </c>
      <c r="G715">
        <v>5</v>
      </c>
      <c r="H715" t="s">
        <v>28</v>
      </c>
      <c r="I715">
        <v>5.99</v>
      </c>
      <c r="J715">
        <v>13</v>
      </c>
      <c r="K715">
        <v>77.87</v>
      </c>
      <c r="L715">
        <v>7.79</v>
      </c>
      <c r="M715">
        <v>85.66</v>
      </c>
      <c r="N715" t="s">
        <v>49</v>
      </c>
      <c r="O715">
        <v>33000</v>
      </c>
    </row>
    <row r="716" spans="1:15" x14ac:dyDescent="0.3">
      <c r="A716" t="s">
        <v>63</v>
      </c>
      <c r="B716" t="s">
        <v>137</v>
      </c>
      <c r="C716">
        <v>20956</v>
      </c>
      <c r="D716">
        <v>1000195</v>
      </c>
      <c r="E716" s="3">
        <v>37727</v>
      </c>
      <c r="F716">
        <v>127</v>
      </c>
      <c r="G716">
        <v>5</v>
      </c>
      <c r="H716" t="s">
        <v>28</v>
      </c>
      <c r="I716">
        <v>5.99</v>
      </c>
      <c r="J716">
        <v>1620</v>
      </c>
      <c r="K716">
        <v>9703.7999999999993</v>
      </c>
      <c r="L716">
        <v>970.38</v>
      </c>
      <c r="M716">
        <v>10674.18</v>
      </c>
      <c r="N716" t="s">
        <v>32</v>
      </c>
      <c r="O716">
        <v>80000</v>
      </c>
    </row>
    <row r="717" spans="1:15" x14ac:dyDescent="0.3">
      <c r="A717" t="s">
        <v>71</v>
      </c>
      <c r="B717" t="s">
        <v>300</v>
      </c>
      <c r="C717">
        <v>11301</v>
      </c>
      <c r="D717">
        <v>1000004</v>
      </c>
      <c r="E717" s="3">
        <v>37727</v>
      </c>
      <c r="F717">
        <v>104</v>
      </c>
      <c r="G717">
        <v>3</v>
      </c>
      <c r="H717" t="s">
        <v>173</v>
      </c>
      <c r="I717">
        <v>35.15</v>
      </c>
      <c r="J717">
        <v>59</v>
      </c>
      <c r="K717">
        <v>2073.85</v>
      </c>
      <c r="L717">
        <v>207.39</v>
      </c>
      <c r="M717">
        <v>2281.2399999999998</v>
      </c>
      <c r="N717" t="s">
        <v>49</v>
      </c>
      <c r="O717">
        <v>50000</v>
      </c>
    </row>
    <row r="718" spans="1:15" x14ac:dyDescent="0.3">
      <c r="A718" t="s">
        <v>41</v>
      </c>
      <c r="B718" t="s">
        <v>301</v>
      </c>
      <c r="C718">
        <v>42302</v>
      </c>
      <c r="D718">
        <v>1000079</v>
      </c>
      <c r="E718" s="3">
        <v>37723</v>
      </c>
      <c r="F718">
        <v>112</v>
      </c>
      <c r="G718">
        <v>5</v>
      </c>
      <c r="H718" t="s">
        <v>28</v>
      </c>
      <c r="I718">
        <v>5.99</v>
      </c>
      <c r="J718">
        <v>4703</v>
      </c>
      <c r="K718">
        <v>28170.97</v>
      </c>
      <c r="L718">
        <v>2817.1</v>
      </c>
      <c r="M718">
        <v>30988.07</v>
      </c>
      <c r="N718" t="s">
        <v>29</v>
      </c>
      <c r="O718">
        <v>95000</v>
      </c>
    </row>
    <row r="719" spans="1:15" x14ac:dyDescent="0.3">
      <c r="A719" t="s">
        <v>41</v>
      </c>
      <c r="B719" t="s">
        <v>76</v>
      </c>
      <c r="C719">
        <v>61202</v>
      </c>
      <c r="D719">
        <v>1000152</v>
      </c>
      <c r="E719" s="3">
        <v>37723</v>
      </c>
      <c r="F719">
        <v>113</v>
      </c>
      <c r="G719">
        <v>5</v>
      </c>
      <c r="H719" t="s">
        <v>28</v>
      </c>
      <c r="I719">
        <v>5.99</v>
      </c>
      <c r="J719">
        <v>2506</v>
      </c>
      <c r="K719">
        <v>15010.94</v>
      </c>
      <c r="L719">
        <v>1501.09</v>
      </c>
      <c r="M719">
        <v>16512.03</v>
      </c>
      <c r="N719" t="s">
        <v>32</v>
      </c>
      <c r="O719">
        <v>82000</v>
      </c>
    </row>
    <row r="720" spans="1:15" x14ac:dyDescent="0.3">
      <c r="A720" t="s">
        <v>45</v>
      </c>
      <c r="B720" t="s">
        <v>228</v>
      </c>
      <c r="C720">
        <v>21091</v>
      </c>
      <c r="D720">
        <v>1000240</v>
      </c>
      <c r="E720" s="3">
        <v>37722</v>
      </c>
      <c r="F720">
        <v>114</v>
      </c>
      <c r="G720">
        <v>5</v>
      </c>
      <c r="H720" t="s">
        <v>28</v>
      </c>
      <c r="I720">
        <v>5.99</v>
      </c>
      <c r="J720">
        <v>2357</v>
      </c>
      <c r="K720">
        <v>14118.43</v>
      </c>
      <c r="L720">
        <v>1411.84</v>
      </c>
      <c r="M720">
        <v>15530.27</v>
      </c>
      <c r="N720" t="s">
        <v>29</v>
      </c>
      <c r="O720">
        <v>16000</v>
      </c>
    </row>
    <row r="721" spans="1:15" x14ac:dyDescent="0.3">
      <c r="A721" t="s">
        <v>37</v>
      </c>
      <c r="B721" t="s">
        <v>302</v>
      </c>
      <c r="C721">
        <v>20863</v>
      </c>
      <c r="D721">
        <v>1000283</v>
      </c>
      <c r="E721" s="3">
        <v>37722</v>
      </c>
      <c r="F721">
        <v>128</v>
      </c>
      <c r="G721">
        <v>5</v>
      </c>
      <c r="H721" t="s">
        <v>28</v>
      </c>
      <c r="I721">
        <v>5.99</v>
      </c>
      <c r="J721">
        <v>652</v>
      </c>
      <c r="K721">
        <v>3905.48</v>
      </c>
      <c r="L721">
        <v>390.55</v>
      </c>
      <c r="M721">
        <v>4296.03</v>
      </c>
      <c r="N721" t="s">
        <v>49</v>
      </c>
      <c r="O721">
        <v>8000</v>
      </c>
    </row>
    <row r="722" spans="1:15" x14ac:dyDescent="0.3">
      <c r="A722" t="s">
        <v>47</v>
      </c>
      <c r="B722" t="s">
        <v>92</v>
      </c>
      <c r="C722">
        <v>30228</v>
      </c>
      <c r="D722">
        <v>1000193</v>
      </c>
      <c r="E722" s="3">
        <v>37722</v>
      </c>
      <c r="F722">
        <v>125</v>
      </c>
      <c r="G722">
        <v>5</v>
      </c>
      <c r="H722" t="s">
        <v>28</v>
      </c>
      <c r="I722">
        <v>5.99</v>
      </c>
      <c r="J722">
        <v>345</v>
      </c>
      <c r="K722">
        <v>2066.5500000000002</v>
      </c>
      <c r="L722">
        <v>206.66</v>
      </c>
      <c r="M722">
        <v>2273.21</v>
      </c>
      <c r="N722" t="s">
        <v>32</v>
      </c>
      <c r="O722">
        <v>4000</v>
      </c>
    </row>
    <row r="723" spans="1:15" x14ac:dyDescent="0.3">
      <c r="A723" t="s">
        <v>65</v>
      </c>
      <c r="B723" t="s">
        <v>66</v>
      </c>
      <c r="C723">
        <v>40730</v>
      </c>
      <c r="D723">
        <v>1000315</v>
      </c>
      <c r="E723" s="3">
        <v>37722</v>
      </c>
      <c r="F723">
        <v>108</v>
      </c>
      <c r="G723">
        <v>5</v>
      </c>
      <c r="H723" t="s">
        <v>28</v>
      </c>
      <c r="I723">
        <v>5.99</v>
      </c>
      <c r="J723">
        <v>172</v>
      </c>
      <c r="K723">
        <v>1030.28</v>
      </c>
      <c r="L723">
        <v>103.03</v>
      </c>
      <c r="M723">
        <v>1133.31</v>
      </c>
      <c r="N723" t="s">
        <v>32</v>
      </c>
      <c r="O723">
        <v>128000</v>
      </c>
    </row>
    <row r="724" spans="1:15" x14ac:dyDescent="0.3">
      <c r="A724" t="s">
        <v>43</v>
      </c>
      <c r="B724" t="s">
        <v>44</v>
      </c>
      <c r="C724">
        <v>92431</v>
      </c>
      <c r="D724">
        <v>1000245</v>
      </c>
      <c r="E724" s="3">
        <v>37722</v>
      </c>
      <c r="F724">
        <v>110</v>
      </c>
      <c r="G724">
        <v>5</v>
      </c>
      <c r="H724" t="s">
        <v>28</v>
      </c>
      <c r="I724">
        <v>5.99</v>
      </c>
      <c r="J724">
        <v>154</v>
      </c>
      <c r="K724">
        <v>922.46</v>
      </c>
      <c r="L724">
        <v>92.25</v>
      </c>
      <c r="M724">
        <v>1014.71</v>
      </c>
      <c r="N724" t="s">
        <v>32</v>
      </c>
      <c r="O724">
        <v>225000</v>
      </c>
    </row>
    <row r="725" spans="1:15" x14ac:dyDescent="0.3">
      <c r="A725" t="s">
        <v>65</v>
      </c>
      <c r="B725" t="s">
        <v>66</v>
      </c>
      <c r="C725">
        <v>40730</v>
      </c>
      <c r="D725">
        <v>1000449</v>
      </c>
      <c r="E725" s="3">
        <v>37722</v>
      </c>
      <c r="F725">
        <v>108</v>
      </c>
      <c r="G725">
        <v>5</v>
      </c>
      <c r="H725" t="s">
        <v>28</v>
      </c>
      <c r="I725">
        <v>5.99</v>
      </c>
      <c r="J725">
        <v>23</v>
      </c>
      <c r="K725">
        <v>137.77000000000001</v>
      </c>
      <c r="L725">
        <v>13.78</v>
      </c>
      <c r="M725">
        <v>151.55000000000001</v>
      </c>
      <c r="N725" t="s">
        <v>32</v>
      </c>
      <c r="O725">
        <v>128000</v>
      </c>
    </row>
    <row r="726" spans="1:15" x14ac:dyDescent="0.3">
      <c r="A726" t="s">
        <v>47</v>
      </c>
      <c r="B726" t="s">
        <v>97</v>
      </c>
      <c r="C726">
        <v>30608</v>
      </c>
      <c r="D726">
        <v>1000396</v>
      </c>
      <c r="E726" s="3">
        <v>37722</v>
      </c>
      <c r="F726">
        <v>105</v>
      </c>
      <c r="G726">
        <v>5</v>
      </c>
      <c r="H726" t="s">
        <v>28</v>
      </c>
      <c r="I726">
        <v>5.99</v>
      </c>
      <c r="J726">
        <v>22</v>
      </c>
      <c r="K726">
        <v>131.78</v>
      </c>
      <c r="L726">
        <v>13.18</v>
      </c>
      <c r="M726">
        <v>144.96</v>
      </c>
      <c r="N726" t="s">
        <v>32</v>
      </c>
      <c r="O726">
        <v>3000000</v>
      </c>
    </row>
    <row r="727" spans="1:15" x14ac:dyDescent="0.3">
      <c r="A727" t="s">
        <v>41</v>
      </c>
      <c r="B727" t="s">
        <v>303</v>
      </c>
      <c r="C727">
        <v>50003</v>
      </c>
      <c r="D727">
        <v>1000247</v>
      </c>
      <c r="E727" s="3">
        <v>37721</v>
      </c>
      <c r="F727">
        <v>112</v>
      </c>
      <c r="G727">
        <v>5</v>
      </c>
      <c r="H727" t="s">
        <v>28</v>
      </c>
      <c r="I727">
        <v>5.99</v>
      </c>
      <c r="J727">
        <v>972</v>
      </c>
      <c r="K727">
        <v>5822.28</v>
      </c>
      <c r="L727">
        <v>582.23</v>
      </c>
      <c r="M727">
        <v>6404.51</v>
      </c>
      <c r="N727" t="s">
        <v>29</v>
      </c>
      <c r="O727">
        <v>6000</v>
      </c>
    </row>
    <row r="728" spans="1:15" x14ac:dyDescent="0.3">
      <c r="A728" t="s">
        <v>188</v>
      </c>
      <c r="B728" t="s">
        <v>304</v>
      </c>
      <c r="C728">
        <v>42003</v>
      </c>
      <c r="D728">
        <v>1000129</v>
      </c>
      <c r="E728" s="3">
        <v>37721</v>
      </c>
      <c r="F728">
        <v>121</v>
      </c>
      <c r="G728">
        <v>5</v>
      </c>
      <c r="H728" t="s">
        <v>28</v>
      </c>
      <c r="I728">
        <v>5.99</v>
      </c>
      <c r="J728">
        <v>333</v>
      </c>
      <c r="K728">
        <v>1994.67</v>
      </c>
      <c r="L728">
        <v>199.47</v>
      </c>
      <c r="M728">
        <v>2194.14</v>
      </c>
      <c r="N728" t="s">
        <v>49</v>
      </c>
      <c r="O728">
        <v>10000</v>
      </c>
    </row>
    <row r="729" spans="1:15" x14ac:dyDescent="0.3">
      <c r="A729" t="s">
        <v>89</v>
      </c>
      <c r="B729" t="s">
        <v>90</v>
      </c>
      <c r="C729">
        <v>92324</v>
      </c>
      <c r="D729">
        <v>1000149</v>
      </c>
      <c r="E729" s="3">
        <v>37721</v>
      </c>
      <c r="F729">
        <v>116</v>
      </c>
      <c r="G729">
        <v>5</v>
      </c>
      <c r="H729" t="s">
        <v>28</v>
      </c>
      <c r="I729">
        <v>5.99</v>
      </c>
      <c r="J729">
        <v>283</v>
      </c>
      <c r="K729">
        <v>1695.17</v>
      </c>
      <c r="L729">
        <v>169.52</v>
      </c>
      <c r="M729">
        <v>1864.69</v>
      </c>
      <c r="N729" t="s">
        <v>32</v>
      </c>
      <c r="O729">
        <v>75000</v>
      </c>
    </row>
    <row r="730" spans="1:15" x14ac:dyDescent="0.3">
      <c r="A730" t="s">
        <v>188</v>
      </c>
      <c r="B730" t="s">
        <v>189</v>
      </c>
      <c r="C730">
        <v>42007</v>
      </c>
      <c r="D730">
        <v>1000284</v>
      </c>
      <c r="E730" s="3">
        <v>37721</v>
      </c>
      <c r="F730">
        <v>121</v>
      </c>
      <c r="G730">
        <v>5</v>
      </c>
      <c r="H730" t="s">
        <v>28</v>
      </c>
      <c r="I730">
        <v>5.99</v>
      </c>
      <c r="J730">
        <v>152</v>
      </c>
      <c r="K730">
        <v>910.48</v>
      </c>
      <c r="L730">
        <v>91.05</v>
      </c>
      <c r="M730">
        <v>1001.53</v>
      </c>
      <c r="N730" t="s">
        <v>32</v>
      </c>
      <c r="O730">
        <v>43000</v>
      </c>
    </row>
    <row r="731" spans="1:15" x14ac:dyDescent="0.3">
      <c r="A731" t="s">
        <v>55</v>
      </c>
      <c r="B731" t="s">
        <v>56</v>
      </c>
      <c r="C731">
        <v>92326</v>
      </c>
      <c r="D731">
        <v>1000282</v>
      </c>
      <c r="E731" s="3">
        <v>37721</v>
      </c>
      <c r="F731">
        <v>117</v>
      </c>
      <c r="G731">
        <v>5</v>
      </c>
      <c r="H731" t="s">
        <v>28</v>
      </c>
      <c r="I731">
        <v>5.99</v>
      </c>
      <c r="J731">
        <v>96</v>
      </c>
      <c r="K731">
        <v>575.04</v>
      </c>
      <c r="L731">
        <v>57.5</v>
      </c>
      <c r="M731">
        <v>632.54</v>
      </c>
      <c r="N731" t="s">
        <v>32</v>
      </c>
      <c r="O731">
        <v>63000</v>
      </c>
    </row>
    <row r="732" spans="1:15" x14ac:dyDescent="0.3">
      <c r="A732" t="s">
        <v>65</v>
      </c>
      <c r="B732" t="s">
        <v>66</v>
      </c>
      <c r="C732">
        <v>40730</v>
      </c>
      <c r="D732">
        <v>1000367</v>
      </c>
      <c r="E732" s="3">
        <v>37721</v>
      </c>
      <c r="F732">
        <v>108</v>
      </c>
      <c r="G732">
        <v>5</v>
      </c>
      <c r="H732" t="s">
        <v>28</v>
      </c>
      <c r="I732">
        <v>5.99</v>
      </c>
      <c r="J732">
        <v>89</v>
      </c>
      <c r="K732">
        <v>533.11</v>
      </c>
      <c r="L732">
        <v>53.31</v>
      </c>
      <c r="M732">
        <v>586.41999999999996</v>
      </c>
      <c r="N732" t="s">
        <v>32</v>
      </c>
      <c r="O732">
        <v>128000</v>
      </c>
    </row>
    <row r="733" spans="1:15" x14ac:dyDescent="0.3">
      <c r="A733" t="s">
        <v>73</v>
      </c>
      <c r="B733" t="s">
        <v>305</v>
      </c>
      <c r="C733">
        <v>40401</v>
      </c>
      <c r="D733">
        <v>1000329</v>
      </c>
      <c r="E733" s="3">
        <v>37721</v>
      </c>
      <c r="F733">
        <v>107</v>
      </c>
      <c r="G733">
        <v>5</v>
      </c>
      <c r="H733" t="s">
        <v>28</v>
      </c>
      <c r="I733">
        <v>5.99</v>
      </c>
      <c r="J733">
        <v>30</v>
      </c>
      <c r="K733">
        <v>179.7</v>
      </c>
      <c r="L733">
        <v>17.97</v>
      </c>
      <c r="M733">
        <v>197.67</v>
      </c>
      <c r="N733" t="s">
        <v>29</v>
      </c>
      <c r="O733">
        <v>2000</v>
      </c>
    </row>
    <row r="734" spans="1:15" x14ac:dyDescent="0.3">
      <c r="A734" t="s">
        <v>47</v>
      </c>
      <c r="B734" t="s">
        <v>97</v>
      </c>
      <c r="C734">
        <v>30608</v>
      </c>
      <c r="D734">
        <v>1000362</v>
      </c>
      <c r="E734" s="3">
        <v>37721</v>
      </c>
      <c r="F734">
        <v>102</v>
      </c>
      <c r="G734">
        <v>5</v>
      </c>
      <c r="H734" t="s">
        <v>28</v>
      </c>
      <c r="I734">
        <v>5.99</v>
      </c>
      <c r="J734">
        <v>25</v>
      </c>
      <c r="K734">
        <v>149.75</v>
      </c>
      <c r="L734">
        <v>14.98</v>
      </c>
      <c r="M734">
        <v>164.73</v>
      </c>
      <c r="N734" t="s">
        <v>32</v>
      </c>
      <c r="O734">
        <v>3000000</v>
      </c>
    </row>
    <row r="735" spans="1:15" x14ac:dyDescent="0.3">
      <c r="A735" t="s">
        <v>45</v>
      </c>
      <c r="B735" t="s">
        <v>128</v>
      </c>
      <c r="C735">
        <v>21174</v>
      </c>
      <c r="D735">
        <v>1000210</v>
      </c>
      <c r="E735" s="3">
        <v>37720</v>
      </c>
      <c r="F735">
        <v>126</v>
      </c>
      <c r="G735">
        <v>5</v>
      </c>
      <c r="H735" t="s">
        <v>28</v>
      </c>
      <c r="I735">
        <v>5.99</v>
      </c>
      <c r="J735">
        <v>421</v>
      </c>
      <c r="K735">
        <v>2521.79</v>
      </c>
      <c r="L735">
        <v>252.18</v>
      </c>
      <c r="M735">
        <v>2773.97</v>
      </c>
      <c r="N735" t="s">
        <v>32</v>
      </c>
      <c r="O735">
        <v>16000</v>
      </c>
    </row>
    <row r="736" spans="1:15" x14ac:dyDescent="0.3">
      <c r="A736" t="s">
        <v>98</v>
      </c>
      <c r="B736" t="s">
        <v>306</v>
      </c>
      <c r="C736">
        <v>20319</v>
      </c>
      <c r="D736">
        <v>1000169</v>
      </c>
      <c r="E736" s="3">
        <v>37720</v>
      </c>
      <c r="F736">
        <v>109</v>
      </c>
      <c r="G736">
        <v>5</v>
      </c>
      <c r="H736" t="s">
        <v>28</v>
      </c>
      <c r="I736">
        <v>5.99</v>
      </c>
      <c r="J736">
        <v>250</v>
      </c>
      <c r="K736">
        <v>1497.5</v>
      </c>
      <c r="L736">
        <v>149.75</v>
      </c>
      <c r="M736">
        <v>1647.25</v>
      </c>
      <c r="N736" t="s">
        <v>49</v>
      </c>
      <c r="O736">
        <v>2000</v>
      </c>
    </row>
    <row r="737" spans="1:15" x14ac:dyDescent="0.3">
      <c r="A737" t="s">
        <v>30</v>
      </c>
      <c r="B737" t="s">
        <v>88</v>
      </c>
      <c r="C737">
        <v>11600</v>
      </c>
      <c r="D737">
        <v>1000013</v>
      </c>
      <c r="E737" s="3">
        <v>37720</v>
      </c>
      <c r="F737">
        <v>125</v>
      </c>
      <c r="G737">
        <v>3</v>
      </c>
      <c r="H737" t="s">
        <v>173</v>
      </c>
      <c r="I737">
        <v>35.15</v>
      </c>
      <c r="J737">
        <v>50</v>
      </c>
      <c r="K737">
        <v>1757.5</v>
      </c>
      <c r="L737">
        <v>175.75</v>
      </c>
      <c r="M737">
        <v>1933.25</v>
      </c>
      <c r="N737" t="s">
        <v>32</v>
      </c>
      <c r="O737">
        <v>15000</v>
      </c>
    </row>
    <row r="738" spans="1:15" x14ac:dyDescent="0.3">
      <c r="A738" t="s">
        <v>65</v>
      </c>
      <c r="B738" t="s">
        <v>307</v>
      </c>
      <c r="C738">
        <v>40919</v>
      </c>
      <c r="D738">
        <v>1000221</v>
      </c>
      <c r="E738" s="3">
        <v>37717</v>
      </c>
      <c r="F738">
        <v>108</v>
      </c>
      <c r="G738">
        <v>5</v>
      </c>
      <c r="H738" t="s">
        <v>28</v>
      </c>
      <c r="I738">
        <v>5.99</v>
      </c>
      <c r="J738">
        <v>34</v>
      </c>
      <c r="K738">
        <v>203.66</v>
      </c>
      <c r="L738">
        <v>20.37</v>
      </c>
      <c r="M738">
        <v>224.03</v>
      </c>
      <c r="N738" t="s">
        <v>49</v>
      </c>
      <c r="O738">
        <v>2000</v>
      </c>
    </row>
    <row r="739" spans="1:15" x14ac:dyDescent="0.3">
      <c r="A739" t="s">
        <v>55</v>
      </c>
      <c r="B739" t="s">
        <v>56</v>
      </c>
      <c r="C739">
        <v>92326</v>
      </c>
      <c r="D739">
        <v>1000233</v>
      </c>
      <c r="E739" s="3">
        <v>37716</v>
      </c>
      <c r="F739">
        <v>117</v>
      </c>
      <c r="G739">
        <v>5</v>
      </c>
      <c r="H739" t="s">
        <v>28</v>
      </c>
      <c r="I739">
        <v>5.99</v>
      </c>
      <c r="J739">
        <v>2435</v>
      </c>
      <c r="K739">
        <v>14585.65</v>
      </c>
      <c r="L739">
        <v>1458.57</v>
      </c>
      <c r="M739">
        <v>16044.22</v>
      </c>
      <c r="N739" t="s">
        <v>32</v>
      </c>
      <c r="O739">
        <v>63000</v>
      </c>
    </row>
    <row r="740" spans="1:15" x14ac:dyDescent="0.3">
      <c r="A740" t="s">
        <v>89</v>
      </c>
      <c r="B740" t="s">
        <v>90</v>
      </c>
      <c r="C740">
        <v>92324</v>
      </c>
      <c r="D740">
        <v>1000088</v>
      </c>
      <c r="E740" s="3">
        <v>37716</v>
      </c>
      <c r="F740">
        <v>116</v>
      </c>
      <c r="G740">
        <v>5</v>
      </c>
      <c r="H740" t="s">
        <v>28</v>
      </c>
      <c r="I740">
        <v>5.99</v>
      </c>
      <c r="J740">
        <v>344</v>
      </c>
      <c r="K740">
        <v>2060.56</v>
      </c>
      <c r="L740">
        <v>206.06</v>
      </c>
      <c r="M740">
        <v>2266.62</v>
      </c>
      <c r="N740" t="s">
        <v>32</v>
      </c>
      <c r="O740">
        <v>75000</v>
      </c>
    </row>
    <row r="741" spans="1:15" x14ac:dyDescent="0.3">
      <c r="A741" t="s">
        <v>98</v>
      </c>
      <c r="B741" t="s">
        <v>308</v>
      </c>
      <c r="C741">
        <v>20277</v>
      </c>
      <c r="D741">
        <v>1000147</v>
      </c>
      <c r="E741" s="3">
        <v>37716</v>
      </c>
      <c r="F741">
        <v>109</v>
      </c>
      <c r="G741">
        <v>5</v>
      </c>
      <c r="H741" t="s">
        <v>28</v>
      </c>
      <c r="I741">
        <v>5.99</v>
      </c>
      <c r="J741">
        <v>310</v>
      </c>
      <c r="K741">
        <v>1856.9</v>
      </c>
      <c r="L741">
        <v>185.69</v>
      </c>
      <c r="M741">
        <v>2042.59</v>
      </c>
      <c r="N741" t="s">
        <v>49</v>
      </c>
      <c r="O741">
        <v>8000</v>
      </c>
    </row>
    <row r="742" spans="1:15" x14ac:dyDescent="0.3">
      <c r="A742" t="s">
        <v>41</v>
      </c>
      <c r="B742" t="s">
        <v>309</v>
      </c>
      <c r="C742">
        <v>42308</v>
      </c>
      <c r="D742">
        <v>1000093</v>
      </c>
      <c r="E742" s="3">
        <v>37715</v>
      </c>
      <c r="F742">
        <v>112</v>
      </c>
      <c r="G742">
        <v>5</v>
      </c>
      <c r="H742" t="s">
        <v>28</v>
      </c>
      <c r="I742">
        <v>5.99</v>
      </c>
      <c r="J742">
        <v>177</v>
      </c>
      <c r="K742">
        <v>1060.23</v>
      </c>
      <c r="L742">
        <v>106.02</v>
      </c>
      <c r="M742">
        <v>1166.25</v>
      </c>
      <c r="N742" t="s">
        <v>29</v>
      </c>
      <c r="O742">
        <v>2000</v>
      </c>
    </row>
    <row r="743" spans="1:15" x14ac:dyDescent="0.3">
      <c r="A743" t="s">
        <v>39</v>
      </c>
      <c r="B743" t="s">
        <v>78</v>
      </c>
      <c r="C743">
        <v>92322</v>
      </c>
      <c r="D743">
        <v>1000015</v>
      </c>
      <c r="E743" s="3">
        <v>37715</v>
      </c>
      <c r="F743">
        <v>115</v>
      </c>
      <c r="G743">
        <v>3</v>
      </c>
      <c r="H743" t="s">
        <v>173</v>
      </c>
      <c r="I743">
        <v>35.15</v>
      </c>
      <c r="J743">
        <v>118</v>
      </c>
      <c r="K743">
        <v>4147.7</v>
      </c>
      <c r="L743">
        <v>414.77</v>
      </c>
      <c r="M743">
        <v>4562.47</v>
      </c>
      <c r="N743" t="s">
        <v>32</v>
      </c>
      <c r="O743">
        <v>29000</v>
      </c>
    </row>
    <row r="744" spans="1:15" x14ac:dyDescent="0.3">
      <c r="A744" t="s">
        <v>41</v>
      </c>
      <c r="B744" t="s">
        <v>51</v>
      </c>
      <c r="C744">
        <v>60300</v>
      </c>
      <c r="D744">
        <v>1000402</v>
      </c>
      <c r="E744" s="3">
        <v>37714</v>
      </c>
      <c r="F744">
        <v>118</v>
      </c>
      <c r="G744">
        <v>5</v>
      </c>
      <c r="H744" t="s">
        <v>28</v>
      </c>
      <c r="I744">
        <v>5.99</v>
      </c>
      <c r="J744">
        <v>453</v>
      </c>
      <c r="K744">
        <v>2713.47</v>
      </c>
      <c r="L744">
        <v>271.35000000000002</v>
      </c>
      <c r="M744">
        <v>2984.82</v>
      </c>
      <c r="N744" t="s">
        <v>32</v>
      </c>
      <c r="O744">
        <v>3724000</v>
      </c>
    </row>
    <row r="745" spans="1:15" x14ac:dyDescent="0.3">
      <c r="A745" t="s">
        <v>33</v>
      </c>
      <c r="B745" t="s">
        <v>310</v>
      </c>
      <c r="C745">
        <v>70015</v>
      </c>
      <c r="D745">
        <v>1000128</v>
      </c>
      <c r="E745" s="3">
        <v>37714</v>
      </c>
      <c r="F745">
        <v>120</v>
      </c>
      <c r="G745">
        <v>5</v>
      </c>
      <c r="H745" t="s">
        <v>28</v>
      </c>
      <c r="I745">
        <v>5.99</v>
      </c>
      <c r="J745">
        <v>384</v>
      </c>
      <c r="K745">
        <v>2300.16</v>
      </c>
      <c r="L745">
        <v>230.02</v>
      </c>
      <c r="M745">
        <v>2530.1799999999998</v>
      </c>
      <c r="N745" t="s">
        <v>29</v>
      </c>
      <c r="O745">
        <v>6000</v>
      </c>
    </row>
    <row r="746" spans="1:15" x14ac:dyDescent="0.3">
      <c r="A746" t="s">
        <v>188</v>
      </c>
      <c r="B746" t="s">
        <v>311</v>
      </c>
      <c r="C746">
        <v>41916</v>
      </c>
      <c r="D746">
        <v>1000029</v>
      </c>
      <c r="E746" s="3">
        <v>37714</v>
      </c>
      <c r="F746">
        <v>121</v>
      </c>
      <c r="G746">
        <v>3</v>
      </c>
      <c r="H746" t="s">
        <v>173</v>
      </c>
      <c r="I746">
        <v>35.15</v>
      </c>
      <c r="J746">
        <v>90</v>
      </c>
      <c r="K746">
        <v>3163.5</v>
      </c>
      <c r="L746">
        <v>316.35000000000002</v>
      </c>
      <c r="M746">
        <v>3479.85</v>
      </c>
      <c r="N746" t="s">
        <v>29</v>
      </c>
      <c r="O746">
        <v>4000</v>
      </c>
    </row>
    <row r="747" spans="1:15" x14ac:dyDescent="0.3">
      <c r="A747" t="s">
        <v>33</v>
      </c>
      <c r="B747" t="s">
        <v>34</v>
      </c>
      <c r="C747">
        <v>92241</v>
      </c>
      <c r="D747">
        <v>1000447</v>
      </c>
      <c r="E747" s="3">
        <v>37714</v>
      </c>
      <c r="F747">
        <v>119</v>
      </c>
      <c r="G747">
        <v>5</v>
      </c>
      <c r="H747" t="s">
        <v>28</v>
      </c>
      <c r="I747">
        <v>5.99</v>
      </c>
      <c r="J747">
        <v>35</v>
      </c>
      <c r="K747">
        <v>209.65</v>
      </c>
      <c r="L747">
        <v>20.97</v>
      </c>
      <c r="M747">
        <v>230.62</v>
      </c>
      <c r="N747" t="s">
        <v>32</v>
      </c>
      <c r="O747">
        <v>53000</v>
      </c>
    </row>
    <row r="748" spans="1:15" x14ac:dyDescent="0.3">
      <c r="A748" t="s">
        <v>188</v>
      </c>
      <c r="B748" t="s">
        <v>312</v>
      </c>
      <c r="C748">
        <v>41918</v>
      </c>
      <c r="D748">
        <v>1000041</v>
      </c>
      <c r="E748" s="3">
        <v>37714</v>
      </c>
      <c r="F748">
        <v>121</v>
      </c>
      <c r="G748">
        <v>3</v>
      </c>
      <c r="H748" t="s">
        <v>173</v>
      </c>
      <c r="I748">
        <v>35.15</v>
      </c>
      <c r="J748">
        <v>32</v>
      </c>
      <c r="K748">
        <v>1124.8</v>
      </c>
      <c r="L748">
        <v>112.48</v>
      </c>
      <c r="M748">
        <v>1237.28</v>
      </c>
      <c r="N748" t="s">
        <v>29</v>
      </c>
      <c r="O748">
        <v>3000</v>
      </c>
    </row>
    <row r="749" spans="1:15" x14ac:dyDescent="0.3">
      <c r="A749" t="s">
        <v>45</v>
      </c>
      <c r="B749" t="s">
        <v>70</v>
      </c>
      <c r="C749">
        <v>21248</v>
      </c>
      <c r="D749">
        <v>1000339</v>
      </c>
      <c r="E749" s="3">
        <v>37714</v>
      </c>
      <c r="F749">
        <v>126</v>
      </c>
      <c r="G749">
        <v>5</v>
      </c>
      <c r="H749" t="s">
        <v>28</v>
      </c>
      <c r="I749">
        <v>5.99</v>
      </c>
      <c r="J749">
        <v>32</v>
      </c>
      <c r="K749">
        <v>191.68</v>
      </c>
      <c r="L749">
        <v>19.170000000000002</v>
      </c>
      <c r="M749">
        <v>210.85</v>
      </c>
      <c r="N749" t="s">
        <v>29</v>
      </c>
      <c r="O749">
        <v>6000</v>
      </c>
    </row>
    <row r="750" spans="1:15" x14ac:dyDescent="0.3">
      <c r="A750" t="s">
        <v>257</v>
      </c>
      <c r="B750" t="s">
        <v>313</v>
      </c>
      <c r="C750">
        <v>20045</v>
      </c>
      <c r="D750">
        <v>1000109</v>
      </c>
      <c r="E750" s="3">
        <v>37714</v>
      </c>
      <c r="F750">
        <v>122</v>
      </c>
      <c r="G750">
        <v>5</v>
      </c>
      <c r="H750" t="s">
        <v>28</v>
      </c>
      <c r="I750">
        <v>5.99</v>
      </c>
      <c r="J750">
        <v>28</v>
      </c>
      <c r="K750">
        <v>167.72</v>
      </c>
      <c r="L750">
        <v>16.77</v>
      </c>
      <c r="M750">
        <v>184.49</v>
      </c>
      <c r="N750" t="s">
        <v>29</v>
      </c>
      <c r="O750">
        <v>16000</v>
      </c>
    </row>
    <row r="751" spans="1:15" x14ac:dyDescent="0.3">
      <c r="A751" t="s">
        <v>63</v>
      </c>
      <c r="B751" t="s">
        <v>93</v>
      </c>
      <c r="C751">
        <v>20971</v>
      </c>
      <c r="D751">
        <v>1000237</v>
      </c>
      <c r="E751" s="3">
        <v>37714</v>
      </c>
      <c r="F751">
        <v>127</v>
      </c>
      <c r="G751">
        <v>5</v>
      </c>
      <c r="H751" t="s">
        <v>28</v>
      </c>
      <c r="I751">
        <v>5.99</v>
      </c>
      <c r="J751">
        <v>8</v>
      </c>
      <c r="K751">
        <v>47.92</v>
      </c>
      <c r="L751">
        <v>4.79</v>
      </c>
      <c r="M751">
        <v>52.71</v>
      </c>
      <c r="N751" t="s">
        <v>32</v>
      </c>
      <c r="O751">
        <v>36000</v>
      </c>
    </row>
    <row r="752" spans="1:15" x14ac:dyDescent="0.3">
      <c r="A752" t="s">
        <v>47</v>
      </c>
      <c r="B752" t="s">
        <v>129</v>
      </c>
      <c r="C752">
        <v>30501</v>
      </c>
      <c r="D752">
        <v>1000019</v>
      </c>
      <c r="E752" s="3">
        <v>37713</v>
      </c>
      <c r="F752">
        <v>105</v>
      </c>
      <c r="G752">
        <v>3</v>
      </c>
      <c r="H752" t="s">
        <v>173</v>
      </c>
      <c r="I752">
        <v>35.15</v>
      </c>
      <c r="J752">
        <v>86</v>
      </c>
      <c r="K752">
        <v>3022.9</v>
      </c>
      <c r="L752">
        <v>302.29000000000002</v>
      </c>
      <c r="M752">
        <v>3325.19</v>
      </c>
      <c r="N752" t="s">
        <v>32</v>
      </c>
      <c r="O752">
        <v>51000</v>
      </c>
    </row>
    <row r="753" spans="1:15" x14ac:dyDescent="0.3">
      <c r="A753" t="s">
        <v>47</v>
      </c>
      <c r="B753" t="s">
        <v>162</v>
      </c>
      <c r="C753">
        <v>32002</v>
      </c>
      <c r="D753">
        <v>1000413</v>
      </c>
      <c r="E753" s="3">
        <v>37710</v>
      </c>
      <c r="F753">
        <v>102</v>
      </c>
      <c r="G753">
        <v>4</v>
      </c>
      <c r="H753" t="s">
        <v>75</v>
      </c>
      <c r="I753">
        <v>105.69</v>
      </c>
      <c r="J753">
        <v>400</v>
      </c>
      <c r="K753">
        <v>42276</v>
      </c>
      <c r="L753">
        <v>4227.6000000000004</v>
      </c>
      <c r="M753">
        <v>46503.6</v>
      </c>
      <c r="N753" t="s">
        <v>29</v>
      </c>
      <c r="O753">
        <v>46000</v>
      </c>
    </row>
    <row r="754" spans="1:15" x14ac:dyDescent="0.3">
      <c r="A754" t="s">
        <v>53</v>
      </c>
      <c r="B754" t="s">
        <v>54</v>
      </c>
      <c r="C754">
        <v>41500</v>
      </c>
      <c r="D754">
        <v>1000352</v>
      </c>
      <c r="E754" s="3">
        <v>37710</v>
      </c>
      <c r="F754">
        <v>111</v>
      </c>
      <c r="G754">
        <v>5</v>
      </c>
      <c r="H754" t="s">
        <v>28</v>
      </c>
      <c r="I754">
        <v>5.99</v>
      </c>
      <c r="J754">
        <v>110</v>
      </c>
      <c r="K754">
        <v>658.9</v>
      </c>
      <c r="L754">
        <v>65.89</v>
      </c>
      <c r="M754">
        <v>724.79</v>
      </c>
      <c r="N754" t="s">
        <v>32</v>
      </c>
      <c r="O754">
        <v>163000</v>
      </c>
    </row>
    <row r="755" spans="1:15" x14ac:dyDescent="0.3">
      <c r="A755" t="s">
        <v>95</v>
      </c>
      <c r="B755" t="s">
        <v>314</v>
      </c>
      <c r="C755">
        <v>21070</v>
      </c>
      <c r="D755">
        <v>1000292</v>
      </c>
      <c r="E755" s="3">
        <v>37709</v>
      </c>
      <c r="F755">
        <v>104</v>
      </c>
      <c r="G755">
        <v>5</v>
      </c>
      <c r="H755" t="s">
        <v>28</v>
      </c>
      <c r="I755">
        <v>5.99</v>
      </c>
      <c r="J755">
        <v>431</v>
      </c>
      <c r="K755">
        <v>2581.69</v>
      </c>
      <c r="L755">
        <v>258.17</v>
      </c>
      <c r="M755">
        <v>2839.86</v>
      </c>
      <c r="N755" t="s">
        <v>49</v>
      </c>
      <c r="O755">
        <v>9000</v>
      </c>
    </row>
    <row r="756" spans="1:15" x14ac:dyDescent="0.3">
      <c r="A756" t="s">
        <v>39</v>
      </c>
      <c r="B756" t="s">
        <v>78</v>
      </c>
      <c r="C756">
        <v>92322</v>
      </c>
      <c r="D756">
        <v>1000266</v>
      </c>
      <c r="E756" s="3">
        <v>37709</v>
      </c>
      <c r="F756">
        <v>115</v>
      </c>
      <c r="G756">
        <v>5</v>
      </c>
      <c r="H756" t="s">
        <v>28</v>
      </c>
      <c r="I756">
        <v>5.99</v>
      </c>
      <c r="J756">
        <v>270</v>
      </c>
      <c r="K756">
        <v>1617.3</v>
      </c>
      <c r="L756">
        <v>161.72999999999999</v>
      </c>
      <c r="M756">
        <v>1779.03</v>
      </c>
      <c r="N756" t="s">
        <v>32</v>
      </c>
      <c r="O756">
        <v>29000</v>
      </c>
    </row>
    <row r="757" spans="1:15" x14ac:dyDescent="0.3">
      <c r="A757" t="s">
        <v>41</v>
      </c>
      <c r="B757" t="s">
        <v>166</v>
      </c>
      <c r="C757">
        <v>60304</v>
      </c>
      <c r="D757">
        <v>1000306</v>
      </c>
      <c r="E757" s="3">
        <v>37709</v>
      </c>
      <c r="F757">
        <v>118</v>
      </c>
      <c r="G757">
        <v>5</v>
      </c>
      <c r="H757" t="s">
        <v>28</v>
      </c>
      <c r="I757">
        <v>5.99</v>
      </c>
      <c r="J757">
        <v>120</v>
      </c>
      <c r="K757">
        <v>718.8</v>
      </c>
      <c r="L757">
        <v>71.88</v>
      </c>
      <c r="M757">
        <v>790.68</v>
      </c>
      <c r="N757" t="s">
        <v>29</v>
      </c>
      <c r="O757">
        <v>3000</v>
      </c>
    </row>
    <row r="758" spans="1:15" x14ac:dyDescent="0.3">
      <c r="A758" t="s">
        <v>33</v>
      </c>
      <c r="B758" t="s">
        <v>315</v>
      </c>
      <c r="C758">
        <v>70014</v>
      </c>
      <c r="D758">
        <v>1000113</v>
      </c>
      <c r="E758" s="3">
        <v>37708</v>
      </c>
      <c r="F758">
        <v>120</v>
      </c>
      <c r="G758">
        <v>5</v>
      </c>
      <c r="H758" t="s">
        <v>28</v>
      </c>
      <c r="I758">
        <v>5.99</v>
      </c>
      <c r="J758">
        <v>26</v>
      </c>
      <c r="K758">
        <v>155.74</v>
      </c>
      <c r="L758">
        <v>15.57</v>
      </c>
      <c r="M758">
        <v>171.31</v>
      </c>
      <c r="N758" t="s">
        <v>36</v>
      </c>
      <c r="O758">
        <v>26000</v>
      </c>
    </row>
    <row r="759" spans="1:15" x14ac:dyDescent="0.3">
      <c r="A759" t="s">
        <v>65</v>
      </c>
      <c r="B759" t="s">
        <v>316</v>
      </c>
      <c r="C759">
        <v>40722</v>
      </c>
      <c r="D759">
        <v>1000091</v>
      </c>
      <c r="E759" s="3">
        <v>37707</v>
      </c>
      <c r="F759">
        <v>108</v>
      </c>
      <c r="G759">
        <v>6</v>
      </c>
      <c r="H759" t="s">
        <v>115</v>
      </c>
      <c r="I759">
        <v>1559.97</v>
      </c>
      <c r="J759">
        <v>2500</v>
      </c>
      <c r="K759">
        <v>3899925</v>
      </c>
      <c r="L759">
        <v>389929.5</v>
      </c>
      <c r="M759">
        <v>4289854.5</v>
      </c>
      <c r="N759" t="s">
        <v>29</v>
      </c>
      <c r="O759">
        <v>3901000</v>
      </c>
    </row>
    <row r="760" spans="1:15" x14ac:dyDescent="0.3">
      <c r="A760" t="s">
        <v>98</v>
      </c>
      <c r="B760" t="s">
        <v>317</v>
      </c>
      <c r="C760">
        <v>20461</v>
      </c>
      <c r="D760">
        <v>1000414</v>
      </c>
      <c r="E760" s="3">
        <v>37707</v>
      </c>
      <c r="F760">
        <v>109</v>
      </c>
      <c r="G760">
        <v>4</v>
      </c>
      <c r="H760" t="s">
        <v>75</v>
      </c>
      <c r="I760">
        <v>105.69</v>
      </c>
      <c r="J760">
        <v>450</v>
      </c>
      <c r="K760">
        <v>47560.5</v>
      </c>
      <c r="L760">
        <v>4756.05</v>
      </c>
      <c r="M760">
        <v>52316.55</v>
      </c>
      <c r="N760" t="s">
        <v>49</v>
      </c>
      <c r="O760">
        <v>49000</v>
      </c>
    </row>
    <row r="761" spans="1:15" x14ac:dyDescent="0.3">
      <c r="A761" t="s">
        <v>47</v>
      </c>
      <c r="B761" t="s">
        <v>198</v>
      </c>
      <c r="C761">
        <v>21467</v>
      </c>
      <c r="D761">
        <v>1000090</v>
      </c>
      <c r="E761" s="3">
        <v>37707</v>
      </c>
      <c r="F761">
        <v>102</v>
      </c>
      <c r="G761">
        <v>5</v>
      </c>
      <c r="H761" t="s">
        <v>28</v>
      </c>
      <c r="I761">
        <v>5.99</v>
      </c>
      <c r="J761">
        <v>85</v>
      </c>
      <c r="K761">
        <v>509.15</v>
      </c>
      <c r="L761">
        <v>50.92</v>
      </c>
      <c r="M761">
        <v>560.07000000000005</v>
      </c>
      <c r="N761" t="s">
        <v>49</v>
      </c>
      <c r="O761">
        <v>2000</v>
      </c>
    </row>
    <row r="762" spans="1:15" x14ac:dyDescent="0.3">
      <c r="A762" t="s">
        <v>30</v>
      </c>
      <c r="B762" t="s">
        <v>31</v>
      </c>
      <c r="C762">
        <v>11805</v>
      </c>
      <c r="D762">
        <v>1000349</v>
      </c>
      <c r="E762" s="3">
        <v>37707</v>
      </c>
      <c r="F762">
        <v>125</v>
      </c>
      <c r="G762">
        <v>5</v>
      </c>
      <c r="H762" t="s">
        <v>28</v>
      </c>
      <c r="I762">
        <v>5.99</v>
      </c>
      <c r="J762">
        <v>38</v>
      </c>
      <c r="K762">
        <v>227.62</v>
      </c>
      <c r="L762">
        <v>22.76</v>
      </c>
      <c r="M762">
        <v>250.38</v>
      </c>
      <c r="N762" t="s">
        <v>32</v>
      </c>
      <c r="O762">
        <v>18000</v>
      </c>
    </row>
    <row r="763" spans="1:15" x14ac:dyDescent="0.3">
      <c r="A763" t="s">
        <v>39</v>
      </c>
      <c r="B763" t="s">
        <v>78</v>
      </c>
      <c r="C763">
        <v>92322</v>
      </c>
      <c r="D763">
        <v>1000426</v>
      </c>
      <c r="E763" s="3">
        <v>37703</v>
      </c>
      <c r="F763">
        <v>115</v>
      </c>
      <c r="G763">
        <v>5</v>
      </c>
      <c r="H763" t="s">
        <v>28</v>
      </c>
      <c r="I763">
        <v>5.99</v>
      </c>
      <c r="J763">
        <v>61</v>
      </c>
      <c r="K763">
        <v>365.39</v>
      </c>
      <c r="L763">
        <v>36.54</v>
      </c>
      <c r="M763">
        <v>401.93</v>
      </c>
      <c r="N763" t="s">
        <v>32</v>
      </c>
      <c r="O763">
        <v>29000</v>
      </c>
    </row>
    <row r="764" spans="1:15" x14ac:dyDescent="0.3">
      <c r="A764" t="s">
        <v>47</v>
      </c>
      <c r="B764" t="s">
        <v>145</v>
      </c>
      <c r="C764">
        <v>30704</v>
      </c>
      <c r="D764">
        <v>1000437</v>
      </c>
      <c r="E764" s="3">
        <v>37700</v>
      </c>
      <c r="F764">
        <v>125</v>
      </c>
      <c r="G764">
        <v>5</v>
      </c>
      <c r="H764" t="s">
        <v>28</v>
      </c>
      <c r="I764">
        <v>5.99</v>
      </c>
      <c r="J764">
        <v>500</v>
      </c>
      <c r="K764">
        <v>2995</v>
      </c>
      <c r="L764">
        <v>299.5</v>
      </c>
      <c r="M764">
        <v>3294.5</v>
      </c>
      <c r="N764" t="s">
        <v>32</v>
      </c>
      <c r="O764">
        <v>15000</v>
      </c>
    </row>
    <row r="765" spans="1:15" x14ac:dyDescent="0.3">
      <c r="A765" t="s">
        <v>47</v>
      </c>
      <c r="B765" t="s">
        <v>318</v>
      </c>
      <c r="C765">
        <v>21285</v>
      </c>
      <c r="D765">
        <v>1000199</v>
      </c>
      <c r="E765" s="3">
        <v>37700</v>
      </c>
      <c r="F765">
        <v>101</v>
      </c>
      <c r="G765">
        <v>5</v>
      </c>
      <c r="H765" t="s">
        <v>28</v>
      </c>
      <c r="I765">
        <v>5.99</v>
      </c>
      <c r="J765">
        <v>435</v>
      </c>
      <c r="K765">
        <v>2605.65</v>
      </c>
      <c r="L765">
        <v>260.57</v>
      </c>
      <c r="M765">
        <v>2866.22</v>
      </c>
      <c r="N765" t="s">
        <v>49</v>
      </c>
      <c r="O765">
        <v>4000</v>
      </c>
    </row>
    <row r="766" spans="1:15" x14ac:dyDescent="0.3">
      <c r="A766" t="s">
        <v>33</v>
      </c>
      <c r="B766" t="s">
        <v>34</v>
      </c>
      <c r="C766">
        <v>92241</v>
      </c>
      <c r="D766">
        <v>1000218</v>
      </c>
      <c r="E766" s="3">
        <v>37700</v>
      </c>
      <c r="F766">
        <v>119</v>
      </c>
      <c r="G766">
        <v>5</v>
      </c>
      <c r="H766" t="s">
        <v>28</v>
      </c>
      <c r="I766">
        <v>5.99</v>
      </c>
      <c r="J766">
        <v>325</v>
      </c>
      <c r="K766">
        <v>1946.75</v>
      </c>
      <c r="L766">
        <v>194.68</v>
      </c>
      <c r="M766">
        <v>2141.4299999999998</v>
      </c>
      <c r="N766" t="s">
        <v>32</v>
      </c>
      <c r="O766">
        <v>53000</v>
      </c>
    </row>
    <row r="767" spans="1:15" x14ac:dyDescent="0.3">
      <c r="A767" t="s">
        <v>55</v>
      </c>
      <c r="B767" t="s">
        <v>56</v>
      </c>
      <c r="C767">
        <v>92326</v>
      </c>
      <c r="D767">
        <v>1000050</v>
      </c>
      <c r="E767" s="3">
        <v>37700</v>
      </c>
      <c r="F767">
        <v>117</v>
      </c>
      <c r="G767">
        <v>5</v>
      </c>
      <c r="H767" t="s">
        <v>28</v>
      </c>
      <c r="I767">
        <v>5.99</v>
      </c>
      <c r="J767">
        <v>173</v>
      </c>
      <c r="K767">
        <v>1036.27</v>
      </c>
      <c r="L767">
        <v>103.63</v>
      </c>
      <c r="M767">
        <v>1139.9000000000001</v>
      </c>
      <c r="N767" t="s">
        <v>32</v>
      </c>
      <c r="O767">
        <v>63000</v>
      </c>
    </row>
    <row r="768" spans="1:15" x14ac:dyDescent="0.3">
      <c r="A768" t="s">
        <v>53</v>
      </c>
      <c r="B768" t="s">
        <v>54</v>
      </c>
      <c r="C768">
        <v>41500</v>
      </c>
      <c r="D768">
        <v>1000224</v>
      </c>
      <c r="E768" s="3">
        <v>37700</v>
      </c>
      <c r="F768">
        <v>111</v>
      </c>
      <c r="G768">
        <v>5</v>
      </c>
      <c r="H768" t="s">
        <v>28</v>
      </c>
      <c r="I768">
        <v>5.99</v>
      </c>
      <c r="J768">
        <v>113</v>
      </c>
      <c r="K768">
        <v>676.87</v>
      </c>
      <c r="L768">
        <v>67.69</v>
      </c>
      <c r="M768">
        <v>744.56</v>
      </c>
      <c r="N768" t="s">
        <v>32</v>
      </c>
      <c r="O768">
        <v>163000</v>
      </c>
    </row>
    <row r="769" spans="1:15" x14ac:dyDescent="0.3">
      <c r="A769" t="s">
        <v>43</v>
      </c>
      <c r="B769" t="s">
        <v>44</v>
      </c>
      <c r="C769">
        <v>92431</v>
      </c>
      <c r="D769">
        <v>1000395</v>
      </c>
      <c r="E769" s="3">
        <v>37700</v>
      </c>
      <c r="F769">
        <v>110</v>
      </c>
      <c r="G769">
        <v>5</v>
      </c>
      <c r="H769" t="s">
        <v>28</v>
      </c>
      <c r="I769">
        <v>5.99</v>
      </c>
      <c r="J769">
        <v>79</v>
      </c>
      <c r="K769">
        <v>473.21</v>
      </c>
      <c r="L769">
        <v>47.32</v>
      </c>
      <c r="M769">
        <v>520.53</v>
      </c>
      <c r="N769" t="s">
        <v>32</v>
      </c>
      <c r="O769">
        <v>225000</v>
      </c>
    </row>
    <row r="770" spans="1:15" x14ac:dyDescent="0.3">
      <c r="A770" t="s">
        <v>47</v>
      </c>
      <c r="B770" t="s">
        <v>111</v>
      </c>
      <c r="C770">
        <v>21490</v>
      </c>
      <c r="D770">
        <v>1000111</v>
      </c>
      <c r="E770" s="3">
        <v>37700</v>
      </c>
      <c r="F770">
        <v>102</v>
      </c>
      <c r="G770">
        <v>5</v>
      </c>
      <c r="H770" t="s">
        <v>28</v>
      </c>
      <c r="I770">
        <v>5.99</v>
      </c>
      <c r="J770">
        <v>49</v>
      </c>
      <c r="K770">
        <v>293.51</v>
      </c>
      <c r="L770">
        <v>29.35</v>
      </c>
      <c r="M770">
        <v>322.86</v>
      </c>
      <c r="N770" t="s">
        <v>29</v>
      </c>
      <c r="O770">
        <v>9000</v>
      </c>
    </row>
    <row r="771" spans="1:15" x14ac:dyDescent="0.3">
      <c r="A771" t="s">
        <v>98</v>
      </c>
      <c r="B771" t="s">
        <v>319</v>
      </c>
      <c r="C771">
        <v>20410</v>
      </c>
      <c r="D771">
        <v>1000275</v>
      </c>
      <c r="E771" s="3">
        <v>37699</v>
      </c>
      <c r="F771">
        <v>109</v>
      </c>
      <c r="G771">
        <v>5</v>
      </c>
      <c r="H771" t="s">
        <v>28</v>
      </c>
      <c r="I771">
        <v>5.99</v>
      </c>
      <c r="J771">
        <v>174</v>
      </c>
      <c r="K771">
        <v>1042.26</v>
      </c>
      <c r="L771">
        <v>104.23</v>
      </c>
      <c r="M771">
        <v>1146.49</v>
      </c>
      <c r="N771" t="s">
        <v>49</v>
      </c>
      <c r="O771">
        <v>4000</v>
      </c>
    </row>
    <row r="772" spans="1:15" x14ac:dyDescent="0.3">
      <c r="A772" t="s">
        <v>47</v>
      </c>
      <c r="B772" t="s">
        <v>320</v>
      </c>
      <c r="C772">
        <v>21256</v>
      </c>
      <c r="D772">
        <v>1000054</v>
      </c>
      <c r="E772" s="3">
        <v>37699</v>
      </c>
      <c r="F772">
        <v>101</v>
      </c>
      <c r="G772">
        <v>5</v>
      </c>
      <c r="H772" t="s">
        <v>28</v>
      </c>
      <c r="I772">
        <v>5.99</v>
      </c>
      <c r="J772">
        <v>63</v>
      </c>
      <c r="K772">
        <v>377.37</v>
      </c>
      <c r="L772">
        <v>37.74</v>
      </c>
      <c r="M772">
        <v>415.11</v>
      </c>
      <c r="N772" t="s">
        <v>29</v>
      </c>
      <c r="O772">
        <v>6000</v>
      </c>
    </row>
    <row r="773" spans="1:15" x14ac:dyDescent="0.3">
      <c r="A773" t="s">
        <v>41</v>
      </c>
      <c r="B773" t="s">
        <v>76</v>
      </c>
      <c r="C773">
        <v>61202</v>
      </c>
      <c r="D773">
        <v>1000008</v>
      </c>
      <c r="E773" s="3">
        <v>37699</v>
      </c>
      <c r="F773">
        <v>118</v>
      </c>
      <c r="G773">
        <v>3</v>
      </c>
      <c r="H773" t="s">
        <v>173</v>
      </c>
      <c r="I773">
        <v>35.15</v>
      </c>
      <c r="J773">
        <v>42</v>
      </c>
      <c r="K773">
        <v>1476.3</v>
      </c>
      <c r="L773">
        <v>147.63</v>
      </c>
      <c r="M773">
        <v>1623.93</v>
      </c>
      <c r="N773" t="s">
        <v>49</v>
      </c>
      <c r="O773">
        <v>13000</v>
      </c>
    </row>
    <row r="774" spans="1:15" x14ac:dyDescent="0.3">
      <c r="A774" t="s">
        <v>233</v>
      </c>
      <c r="B774" t="s">
        <v>270</v>
      </c>
      <c r="C774">
        <v>10000</v>
      </c>
      <c r="D774">
        <v>1000153</v>
      </c>
      <c r="E774" s="3">
        <v>37696</v>
      </c>
      <c r="F774">
        <v>104</v>
      </c>
      <c r="G774">
        <v>5</v>
      </c>
      <c r="H774" t="s">
        <v>28</v>
      </c>
      <c r="I774">
        <v>5.99</v>
      </c>
      <c r="J774">
        <v>2050</v>
      </c>
      <c r="K774">
        <v>12279.5</v>
      </c>
      <c r="L774">
        <v>1227.95</v>
      </c>
      <c r="M774">
        <v>13507.45</v>
      </c>
      <c r="N774" t="s">
        <v>29</v>
      </c>
      <c r="O774">
        <v>13000</v>
      </c>
    </row>
    <row r="775" spans="1:15" x14ac:dyDescent="0.3">
      <c r="A775" t="s">
        <v>188</v>
      </c>
      <c r="B775" t="s">
        <v>189</v>
      </c>
      <c r="C775">
        <v>42007</v>
      </c>
      <c r="D775">
        <v>1000276</v>
      </c>
      <c r="E775" s="3">
        <v>37696</v>
      </c>
      <c r="F775">
        <v>121</v>
      </c>
      <c r="G775">
        <v>5</v>
      </c>
      <c r="H775" t="s">
        <v>28</v>
      </c>
      <c r="I775">
        <v>5.99</v>
      </c>
      <c r="J775">
        <v>172</v>
      </c>
      <c r="K775">
        <v>1030.28</v>
      </c>
      <c r="L775">
        <v>103.03</v>
      </c>
      <c r="M775">
        <v>1133.31</v>
      </c>
      <c r="N775" t="s">
        <v>32</v>
      </c>
      <c r="O775">
        <v>43000</v>
      </c>
    </row>
    <row r="776" spans="1:15" x14ac:dyDescent="0.3">
      <c r="A776" t="s">
        <v>33</v>
      </c>
      <c r="B776" t="s">
        <v>34</v>
      </c>
      <c r="C776">
        <v>92241</v>
      </c>
      <c r="D776">
        <v>1000227</v>
      </c>
      <c r="E776" s="3">
        <v>37696</v>
      </c>
      <c r="F776">
        <v>119</v>
      </c>
      <c r="G776">
        <v>5</v>
      </c>
      <c r="H776" t="s">
        <v>28</v>
      </c>
      <c r="I776">
        <v>5.99</v>
      </c>
      <c r="J776">
        <v>111</v>
      </c>
      <c r="K776">
        <v>664.89</v>
      </c>
      <c r="L776">
        <v>66.489999999999995</v>
      </c>
      <c r="M776">
        <v>731.38</v>
      </c>
      <c r="N776" t="s">
        <v>32</v>
      </c>
      <c r="O776">
        <v>53000</v>
      </c>
    </row>
    <row r="777" spans="1:15" x14ac:dyDescent="0.3">
      <c r="A777" t="s">
        <v>53</v>
      </c>
      <c r="B777" t="s">
        <v>54</v>
      </c>
      <c r="C777">
        <v>41500</v>
      </c>
      <c r="D777">
        <v>1000030</v>
      </c>
      <c r="E777" s="3">
        <v>37696</v>
      </c>
      <c r="F777">
        <v>111</v>
      </c>
      <c r="G777">
        <v>2</v>
      </c>
      <c r="H777" t="s">
        <v>203</v>
      </c>
      <c r="I777">
        <v>25.95</v>
      </c>
      <c r="J777">
        <v>57</v>
      </c>
      <c r="K777">
        <v>1479.15</v>
      </c>
      <c r="L777">
        <v>147.91999999999999</v>
      </c>
      <c r="M777">
        <v>1627.07</v>
      </c>
      <c r="N777" t="s">
        <v>32</v>
      </c>
      <c r="O777">
        <v>163000</v>
      </c>
    </row>
    <row r="778" spans="1:15" x14ac:dyDescent="0.3">
      <c r="A778" t="s">
        <v>37</v>
      </c>
      <c r="B778" t="s">
        <v>302</v>
      </c>
      <c r="C778">
        <v>20863</v>
      </c>
      <c r="D778">
        <v>1000024</v>
      </c>
      <c r="E778" s="3">
        <v>37695</v>
      </c>
      <c r="F778">
        <v>128</v>
      </c>
      <c r="G778">
        <v>2</v>
      </c>
      <c r="H778" t="s">
        <v>203</v>
      </c>
      <c r="I778">
        <v>25.95</v>
      </c>
      <c r="J778">
        <v>118</v>
      </c>
      <c r="K778">
        <v>3062.1</v>
      </c>
      <c r="L778">
        <v>306.20999999999998</v>
      </c>
      <c r="M778">
        <v>3368.31</v>
      </c>
      <c r="N778" t="s">
        <v>49</v>
      </c>
      <c r="O778">
        <v>8000</v>
      </c>
    </row>
    <row r="779" spans="1:15" x14ac:dyDescent="0.3">
      <c r="A779" t="s">
        <v>95</v>
      </c>
      <c r="B779" t="s">
        <v>321</v>
      </c>
      <c r="C779">
        <v>21055</v>
      </c>
      <c r="D779">
        <v>1000278</v>
      </c>
      <c r="E779" s="3">
        <v>37695</v>
      </c>
      <c r="F779">
        <v>104</v>
      </c>
      <c r="G779">
        <v>5</v>
      </c>
      <c r="H779" t="s">
        <v>28</v>
      </c>
      <c r="I779">
        <v>5.99</v>
      </c>
      <c r="J779">
        <v>44</v>
      </c>
      <c r="K779">
        <v>263.56</v>
      </c>
      <c r="L779">
        <v>26.36</v>
      </c>
      <c r="M779">
        <v>289.92</v>
      </c>
      <c r="N779" t="s">
        <v>49</v>
      </c>
      <c r="O779">
        <v>6000</v>
      </c>
    </row>
    <row r="780" spans="1:15" x14ac:dyDescent="0.3">
      <c r="A780" t="s">
        <v>47</v>
      </c>
      <c r="B780" t="s">
        <v>100</v>
      </c>
      <c r="C780">
        <v>21650</v>
      </c>
      <c r="D780">
        <v>1000265</v>
      </c>
      <c r="E780" s="3">
        <v>37694</v>
      </c>
      <c r="F780">
        <v>102</v>
      </c>
      <c r="G780">
        <v>5</v>
      </c>
      <c r="H780" t="s">
        <v>28</v>
      </c>
      <c r="I780">
        <v>5.99</v>
      </c>
      <c r="J780">
        <v>125</v>
      </c>
      <c r="K780">
        <v>748.75</v>
      </c>
      <c r="L780">
        <v>74.88</v>
      </c>
      <c r="M780">
        <v>823.63</v>
      </c>
      <c r="N780" t="s">
        <v>32</v>
      </c>
      <c r="O780">
        <v>189000</v>
      </c>
    </row>
    <row r="781" spans="1:15" x14ac:dyDescent="0.3">
      <c r="A781" t="s">
        <v>53</v>
      </c>
      <c r="B781" t="s">
        <v>322</v>
      </c>
      <c r="C781">
        <v>41501</v>
      </c>
      <c r="D781">
        <v>1000319</v>
      </c>
      <c r="E781" s="3">
        <v>37693</v>
      </c>
      <c r="F781">
        <v>103</v>
      </c>
      <c r="G781">
        <v>5</v>
      </c>
      <c r="H781" t="s">
        <v>28</v>
      </c>
      <c r="I781">
        <v>5.99</v>
      </c>
      <c r="J781">
        <v>16500</v>
      </c>
      <c r="K781">
        <v>98835</v>
      </c>
      <c r="L781">
        <v>9883.5</v>
      </c>
      <c r="M781">
        <v>108718.5</v>
      </c>
      <c r="N781" t="s">
        <v>49</v>
      </c>
      <c r="O781">
        <v>100000</v>
      </c>
    </row>
    <row r="782" spans="1:15" x14ac:dyDescent="0.3">
      <c r="A782" t="s">
        <v>30</v>
      </c>
      <c r="B782" t="s">
        <v>103</v>
      </c>
      <c r="C782">
        <v>11806</v>
      </c>
      <c r="D782">
        <v>1000078</v>
      </c>
      <c r="E782" s="3">
        <v>37693</v>
      </c>
      <c r="F782">
        <v>125</v>
      </c>
      <c r="G782">
        <v>5</v>
      </c>
      <c r="H782" t="s">
        <v>28</v>
      </c>
      <c r="I782">
        <v>5.99</v>
      </c>
      <c r="J782">
        <v>4000</v>
      </c>
      <c r="K782">
        <v>23960</v>
      </c>
      <c r="L782">
        <v>2396</v>
      </c>
      <c r="M782">
        <v>26356</v>
      </c>
      <c r="N782" t="s">
        <v>32</v>
      </c>
      <c r="O782">
        <v>34000</v>
      </c>
    </row>
    <row r="783" spans="1:15" x14ac:dyDescent="0.3">
      <c r="A783" t="s">
        <v>30</v>
      </c>
      <c r="B783" t="s">
        <v>81</v>
      </c>
      <c r="C783">
        <v>11704</v>
      </c>
      <c r="D783">
        <v>1000260</v>
      </c>
      <c r="E783" s="3">
        <v>37693</v>
      </c>
      <c r="F783">
        <v>125</v>
      </c>
      <c r="G783">
        <v>5</v>
      </c>
      <c r="H783" t="s">
        <v>28</v>
      </c>
      <c r="I783">
        <v>5.99</v>
      </c>
      <c r="J783">
        <v>750</v>
      </c>
      <c r="K783">
        <v>4492.5</v>
      </c>
      <c r="L783">
        <v>449.25</v>
      </c>
      <c r="M783">
        <v>4941.75</v>
      </c>
      <c r="N783" t="s">
        <v>32</v>
      </c>
      <c r="O783">
        <v>26000</v>
      </c>
    </row>
    <row r="784" spans="1:15" x14ac:dyDescent="0.3">
      <c r="A784" t="s">
        <v>233</v>
      </c>
      <c r="B784" t="s">
        <v>323</v>
      </c>
      <c r="C784">
        <v>10004</v>
      </c>
      <c r="D784">
        <v>1000066</v>
      </c>
      <c r="E784" s="3">
        <v>37693</v>
      </c>
      <c r="F784">
        <v>104</v>
      </c>
      <c r="G784">
        <v>5</v>
      </c>
      <c r="H784" t="s">
        <v>28</v>
      </c>
      <c r="I784">
        <v>5.99</v>
      </c>
      <c r="J784">
        <v>700</v>
      </c>
      <c r="K784">
        <v>4193</v>
      </c>
      <c r="L784">
        <v>419.3</v>
      </c>
      <c r="M784">
        <v>4612.3</v>
      </c>
      <c r="N784" t="s">
        <v>49</v>
      </c>
      <c r="O784">
        <v>12000</v>
      </c>
    </row>
    <row r="785" spans="1:15" x14ac:dyDescent="0.3">
      <c r="A785" t="s">
        <v>45</v>
      </c>
      <c r="B785" t="s">
        <v>216</v>
      </c>
      <c r="C785">
        <v>21089</v>
      </c>
      <c r="D785">
        <v>1000092</v>
      </c>
      <c r="E785" s="3">
        <v>37693</v>
      </c>
      <c r="F785">
        <v>126</v>
      </c>
      <c r="G785">
        <v>5</v>
      </c>
      <c r="H785" t="s">
        <v>28</v>
      </c>
      <c r="I785">
        <v>5.99</v>
      </c>
      <c r="J785">
        <v>600</v>
      </c>
      <c r="K785">
        <v>3594</v>
      </c>
      <c r="L785">
        <v>359.4</v>
      </c>
      <c r="M785">
        <v>3953.4</v>
      </c>
      <c r="N785" t="s">
        <v>29</v>
      </c>
      <c r="O785">
        <v>12000</v>
      </c>
    </row>
    <row r="786" spans="1:15" x14ac:dyDescent="0.3">
      <c r="A786" t="s">
        <v>244</v>
      </c>
      <c r="B786" t="s">
        <v>324</v>
      </c>
      <c r="C786">
        <v>20063</v>
      </c>
      <c r="D786">
        <v>1000203</v>
      </c>
      <c r="E786" s="3">
        <v>37693</v>
      </c>
      <c r="F786">
        <v>122</v>
      </c>
      <c r="G786">
        <v>5</v>
      </c>
      <c r="H786" t="s">
        <v>28</v>
      </c>
      <c r="I786">
        <v>5.99</v>
      </c>
      <c r="J786">
        <v>300</v>
      </c>
      <c r="K786">
        <v>1797</v>
      </c>
      <c r="L786">
        <v>179.7</v>
      </c>
      <c r="M786">
        <v>1976.7</v>
      </c>
      <c r="N786" t="s">
        <v>49</v>
      </c>
      <c r="O786">
        <v>10000</v>
      </c>
    </row>
    <row r="787" spans="1:15" x14ac:dyDescent="0.3">
      <c r="A787" t="s">
        <v>98</v>
      </c>
      <c r="B787" t="s">
        <v>325</v>
      </c>
      <c r="C787">
        <v>20353</v>
      </c>
      <c r="D787">
        <v>1000263</v>
      </c>
      <c r="E787" s="3">
        <v>37693</v>
      </c>
      <c r="F787">
        <v>109</v>
      </c>
      <c r="G787">
        <v>5</v>
      </c>
      <c r="H787" t="s">
        <v>28</v>
      </c>
      <c r="I787">
        <v>5.99</v>
      </c>
      <c r="J787">
        <v>300</v>
      </c>
      <c r="K787">
        <v>1797</v>
      </c>
      <c r="L787">
        <v>179.7</v>
      </c>
      <c r="M787">
        <v>1976.7</v>
      </c>
      <c r="N787" t="s">
        <v>49</v>
      </c>
      <c r="O787">
        <v>4000</v>
      </c>
    </row>
    <row r="788" spans="1:15" x14ac:dyDescent="0.3">
      <c r="A788" t="s">
        <v>73</v>
      </c>
      <c r="B788" t="s">
        <v>326</v>
      </c>
      <c r="C788">
        <v>40307</v>
      </c>
      <c r="D788">
        <v>1000216</v>
      </c>
      <c r="E788" s="3">
        <v>37693</v>
      </c>
      <c r="F788">
        <v>107</v>
      </c>
      <c r="G788">
        <v>5</v>
      </c>
      <c r="H788" t="s">
        <v>28</v>
      </c>
      <c r="I788">
        <v>5.99</v>
      </c>
      <c r="J788">
        <v>171</v>
      </c>
      <c r="K788">
        <v>1024.29</v>
      </c>
      <c r="L788">
        <v>102.43</v>
      </c>
      <c r="M788">
        <v>1126.72</v>
      </c>
      <c r="N788" t="s">
        <v>29</v>
      </c>
      <c r="O788">
        <v>3000</v>
      </c>
    </row>
    <row r="789" spans="1:15" x14ac:dyDescent="0.3">
      <c r="A789" t="s">
        <v>98</v>
      </c>
      <c r="B789" t="s">
        <v>327</v>
      </c>
      <c r="C789">
        <v>20259</v>
      </c>
      <c r="D789">
        <v>1000097</v>
      </c>
      <c r="E789" s="3">
        <v>37693</v>
      </c>
      <c r="F789">
        <v>109</v>
      </c>
      <c r="G789">
        <v>5</v>
      </c>
      <c r="H789" t="s">
        <v>28</v>
      </c>
      <c r="I789">
        <v>5.99</v>
      </c>
      <c r="J789">
        <v>150</v>
      </c>
      <c r="K789">
        <v>1180.03</v>
      </c>
      <c r="L789">
        <v>118</v>
      </c>
      <c r="M789">
        <v>1298.03</v>
      </c>
      <c r="N789" t="s">
        <v>29</v>
      </c>
      <c r="O789">
        <v>4000</v>
      </c>
    </row>
    <row r="790" spans="1:15" x14ac:dyDescent="0.3">
      <c r="A790" t="s">
        <v>39</v>
      </c>
      <c r="B790" t="s">
        <v>78</v>
      </c>
      <c r="C790">
        <v>92322</v>
      </c>
      <c r="D790">
        <v>1000290</v>
      </c>
      <c r="E790" s="3">
        <v>37693</v>
      </c>
      <c r="F790">
        <v>115</v>
      </c>
      <c r="G790">
        <v>5</v>
      </c>
      <c r="H790" t="s">
        <v>28</v>
      </c>
      <c r="I790">
        <v>5.99</v>
      </c>
      <c r="J790">
        <v>80</v>
      </c>
      <c r="K790">
        <v>479.2</v>
      </c>
      <c r="L790">
        <v>47.92</v>
      </c>
      <c r="M790">
        <v>527.12</v>
      </c>
      <c r="N790" t="s">
        <v>32</v>
      </c>
      <c r="O790">
        <v>29000</v>
      </c>
    </row>
    <row r="791" spans="1:15" x14ac:dyDescent="0.3">
      <c r="A791" t="s">
        <v>30</v>
      </c>
      <c r="B791" t="s">
        <v>31</v>
      </c>
      <c r="C791">
        <v>11805</v>
      </c>
      <c r="D791">
        <v>1000042</v>
      </c>
      <c r="E791" s="3">
        <v>37693</v>
      </c>
      <c r="F791">
        <v>125</v>
      </c>
      <c r="G791">
        <v>3</v>
      </c>
      <c r="H791" t="s">
        <v>173</v>
      </c>
      <c r="I791">
        <v>35.15</v>
      </c>
      <c r="J791">
        <v>32</v>
      </c>
      <c r="K791">
        <v>1124.8</v>
      </c>
      <c r="L791">
        <v>112.48</v>
      </c>
      <c r="M791">
        <v>1237.28</v>
      </c>
      <c r="N791" t="s">
        <v>32</v>
      </c>
      <c r="O791">
        <v>18000</v>
      </c>
    </row>
    <row r="792" spans="1:15" x14ac:dyDescent="0.3">
      <c r="A792" t="s">
        <v>47</v>
      </c>
      <c r="B792" t="s">
        <v>97</v>
      </c>
      <c r="C792">
        <v>30608</v>
      </c>
      <c r="D792">
        <v>1000318</v>
      </c>
      <c r="E792" s="3">
        <v>37693</v>
      </c>
      <c r="F792">
        <v>105</v>
      </c>
      <c r="G792">
        <v>5</v>
      </c>
      <c r="H792" t="s">
        <v>28</v>
      </c>
      <c r="I792">
        <v>5.99</v>
      </c>
      <c r="J792">
        <v>30</v>
      </c>
      <c r="K792">
        <v>179.7</v>
      </c>
      <c r="L792">
        <v>17.97</v>
      </c>
      <c r="M792">
        <v>197.67</v>
      </c>
      <c r="N792" t="s">
        <v>32</v>
      </c>
      <c r="O792">
        <v>3000000</v>
      </c>
    </row>
    <row r="793" spans="1:15" x14ac:dyDescent="0.3">
      <c r="A793" t="s">
        <v>47</v>
      </c>
      <c r="B793" t="s">
        <v>129</v>
      </c>
      <c r="C793">
        <v>30501</v>
      </c>
      <c r="D793">
        <v>1000085</v>
      </c>
      <c r="E793" s="3">
        <v>37692</v>
      </c>
      <c r="F793">
        <v>105</v>
      </c>
      <c r="G793">
        <v>5</v>
      </c>
      <c r="H793" t="s">
        <v>28</v>
      </c>
      <c r="I793">
        <v>5.99</v>
      </c>
      <c r="J793">
        <v>1608</v>
      </c>
      <c r="K793">
        <v>9631.92</v>
      </c>
      <c r="L793">
        <v>963.19</v>
      </c>
      <c r="M793">
        <v>10595.11</v>
      </c>
      <c r="N793" t="s">
        <v>32</v>
      </c>
      <c r="O793">
        <v>51000</v>
      </c>
    </row>
    <row r="794" spans="1:15" x14ac:dyDescent="0.3">
      <c r="A794" t="s">
        <v>101</v>
      </c>
      <c r="B794" t="s">
        <v>102</v>
      </c>
      <c r="C794">
        <v>40712</v>
      </c>
      <c r="D794">
        <v>1000409</v>
      </c>
      <c r="E794" s="3">
        <v>37692</v>
      </c>
      <c r="F794">
        <v>122</v>
      </c>
      <c r="G794">
        <v>5</v>
      </c>
      <c r="H794" t="s">
        <v>28</v>
      </c>
      <c r="I794">
        <v>5.99</v>
      </c>
      <c r="J794">
        <v>66</v>
      </c>
      <c r="K794">
        <v>395.34</v>
      </c>
      <c r="L794">
        <v>39.53</v>
      </c>
      <c r="M794">
        <v>434.87</v>
      </c>
      <c r="N794" t="s">
        <v>32</v>
      </c>
      <c r="O794">
        <v>18000</v>
      </c>
    </row>
    <row r="795" spans="1:15" x14ac:dyDescent="0.3">
      <c r="A795" t="s">
        <v>89</v>
      </c>
      <c r="B795" t="s">
        <v>90</v>
      </c>
      <c r="C795">
        <v>92324</v>
      </c>
      <c r="D795">
        <v>1000305</v>
      </c>
      <c r="E795" s="3">
        <v>37689</v>
      </c>
      <c r="F795">
        <v>116</v>
      </c>
      <c r="G795">
        <v>5</v>
      </c>
      <c r="H795" t="s">
        <v>28</v>
      </c>
      <c r="I795">
        <v>5.99</v>
      </c>
      <c r="J795">
        <v>305</v>
      </c>
      <c r="K795">
        <v>1826.95</v>
      </c>
      <c r="L795">
        <v>182.7</v>
      </c>
      <c r="M795">
        <v>2009.65</v>
      </c>
      <c r="N795" t="s">
        <v>32</v>
      </c>
      <c r="O795">
        <v>75000</v>
      </c>
    </row>
    <row r="796" spans="1:15" x14ac:dyDescent="0.3">
      <c r="A796" t="s">
        <v>53</v>
      </c>
      <c r="B796" t="s">
        <v>328</v>
      </c>
      <c r="C796">
        <v>41602</v>
      </c>
      <c r="D796">
        <v>1000345</v>
      </c>
      <c r="E796" s="3">
        <v>37689</v>
      </c>
      <c r="F796">
        <v>103</v>
      </c>
      <c r="G796">
        <v>5</v>
      </c>
      <c r="H796" t="s">
        <v>28</v>
      </c>
      <c r="I796">
        <v>5.99</v>
      </c>
      <c r="J796">
        <v>282</v>
      </c>
      <c r="K796">
        <v>1689.18</v>
      </c>
      <c r="L796">
        <v>168.92</v>
      </c>
      <c r="M796">
        <v>1858.1</v>
      </c>
      <c r="N796" t="s">
        <v>49</v>
      </c>
      <c r="O796">
        <v>4000</v>
      </c>
    </row>
    <row r="797" spans="1:15" x14ac:dyDescent="0.3">
      <c r="A797" t="s">
        <v>244</v>
      </c>
      <c r="B797" t="s">
        <v>329</v>
      </c>
      <c r="C797">
        <v>20062</v>
      </c>
      <c r="D797">
        <v>1000192</v>
      </c>
      <c r="E797" s="3">
        <v>37689</v>
      </c>
      <c r="F797">
        <v>122</v>
      </c>
      <c r="G797">
        <v>5</v>
      </c>
      <c r="H797" t="s">
        <v>28</v>
      </c>
      <c r="I797">
        <v>5.99</v>
      </c>
      <c r="J797">
        <v>168</v>
      </c>
      <c r="K797">
        <v>1006.32</v>
      </c>
      <c r="L797">
        <v>100.63</v>
      </c>
      <c r="M797">
        <v>1106.95</v>
      </c>
      <c r="N797" t="s">
        <v>49</v>
      </c>
      <c r="O797">
        <v>8000</v>
      </c>
    </row>
    <row r="798" spans="1:15" x14ac:dyDescent="0.3">
      <c r="A798" t="s">
        <v>53</v>
      </c>
      <c r="B798" t="s">
        <v>330</v>
      </c>
      <c r="C798">
        <v>41209</v>
      </c>
      <c r="D798">
        <v>1000238</v>
      </c>
      <c r="E798" s="3">
        <v>37689</v>
      </c>
      <c r="F798">
        <v>103</v>
      </c>
      <c r="G798">
        <v>5</v>
      </c>
      <c r="H798" t="s">
        <v>28</v>
      </c>
      <c r="I798">
        <v>5.99</v>
      </c>
      <c r="J798">
        <v>118</v>
      </c>
      <c r="K798">
        <v>706.82</v>
      </c>
      <c r="L798">
        <v>70.680000000000007</v>
      </c>
      <c r="M798">
        <v>777.5</v>
      </c>
      <c r="N798" t="s">
        <v>29</v>
      </c>
      <c r="O798">
        <v>2000</v>
      </c>
    </row>
    <row r="799" spans="1:15" x14ac:dyDescent="0.3">
      <c r="A799" t="s">
        <v>45</v>
      </c>
      <c r="B799" t="s">
        <v>200</v>
      </c>
      <c r="C799">
        <v>21235</v>
      </c>
      <c r="D799">
        <v>1000294</v>
      </c>
      <c r="E799" s="3">
        <v>37689</v>
      </c>
      <c r="F799">
        <v>126</v>
      </c>
      <c r="G799">
        <v>5</v>
      </c>
      <c r="H799" t="s">
        <v>28</v>
      </c>
      <c r="I799">
        <v>5.99</v>
      </c>
      <c r="J799">
        <v>100</v>
      </c>
      <c r="K799">
        <v>599</v>
      </c>
      <c r="L799">
        <v>59.9</v>
      </c>
      <c r="M799">
        <v>658.9</v>
      </c>
      <c r="N799" t="s">
        <v>49</v>
      </c>
      <c r="O799">
        <v>3000</v>
      </c>
    </row>
    <row r="800" spans="1:15" x14ac:dyDescent="0.3">
      <c r="A800" t="s">
        <v>89</v>
      </c>
      <c r="B800" t="s">
        <v>90</v>
      </c>
      <c r="C800">
        <v>92324</v>
      </c>
      <c r="D800">
        <v>1000442</v>
      </c>
      <c r="E800" s="3">
        <v>37689</v>
      </c>
      <c r="F800">
        <v>116</v>
      </c>
      <c r="G800">
        <v>5</v>
      </c>
      <c r="H800" t="s">
        <v>28</v>
      </c>
      <c r="I800">
        <v>5.99</v>
      </c>
      <c r="J800">
        <v>25</v>
      </c>
      <c r="K800">
        <v>149.75</v>
      </c>
      <c r="L800">
        <v>14.98</v>
      </c>
      <c r="M800">
        <v>164.73</v>
      </c>
      <c r="N800" t="s">
        <v>32</v>
      </c>
      <c r="O800">
        <v>75000</v>
      </c>
    </row>
    <row r="801" spans="1:15" x14ac:dyDescent="0.3">
      <c r="A801" t="s">
        <v>33</v>
      </c>
      <c r="B801" t="s">
        <v>34</v>
      </c>
      <c r="C801">
        <v>92241</v>
      </c>
      <c r="D801">
        <v>1000380</v>
      </c>
      <c r="E801" s="3">
        <v>37689</v>
      </c>
      <c r="F801">
        <v>119</v>
      </c>
      <c r="G801">
        <v>5</v>
      </c>
      <c r="H801" t="s">
        <v>28</v>
      </c>
      <c r="I801">
        <v>5.99</v>
      </c>
      <c r="J801">
        <v>21</v>
      </c>
      <c r="K801">
        <v>125.79</v>
      </c>
      <c r="L801">
        <v>12.58</v>
      </c>
      <c r="M801">
        <v>138.37</v>
      </c>
      <c r="N801" t="s">
        <v>32</v>
      </c>
      <c r="O801">
        <v>53000</v>
      </c>
    </row>
    <row r="802" spans="1:15" x14ac:dyDescent="0.3">
      <c r="A802" t="s">
        <v>33</v>
      </c>
      <c r="B802" t="s">
        <v>331</v>
      </c>
      <c r="C802">
        <v>92103</v>
      </c>
      <c r="D802">
        <v>1000194</v>
      </c>
      <c r="E802" s="3">
        <v>37688</v>
      </c>
      <c r="F802">
        <v>120</v>
      </c>
      <c r="G802">
        <v>5</v>
      </c>
      <c r="H802" t="s">
        <v>28</v>
      </c>
      <c r="I802">
        <v>5.99</v>
      </c>
      <c r="J802">
        <v>300</v>
      </c>
      <c r="K802">
        <v>1797</v>
      </c>
      <c r="L802">
        <v>179.7</v>
      </c>
      <c r="M802">
        <v>1976.7</v>
      </c>
      <c r="N802" t="s">
        <v>29</v>
      </c>
      <c r="O802">
        <v>16000</v>
      </c>
    </row>
    <row r="803" spans="1:15" x14ac:dyDescent="0.3">
      <c r="A803" t="s">
        <v>98</v>
      </c>
      <c r="B803" t="s">
        <v>332</v>
      </c>
      <c r="C803">
        <v>20276</v>
      </c>
      <c r="D803">
        <v>1000145</v>
      </c>
      <c r="E803" s="3">
        <v>37688</v>
      </c>
      <c r="F803">
        <v>109</v>
      </c>
      <c r="G803">
        <v>5</v>
      </c>
      <c r="H803" t="s">
        <v>28</v>
      </c>
      <c r="I803">
        <v>5.99</v>
      </c>
      <c r="J803">
        <v>213</v>
      </c>
      <c r="K803">
        <v>1275.8699999999999</v>
      </c>
      <c r="L803">
        <v>127.59</v>
      </c>
      <c r="M803">
        <v>1405.46</v>
      </c>
      <c r="N803" t="s">
        <v>49</v>
      </c>
      <c r="O803">
        <v>3000</v>
      </c>
    </row>
    <row r="804" spans="1:15" x14ac:dyDescent="0.3">
      <c r="A804" t="s">
        <v>43</v>
      </c>
      <c r="B804" t="s">
        <v>44</v>
      </c>
      <c r="C804">
        <v>92431</v>
      </c>
      <c r="D804">
        <v>1000161</v>
      </c>
      <c r="E804" s="3">
        <v>37688</v>
      </c>
      <c r="F804">
        <v>110</v>
      </c>
      <c r="G804">
        <v>5</v>
      </c>
      <c r="H804" t="s">
        <v>28</v>
      </c>
      <c r="I804">
        <v>5.99</v>
      </c>
      <c r="J804">
        <v>32</v>
      </c>
      <c r="K804">
        <v>191.68</v>
      </c>
      <c r="L804">
        <v>19.170000000000002</v>
      </c>
      <c r="M804">
        <v>210.85</v>
      </c>
      <c r="N804" t="s">
        <v>32</v>
      </c>
      <c r="O804">
        <v>225000</v>
      </c>
    </row>
    <row r="805" spans="1:15" x14ac:dyDescent="0.3">
      <c r="A805" t="s">
        <v>41</v>
      </c>
      <c r="B805" t="s">
        <v>51</v>
      </c>
      <c r="C805">
        <v>60300</v>
      </c>
      <c r="D805">
        <v>1000415</v>
      </c>
      <c r="E805" s="3">
        <v>37687</v>
      </c>
      <c r="F805">
        <v>118</v>
      </c>
      <c r="G805">
        <v>5</v>
      </c>
      <c r="H805" t="s">
        <v>28</v>
      </c>
      <c r="I805">
        <v>5.99</v>
      </c>
      <c r="J805">
        <v>250</v>
      </c>
      <c r="K805">
        <v>1497.5</v>
      </c>
      <c r="L805">
        <v>149.75</v>
      </c>
      <c r="M805">
        <v>1647.25</v>
      </c>
      <c r="N805" t="s">
        <v>32</v>
      </c>
      <c r="O805">
        <v>3724000</v>
      </c>
    </row>
    <row r="806" spans="1:15" x14ac:dyDescent="0.3">
      <c r="A806" t="s">
        <v>86</v>
      </c>
      <c r="B806" t="s">
        <v>121</v>
      </c>
      <c r="C806">
        <v>20008</v>
      </c>
      <c r="D806">
        <v>1000034</v>
      </c>
      <c r="E806" s="3">
        <v>37687</v>
      </c>
      <c r="F806">
        <v>123</v>
      </c>
      <c r="G806">
        <v>3</v>
      </c>
      <c r="H806" t="s">
        <v>173</v>
      </c>
      <c r="I806">
        <v>35.15</v>
      </c>
      <c r="J806">
        <v>81</v>
      </c>
      <c r="K806">
        <v>2847.15</v>
      </c>
      <c r="L806">
        <v>284.72000000000003</v>
      </c>
      <c r="M806">
        <v>3131.87</v>
      </c>
      <c r="N806" t="s">
        <v>32</v>
      </c>
      <c r="O806">
        <v>9000</v>
      </c>
    </row>
    <row r="807" spans="1:15" x14ac:dyDescent="0.3">
      <c r="A807" t="s">
        <v>47</v>
      </c>
      <c r="B807" t="s">
        <v>333</v>
      </c>
      <c r="C807">
        <v>21330</v>
      </c>
      <c r="D807">
        <v>1000254</v>
      </c>
      <c r="E807" s="3">
        <v>37686</v>
      </c>
      <c r="F807">
        <v>101</v>
      </c>
      <c r="G807">
        <v>5</v>
      </c>
      <c r="H807" t="s">
        <v>28</v>
      </c>
      <c r="I807">
        <v>5.99</v>
      </c>
      <c r="J807">
        <v>700</v>
      </c>
      <c r="K807">
        <v>4193</v>
      </c>
      <c r="L807">
        <v>419.3</v>
      </c>
      <c r="M807">
        <v>4612.3</v>
      </c>
      <c r="N807" t="s">
        <v>49</v>
      </c>
      <c r="O807">
        <v>81000</v>
      </c>
    </row>
    <row r="808" spans="1:15" x14ac:dyDescent="0.3">
      <c r="A808" t="s">
        <v>30</v>
      </c>
      <c r="B808" t="s">
        <v>81</v>
      </c>
      <c r="C808">
        <v>11704</v>
      </c>
      <c r="D808">
        <v>1000298</v>
      </c>
      <c r="E808" s="3">
        <v>37686</v>
      </c>
      <c r="F808">
        <v>125</v>
      </c>
      <c r="G808">
        <v>5</v>
      </c>
      <c r="H808" t="s">
        <v>28</v>
      </c>
      <c r="I808">
        <v>5.99</v>
      </c>
      <c r="J808">
        <v>643</v>
      </c>
      <c r="K808">
        <v>3851.57</v>
      </c>
      <c r="L808">
        <v>385.16</v>
      </c>
      <c r="M808">
        <v>4236.7299999999996</v>
      </c>
      <c r="N808" t="s">
        <v>32</v>
      </c>
      <c r="O808">
        <v>26000</v>
      </c>
    </row>
    <row r="809" spans="1:15" x14ac:dyDescent="0.3">
      <c r="A809" t="s">
        <v>53</v>
      </c>
      <c r="B809" t="s">
        <v>54</v>
      </c>
      <c r="C809">
        <v>41500</v>
      </c>
      <c r="D809">
        <v>1000439</v>
      </c>
      <c r="E809" s="3">
        <v>37686</v>
      </c>
      <c r="F809">
        <v>111</v>
      </c>
      <c r="G809">
        <v>5</v>
      </c>
      <c r="H809" t="s">
        <v>28</v>
      </c>
      <c r="I809">
        <v>5.99</v>
      </c>
      <c r="J809">
        <v>388</v>
      </c>
      <c r="K809">
        <v>2324.12</v>
      </c>
      <c r="L809">
        <v>232.41</v>
      </c>
      <c r="M809">
        <v>2556.5300000000002</v>
      </c>
      <c r="N809" t="s">
        <v>32</v>
      </c>
      <c r="O809">
        <v>163000</v>
      </c>
    </row>
    <row r="810" spans="1:15" x14ac:dyDescent="0.3">
      <c r="A810" t="s">
        <v>53</v>
      </c>
      <c r="B810" t="s">
        <v>54</v>
      </c>
      <c r="C810">
        <v>41500</v>
      </c>
      <c r="D810">
        <v>1000023</v>
      </c>
      <c r="E810" s="3">
        <v>37686</v>
      </c>
      <c r="F810">
        <v>111</v>
      </c>
      <c r="G810">
        <v>1</v>
      </c>
      <c r="H810" t="s">
        <v>193</v>
      </c>
      <c r="I810">
        <v>30.52</v>
      </c>
      <c r="J810">
        <v>143</v>
      </c>
      <c r="K810">
        <v>4364.3599999999997</v>
      </c>
      <c r="L810">
        <v>436.44</v>
      </c>
      <c r="M810">
        <v>4800.8</v>
      </c>
      <c r="N810" t="s">
        <v>32</v>
      </c>
      <c r="O810">
        <v>163000</v>
      </c>
    </row>
    <row r="811" spans="1:15" x14ac:dyDescent="0.3">
      <c r="A811" t="s">
        <v>73</v>
      </c>
      <c r="B811" t="s">
        <v>334</v>
      </c>
      <c r="C811">
        <v>40512</v>
      </c>
      <c r="D811">
        <v>1000420</v>
      </c>
      <c r="E811" s="3">
        <v>37686</v>
      </c>
      <c r="F811">
        <v>107</v>
      </c>
      <c r="G811">
        <v>5</v>
      </c>
      <c r="H811" t="s">
        <v>28</v>
      </c>
      <c r="I811">
        <v>5.99</v>
      </c>
      <c r="J811">
        <v>89</v>
      </c>
      <c r="K811">
        <v>533.11</v>
      </c>
      <c r="L811">
        <v>53.31</v>
      </c>
      <c r="M811">
        <v>586.41999999999996</v>
      </c>
      <c r="N811" t="s">
        <v>49</v>
      </c>
      <c r="O811">
        <v>3000</v>
      </c>
    </row>
    <row r="812" spans="1:15" x14ac:dyDescent="0.3">
      <c r="A812" t="s">
        <v>101</v>
      </c>
      <c r="B812" t="s">
        <v>335</v>
      </c>
      <c r="C812">
        <v>40708</v>
      </c>
      <c r="D812">
        <v>1000378</v>
      </c>
      <c r="E812" s="3">
        <v>37686</v>
      </c>
      <c r="F812">
        <v>100</v>
      </c>
      <c r="G812">
        <v>5</v>
      </c>
      <c r="H812" t="s">
        <v>28</v>
      </c>
      <c r="I812">
        <v>5.99</v>
      </c>
      <c r="J812">
        <v>30</v>
      </c>
      <c r="K812">
        <v>179.7</v>
      </c>
      <c r="L812">
        <v>17.97</v>
      </c>
      <c r="M812">
        <v>197.67</v>
      </c>
      <c r="N812" t="s">
        <v>29</v>
      </c>
      <c r="O812">
        <v>2000</v>
      </c>
    </row>
    <row r="813" spans="1:15" x14ac:dyDescent="0.3">
      <c r="A813" t="s">
        <v>47</v>
      </c>
      <c r="B813" t="s">
        <v>129</v>
      </c>
      <c r="C813">
        <v>30501</v>
      </c>
      <c r="D813">
        <v>1000106</v>
      </c>
      <c r="E813" s="3">
        <v>37685</v>
      </c>
      <c r="F813">
        <v>105</v>
      </c>
      <c r="G813">
        <v>5</v>
      </c>
      <c r="H813" t="s">
        <v>28</v>
      </c>
      <c r="I813">
        <v>5.99</v>
      </c>
      <c r="J813">
        <v>480</v>
      </c>
      <c r="K813">
        <v>2875.2</v>
      </c>
      <c r="L813">
        <v>287.52</v>
      </c>
      <c r="M813">
        <v>3162.72</v>
      </c>
      <c r="N813" t="s">
        <v>32</v>
      </c>
      <c r="O813">
        <v>51000</v>
      </c>
    </row>
    <row r="814" spans="1:15" x14ac:dyDescent="0.3">
      <c r="A814" t="s">
        <v>47</v>
      </c>
      <c r="B814" t="s">
        <v>135</v>
      </c>
      <c r="C814">
        <v>21644</v>
      </c>
      <c r="D814">
        <v>1000296</v>
      </c>
      <c r="E814" s="3">
        <v>37685</v>
      </c>
      <c r="F814">
        <v>104</v>
      </c>
      <c r="G814">
        <v>5</v>
      </c>
      <c r="H814" t="s">
        <v>28</v>
      </c>
      <c r="I814">
        <v>5.99</v>
      </c>
      <c r="J814">
        <v>63</v>
      </c>
      <c r="K814">
        <v>377.37</v>
      </c>
      <c r="L814">
        <v>37.74</v>
      </c>
      <c r="M814">
        <v>415.11</v>
      </c>
      <c r="N814" t="s">
        <v>49</v>
      </c>
      <c r="O814">
        <v>300000</v>
      </c>
    </row>
    <row r="815" spans="1:15" x14ac:dyDescent="0.3">
      <c r="A815" t="s">
        <v>55</v>
      </c>
      <c r="B815" t="s">
        <v>56</v>
      </c>
      <c r="C815">
        <v>92326</v>
      </c>
      <c r="D815">
        <v>1000330</v>
      </c>
      <c r="E815" s="3">
        <v>37685</v>
      </c>
      <c r="F815">
        <v>117</v>
      </c>
      <c r="G815">
        <v>5</v>
      </c>
      <c r="H815" t="s">
        <v>28</v>
      </c>
      <c r="I815">
        <v>5.99</v>
      </c>
      <c r="J815">
        <v>35</v>
      </c>
      <c r="K815">
        <v>209.65</v>
      </c>
      <c r="L815">
        <v>20.97</v>
      </c>
      <c r="M815">
        <v>230.62</v>
      </c>
      <c r="N815" t="s">
        <v>32</v>
      </c>
      <c r="O815">
        <v>63000</v>
      </c>
    </row>
    <row r="816" spans="1:15" x14ac:dyDescent="0.3">
      <c r="A816" t="s">
        <v>47</v>
      </c>
      <c r="B816" t="s">
        <v>237</v>
      </c>
      <c r="C816">
        <v>21425</v>
      </c>
      <c r="D816">
        <v>1000392</v>
      </c>
      <c r="E816" s="3">
        <v>37685</v>
      </c>
      <c r="F816">
        <v>123</v>
      </c>
      <c r="G816">
        <v>5</v>
      </c>
      <c r="H816" t="s">
        <v>28</v>
      </c>
      <c r="I816">
        <v>5.99</v>
      </c>
      <c r="J816">
        <v>27</v>
      </c>
      <c r="K816">
        <v>161.72999999999999</v>
      </c>
      <c r="L816">
        <v>16.170000000000002</v>
      </c>
      <c r="M816">
        <v>177.9</v>
      </c>
      <c r="N816" t="s">
        <v>49</v>
      </c>
      <c r="O816">
        <v>3000</v>
      </c>
    </row>
    <row r="817" spans="1:15" x14ac:dyDescent="0.3">
      <c r="A817" t="s">
        <v>43</v>
      </c>
      <c r="B817" t="s">
        <v>44</v>
      </c>
      <c r="C817">
        <v>92431</v>
      </c>
      <c r="D817">
        <v>1000422</v>
      </c>
      <c r="E817" s="3">
        <v>37682</v>
      </c>
      <c r="F817">
        <v>110</v>
      </c>
      <c r="G817">
        <v>5</v>
      </c>
      <c r="H817" t="s">
        <v>28</v>
      </c>
      <c r="I817">
        <v>5.99</v>
      </c>
      <c r="J817">
        <v>169</v>
      </c>
      <c r="K817">
        <v>1012.31</v>
      </c>
      <c r="L817">
        <v>101.23</v>
      </c>
      <c r="M817">
        <v>1113.54</v>
      </c>
      <c r="N817" t="s">
        <v>32</v>
      </c>
      <c r="O817">
        <v>225000</v>
      </c>
    </row>
    <row r="818" spans="1:15" x14ac:dyDescent="0.3">
      <c r="A818" t="s">
        <v>47</v>
      </c>
      <c r="B818" t="s">
        <v>129</v>
      </c>
      <c r="C818">
        <v>30501</v>
      </c>
      <c r="D818">
        <v>1000003</v>
      </c>
      <c r="E818" s="3">
        <v>37682</v>
      </c>
      <c r="F818">
        <v>105</v>
      </c>
      <c r="G818">
        <v>5</v>
      </c>
      <c r="H818" t="s">
        <v>28</v>
      </c>
      <c r="I818">
        <v>5.99</v>
      </c>
      <c r="J818">
        <v>90</v>
      </c>
      <c r="K818">
        <v>539.1</v>
      </c>
      <c r="L818">
        <v>53.91</v>
      </c>
      <c r="M818">
        <v>593.01</v>
      </c>
      <c r="N818" t="s">
        <v>32</v>
      </c>
      <c r="O818">
        <v>51000</v>
      </c>
    </row>
    <row r="819" spans="1:15" x14ac:dyDescent="0.3">
      <c r="A819" t="s">
        <v>30</v>
      </c>
      <c r="B819" t="s">
        <v>103</v>
      </c>
      <c r="C819">
        <v>11806</v>
      </c>
      <c r="D819">
        <v>1000363</v>
      </c>
      <c r="E819" s="3">
        <v>37682</v>
      </c>
      <c r="F819">
        <v>125</v>
      </c>
      <c r="G819">
        <v>5</v>
      </c>
      <c r="H819" t="s">
        <v>28</v>
      </c>
      <c r="I819">
        <v>5.99</v>
      </c>
      <c r="J819">
        <v>35</v>
      </c>
      <c r="K819">
        <v>209.65</v>
      </c>
      <c r="L819">
        <v>20.97</v>
      </c>
      <c r="M819">
        <v>230.62</v>
      </c>
      <c r="N819" t="s">
        <v>32</v>
      </c>
      <c r="O819">
        <v>34000</v>
      </c>
    </row>
    <row r="820" spans="1:15" x14ac:dyDescent="0.3">
      <c r="A820" t="s">
        <v>47</v>
      </c>
      <c r="B820" t="s">
        <v>296</v>
      </c>
      <c r="C820">
        <v>21462</v>
      </c>
      <c r="D820">
        <v>1000048</v>
      </c>
      <c r="E820" s="3">
        <v>37679</v>
      </c>
      <c r="F820">
        <v>102</v>
      </c>
      <c r="G820">
        <v>5</v>
      </c>
      <c r="H820" t="s">
        <v>28</v>
      </c>
      <c r="I820">
        <v>5.99</v>
      </c>
      <c r="J820">
        <v>972</v>
      </c>
      <c r="K820">
        <v>5822.28</v>
      </c>
      <c r="L820">
        <v>582.23</v>
      </c>
      <c r="M820">
        <v>6404.51</v>
      </c>
      <c r="N820" t="s">
        <v>49</v>
      </c>
      <c r="O820">
        <v>7000</v>
      </c>
    </row>
    <row r="821" spans="1:15" x14ac:dyDescent="0.3">
      <c r="A821" t="s">
        <v>41</v>
      </c>
      <c r="B821" t="s">
        <v>51</v>
      </c>
      <c r="C821">
        <v>60300</v>
      </c>
      <c r="D821">
        <v>1000156</v>
      </c>
      <c r="E821" s="3">
        <v>37679</v>
      </c>
      <c r="F821">
        <v>118</v>
      </c>
      <c r="G821">
        <v>5</v>
      </c>
      <c r="H821" t="s">
        <v>28</v>
      </c>
      <c r="I821">
        <v>5.99</v>
      </c>
      <c r="J821">
        <v>551</v>
      </c>
      <c r="K821">
        <v>3300.49</v>
      </c>
      <c r="L821">
        <v>330.05</v>
      </c>
      <c r="M821">
        <v>3630.54</v>
      </c>
      <c r="N821" t="s">
        <v>32</v>
      </c>
      <c r="O821">
        <v>3724000</v>
      </c>
    </row>
    <row r="822" spans="1:15" x14ac:dyDescent="0.3">
      <c r="A822" t="s">
        <v>98</v>
      </c>
      <c r="B822" t="s">
        <v>336</v>
      </c>
      <c r="C822">
        <v>20462</v>
      </c>
      <c r="D822">
        <v>1000429</v>
      </c>
      <c r="E822" s="3">
        <v>37679</v>
      </c>
      <c r="F822">
        <v>109</v>
      </c>
      <c r="G822">
        <v>5</v>
      </c>
      <c r="H822" t="s">
        <v>28</v>
      </c>
      <c r="I822">
        <v>5.99</v>
      </c>
      <c r="J822">
        <v>117</v>
      </c>
      <c r="K822">
        <v>700.83</v>
      </c>
      <c r="L822">
        <v>70.08</v>
      </c>
      <c r="M822">
        <v>770.91</v>
      </c>
      <c r="N822" t="s">
        <v>29</v>
      </c>
      <c r="O822">
        <v>22000</v>
      </c>
    </row>
    <row r="823" spans="1:15" x14ac:dyDescent="0.3">
      <c r="A823" t="s">
        <v>61</v>
      </c>
      <c r="B823" t="s">
        <v>109</v>
      </c>
      <c r="C823">
        <v>12206</v>
      </c>
      <c r="D823">
        <v>1000162</v>
      </c>
      <c r="E823" s="3">
        <v>37679</v>
      </c>
      <c r="F823">
        <v>124</v>
      </c>
      <c r="G823">
        <v>5</v>
      </c>
      <c r="H823" t="s">
        <v>28</v>
      </c>
      <c r="I823">
        <v>5.99</v>
      </c>
      <c r="J823">
        <v>82</v>
      </c>
      <c r="K823">
        <v>491.18</v>
      </c>
      <c r="L823">
        <v>49.12</v>
      </c>
      <c r="M823">
        <v>540.29999999999995</v>
      </c>
      <c r="N823" t="s">
        <v>49</v>
      </c>
      <c r="O823">
        <v>12000</v>
      </c>
    </row>
    <row r="824" spans="1:15" x14ac:dyDescent="0.3">
      <c r="A824" t="s">
        <v>53</v>
      </c>
      <c r="B824" t="s">
        <v>54</v>
      </c>
      <c r="C824">
        <v>41500</v>
      </c>
      <c r="D824">
        <v>1000342</v>
      </c>
      <c r="E824" s="3">
        <v>37678</v>
      </c>
      <c r="F824">
        <v>111</v>
      </c>
      <c r="G824">
        <v>5</v>
      </c>
      <c r="H824" t="s">
        <v>28</v>
      </c>
      <c r="I824">
        <v>5.99</v>
      </c>
      <c r="J824">
        <v>192</v>
      </c>
      <c r="K824">
        <v>1150.08</v>
      </c>
      <c r="L824">
        <v>115.01</v>
      </c>
      <c r="M824">
        <v>1265.0899999999999</v>
      </c>
      <c r="N824" t="s">
        <v>32</v>
      </c>
      <c r="O824">
        <v>163000</v>
      </c>
    </row>
    <row r="825" spans="1:15" x14ac:dyDescent="0.3">
      <c r="A825" t="s">
        <v>65</v>
      </c>
      <c r="B825" t="s">
        <v>337</v>
      </c>
      <c r="C825">
        <v>40723</v>
      </c>
      <c r="D825">
        <v>1000125</v>
      </c>
      <c r="E825" s="3">
        <v>37675</v>
      </c>
      <c r="F825">
        <v>108</v>
      </c>
      <c r="G825">
        <v>5</v>
      </c>
      <c r="H825" t="s">
        <v>28</v>
      </c>
      <c r="I825">
        <v>5.99</v>
      </c>
      <c r="J825">
        <v>248</v>
      </c>
      <c r="K825">
        <v>1485.52</v>
      </c>
      <c r="L825">
        <v>148.55000000000001</v>
      </c>
      <c r="M825">
        <v>1634.07</v>
      </c>
      <c r="N825" t="s">
        <v>49</v>
      </c>
      <c r="O825">
        <v>2000</v>
      </c>
    </row>
    <row r="826" spans="1:15" x14ac:dyDescent="0.3">
      <c r="A826" t="s">
        <v>41</v>
      </c>
      <c r="B826" t="s">
        <v>76</v>
      </c>
      <c r="C826">
        <v>61202</v>
      </c>
      <c r="D826">
        <v>1000228</v>
      </c>
      <c r="E826" s="3">
        <v>37675</v>
      </c>
      <c r="F826">
        <v>113</v>
      </c>
      <c r="G826">
        <v>5</v>
      </c>
      <c r="H826" t="s">
        <v>28</v>
      </c>
      <c r="I826">
        <v>5.99</v>
      </c>
      <c r="J826">
        <v>45</v>
      </c>
      <c r="K826">
        <v>269.55</v>
      </c>
      <c r="L826">
        <v>26.96</v>
      </c>
      <c r="M826">
        <v>296.51</v>
      </c>
      <c r="N826" t="s">
        <v>32</v>
      </c>
      <c r="O826">
        <v>82000</v>
      </c>
    </row>
    <row r="827" spans="1:15" x14ac:dyDescent="0.3">
      <c r="A827" t="s">
        <v>45</v>
      </c>
      <c r="B827" t="s">
        <v>211</v>
      </c>
      <c r="C827">
        <v>21178</v>
      </c>
      <c r="D827">
        <v>1000261</v>
      </c>
      <c r="E827" s="3">
        <v>37674</v>
      </c>
      <c r="F827">
        <v>126</v>
      </c>
      <c r="G827">
        <v>5</v>
      </c>
      <c r="H827" t="s">
        <v>28</v>
      </c>
      <c r="I827">
        <v>5.99</v>
      </c>
      <c r="J827">
        <v>2220</v>
      </c>
      <c r="K827">
        <v>13297.8</v>
      </c>
      <c r="L827">
        <v>1329.78</v>
      </c>
      <c r="M827">
        <v>14627.58</v>
      </c>
      <c r="N827" t="s">
        <v>49</v>
      </c>
      <c r="O827">
        <v>15000</v>
      </c>
    </row>
    <row r="828" spans="1:15" x14ac:dyDescent="0.3">
      <c r="A828" t="s">
        <v>86</v>
      </c>
      <c r="B828" t="s">
        <v>265</v>
      </c>
      <c r="C828">
        <v>20035</v>
      </c>
      <c r="D828">
        <v>1000086</v>
      </c>
      <c r="E828" s="3">
        <v>37673</v>
      </c>
      <c r="F828">
        <v>123</v>
      </c>
      <c r="G828">
        <v>5</v>
      </c>
      <c r="H828" t="s">
        <v>28</v>
      </c>
      <c r="I828">
        <v>5.99</v>
      </c>
      <c r="J828">
        <v>11150</v>
      </c>
      <c r="K828">
        <v>66788.5</v>
      </c>
      <c r="L828">
        <v>6678.85</v>
      </c>
      <c r="M828">
        <v>73467.350000000006</v>
      </c>
      <c r="N828" t="s">
        <v>49</v>
      </c>
      <c r="O828">
        <v>68000</v>
      </c>
    </row>
    <row r="829" spans="1:15" x14ac:dyDescent="0.3">
      <c r="A829" t="s">
        <v>257</v>
      </c>
      <c r="B829" t="s">
        <v>338</v>
      </c>
      <c r="C829">
        <v>20058</v>
      </c>
      <c r="D829">
        <v>1000165</v>
      </c>
      <c r="E829" s="3">
        <v>37673</v>
      </c>
      <c r="F829">
        <v>122</v>
      </c>
      <c r="G829">
        <v>5</v>
      </c>
      <c r="H829" t="s">
        <v>28</v>
      </c>
      <c r="I829">
        <v>5.99</v>
      </c>
      <c r="J829">
        <v>84</v>
      </c>
      <c r="K829">
        <v>503.16</v>
      </c>
      <c r="L829">
        <v>50.32</v>
      </c>
      <c r="M829">
        <v>553.48</v>
      </c>
      <c r="N829" t="s">
        <v>29</v>
      </c>
      <c r="O829">
        <v>130000</v>
      </c>
    </row>
    <row r="830" spans="1:15" x14ac:dyDescent="0.3">
      <c r="A830" t="s">
        <v>37</v>
      </c>
      <c r="B830" t="s">
        <v>268</v>
      </c>
      <c r="C830">
        <v>20864</v>
      </c>
      <c r="D830">
        <v>1000026</v>
      </c>
      <c r="E830" s="3">
        <v>37673</v>
      </c>
      <c r="F830">
        <v>128</v>
      </c>
      <c r="G830">
        <v>3</v>
      </c>
      <c r="H830" t="s">
        <v>173</v>
      </c>
      <c r="I830">
        <v>35.15</v>
      </c>
      <c r="J830">
        <v>7</v>
      </c>
      <c r="K830">
        <v>246.05</v>
      </c>
      <c r="L830">
        <v>24.61</v>
      </c>
      <c r="M830">
        <v>270.66000000000003</v>
      </c>
      <c r="N830" t="s">
        <v>49</v>
      </c>
      <c r="O830">
        <v>4000</v>
      </c>
    </row>
    <row r="831" spans="1:15" x14ac:dyDescent="0.3">
      <c r="A831" t="s">
        <v>47</v>
      </c>
      <c r="B831" t="s">
        <v>130</v>
      </c>
      <c r="C831">
        <v>21496</v>
      </c>
      <c r="D831">
        <v>1000217</v>
      </c>
      <c r="E831" s="3">
        <v>37672</v>
      </c>
      <c r="F831">
        <v>102</v>
      </c>
      <c r="G831">
        <v>5</v>
      </c>
      <c r="H831" t="s">
        <v>28</v>
      </c>
      <c r="I831">
        <v>5.99</v>
      </c>
      <c r="J831">
        <v>3818</v>
      </c>
      <c r="K831">
        <v>22869.82</v>
      </c>
      <c r="L831">
        <v>2286.98</v>
      </c>
      <c r="M831">
        <v>25156.799999999999</v>
      </c>
      <c r="N831" t="s">
        <v>49</v>
      </c>
      <c r="O831">
        <v>40000</v>
      </c>
    </row>
    <row r="832" spans="1:15" x14ac:dyDescent="0.3">
      <c r="A832" t="s">
        <v>33</v>
      </c>
      <c r="B832" t="s">
        <v>34</v>
      </c>
      <c r="C832">
        <v>92241</v>
      </c>
      <c r="D832">
        <v>1000403</v>
      </c>
      <c r="E832" s="3">
        <v>37672</v>
      </c>
      <c r="F832">
        <v>120</v>
      </c>
      <c r="G832">
        <v>5</v>
      </c>
      <c r="H832" t="s">
        <v>28</v>
      </c>
      <c r="I832">
        <v>5.99</v>
      </c>
      <c r="J832">
        <v>692</v>
      </c>
      <c r="K832">
        <v>4145.08</v>
      </c>
      <c r="L832">
        <v>414.51</v>
      </c>
      <c r="M832">
        <v>4559.59</v>
      </c>
      <c r="N832" t="s">
        <v>32</v>
      </c>
      <c r="O832">
        <v>53000</v>
      </c>
    </row>
    <row r="833" spans="1:15" x14ac:dyDescent="0.3">
      <c r="A833" t="s">
        <v>84</v>
      </c>
      <c r="B833" t="s">
        <v>339</v>
      </c>
      <c r="C833">
        <v>61207</v>
      </c>
      <c r="D833">
        <v>1000293</v>
      </c>
      <c r="E833" s="3">
        <v>37672</v>
      </c>
      <c r="F833">
        <v>121</v>
      </c>
      <c r="G833">
        <v>5</v>
      </c>
      <c r="H833" t="s">
        <v>28</v>
      </c>
      <c r="I833">
        <v>5.99</v>
      </c>
      <c r="J833">
        <v>100</v>
      </c>
      <c r="K833">
        <v>599</v>
      </c>
      <c r="L833">
        <v>59.9</v>
      </c>
      <c r="M833">
        <v>658.9</v>
      </c>
      <c r="N833" t="s">
        <v>49</v>
      </c>
      <c r="O833">
        <v>3000</v>
      </c>
    </row>
    <row r="834" spans="1:15" x14ac:dyDescent="0.3">
      <c r="A834" t="s">
        <v>45</v>
      </c>
      <c r="B834" t="s">
        <v>275</v>
      </c>
      <c r="C834">
        <v>21087</v>
      </c>
      <c r="D834">
        <v>1000231</v>
      </c>
      <c r="E834" s="3">
        <v>37671</v>
      </c>
      <c r="F834">
        <v>114</v>
      </c>
      <c r="G834">
        <v>5</v>
      </c>
      <c r="H834" t="s">
        <v>28</v>
      </c>
      <c r="I834">
        <v>5.99</v>
      </c>
      <c r="J834">
        <v>605</v>
      </c>
      <c r="K834">
        <v>3623.95</v>
      </c>
      <c r="L834">
        <v>362.4</v>
      </c>
      <c r="M834">
        <v>3986.35</v>
      </c>
      <c r="N834" t="s">
        <v>29</v>
      </c>
      <c r="O834">
        <v>25000</v>
      </c>
    </row>
    <row r="835" spans="1:15" x14ac:dyDescent="0.3">
      <c r="A835" t="s">
        <v>89</v>
      </c>
      <c r="B835" t="s">
        <v>90</v>
      </c>
      <c r="C835">
        <v>92324</v>
      </c>
      <c r="D835">
        <v>1000117</v>
      </c>
      <c r="E835" s="3">
        <v>37671</v>
      </c>
      <c r="F835">
        <v>116</v>
      </c>
      <c r="G835">
        <v>5</v>
      </c>
      <c r="H835" t="s">
        <v>28</v>
      </c>
      <c r="I835">
        <v>5.99</v>
      </c>
      <c r="J835">
        <v>145</v>
      </c>
      <c r="K835">
        <v>868.55</v>
      </c>
      <c r="L835">
        <v>86.86</v>
      </c>
      <c r="M835">
        <v>955.41</v>
      </c>
      <c r="N835" t="s">
        <v>32</v>
      </c>
      <c r="O835">
        <v>75000</v>
      </c>
    </row>
    <row r="836" spans="1:15" x14ac:dyDescent="0.3">
      <c r="A836" t="s">
        <v>33</v>
      </c>
      <c r="B836" t="s">
        <v>34</v>
      </c>
      <c r="C836">
        <v>92241</v>
      </c>
      <c r="D836">
        <v>1000368</v>
      </c>
      <c r="E836" s="3">
        <v>37671</v>
      </c>
      <c r="F836">
        <v>119</v>
      </c>
      <c r="G836">
        <v>5</v>
      </c>
      <c r="H836" t="s">
        <v>28</v>
      </c>
      <c r="I836">
        <v>5.99</v>
      </c>
      <c r="J836">
        <v>95</v>
      </c>
      <c r="K836">
        <v>569.04999999999995</v>
      </c>
      <c r="L836">
        <v>56.91</v>
      </c>
      <c r="M836">
        <v>625.96</v>
      </c>
      <c r="N836" t="s">
        <v>32</v>
      </c>
      <c r="O836">
        <v>53000</v>
      </c>
    </row>
    <row r="837" spans="1:15" x14ac:dyDescent="0.3">
      <c r="A837" t="s">
        <v>33</v>
      </c>
      <c r="B837" t="s">
        <v>34</v>
      </c>
      <c r="C837">
        <v>92241</v>
      </c>
      <c r="D837">
        <v>1000101</v>
      </c>
      <c r="E837" s="3">
        <v>37667</v>
      </c>
      <c r="F837">
        <v>119</v>
      </c>
      <c r="G837">
        <v>5</v>
      </c>
      <c r="H837" t="s">
        <v>28</v>
      </c>
      <c r="I837">
        <v>5.99</v>
      </c>
      <c r="J837">
        <v>250</v>
      </c>
      <c r="K837">
        <v>1497.5</v>
      </c>
      <c r="L837">
        <v>149.75</v>
      </c>
      <c r="M837">
        <v>1647.25</v>
      </c>
      <c r="N837" t="s">
        <v>32</v>
      </c>
      <c r="O837">
        <v>53000</v>
      </c>
    </row>
    <row r="838" spans="1:15" x14ac:dyDescent="0.3">
      <c r="A838" t="s">
        <v>43</v>
      </c>
      <c r="B838" t="s">
        <v>108</v>
      </c>
      <c r="C838">
        <v>92621</v>
      </c>
      <c r="D838">
        <v>1000132</v>
      </c>
      <c r="E838" s="3">
        <v>37666</v>
      </c>
      <c r="F838">
        <v>110</v>
      </c>
      <c r="G838">
        <v>5</v>
      </c>
      <c r="H838" t="s">
        <v>28</v>
      </c>
      <c r="I838">
        <v>5.99</v>
      </c>
      <c r="J838">
        <v>289</v>
      </c>
      <c r="K838">
        <v>1731.11</v>
      </c>
      <c r="L838">
        <v>173.11</v>
      </c>
      <c r="M838">
        <v>1904.22</v>
      </c>
      <c r="N838" t="s">
        <v>49</v>
      </c>
      <c r="O838">
        <v>32000</v>
      </c>
    </row>
    <row r="839" spans="1:15" x14ac:dyDescent="0.3">
      <c r="A839" t="s">
        <v>47</v>
      </c>
      <c r="B839" t="s">
        <v>106</v>
      </c>
      <c r="C839">
        <v>32103</v>
      </c>
      <c r="D839">
        <v>1000435</v>
      </c>
      <c r="E839" s="3">
        <v>37666</v>
      </c>
      <c r="F839">
        <v>102</v>
      </c>
      <c r="G839">
        <v>5</v>
      </c>
      <c r="H839" t="s">
        <v>28</v>
      </c>
      <c r="I839">
        <v>5.99</v>
      </c>
      <c r="J839">
        <v>113</v>
      </c>
      <c r="K839">
        <v>676.87</v>
      </c>
      <c r="L839">
        <v>67.69</v>
      </c>
      <c r="M839">
        <v>744.56</v>
      </c>
      <c r="N839" t="s">
        <v>29</v>
      </c>
      <c r="O839">
        <v>3000</v>
      </c>
    </row>
    <row r="840" spans="1:15" x14ac:dyDescent="0.3">
      <c r="A840" t="s">
        <v>33</v>
      </c>
      <c r="B840" t="s">
        <v>340</v>
      </c>
      <c r="C840">
        <v>70012</v>
      </c>
      <c r="D840">
        <v>1000107</v>
      </c>
      <c r="E840" s="3">
        <v>37666</v>
      </c>
      <c r="F840">
        <v>120</v>
      </c>
      <c r="G840">
        <v>5</v>
      </c>
      <c r="H840" t="s">
        <v>28</v>
      </c>
      <c r="I840">
        <v>5.99</v>
      </c>
      <c r="J840">
        <v>84</v>
      </c>
      <c r="K840">
        <v>503.16</v>
      </c>
      <c r="L840">
        <v>50.32</v>
      </c>
      <c r="M840">
        <v>553.48</v>
      </c>
      <c r="N840" t="s">
        <v>29</v>
      </c>
      <c r="O840">
        <v>37000</v>
      </c>
    </row>
    <row r="841" spans="1:15" x14ac:dyDescent="0.3">
      <c r="A841" t="s">
        <v>33</v>
      </c>
      <c r="B841" t="s">
        <v>214</v>
      </c>
      <c r="C841">
        <v>92321</v>
      </c>
      <c r="D841">
        <v>1000428</v>
      </c>
      <c r="E841" s="3">
        <v>37665</v>
      </c>
      <c r="F841">
        <v>120</v>
      </c>
      <c r="G841">
        <v>5</v>
      </c>
      <c r="H841" t="s">
        <v>28</v>
      </c>
      <c r="I841">
        <v>5.99</v>
      </c>
      <c r="J841">
        <v>1550</v>
      </c>
      <c r="K841">
        <v>9284.5</v>
      </c>
      <c r="L841">
        <v>928.45</v>
      </c>
      <c r="M841">
        <v>10212.950000000001</v>
      </c>
      <c r="N841" t="s">
        <v>29</v>
      </c>
      <c r="O841">
        <v>12000</v>
      </c>
    </row>
    <row r="842" spans="1:15" x14ac:dyDescent="0.3">
      <c r="A842" t="s">
        <v>257</v>
      </c>
      <c r="B842" t="s">
        <v>341</v>
      </c>
      <c r="C842">
        <v>20056</v>
      </c>
      <c r="D842">
        <v>1000133</v>
      </c>
      <c r="E842" s="3">
        <v>37665</v>
      </c>
      <c r="F842">
        <v>122</v>
      </c>
      <c r="G842">
        <v>5</v>
      </c>
      <c r="H842" t="s">
        <v>28</v>
      </c>
      <c r="I842">
        <v>5.99</v>
      </c>
      <c r="J842">
        <v>490</v>
      </c>
      <c r="K842">
        <v>2935.1</v>
      </c>
      <c r="L842">
        <v>293.51</v>
      </c>
      <c r="M842">
        <v>3228.61</v>
      </c>
      <c r="N842" t="s">
        <v>49</v>
      </c>
      <c r="O842">
        <v>5000</v>
      </c>
    </row>
    <row r="843" spans="1:15" x14ac:dyDescent="0.3">
      <c r="A843" t="s">
        <v>89</v>
      </c>
      <c r="B843" t="s">
        <v>90</v>
      </c>
      <c r="C843">
        <v>92324</v>
      </c>
      <c r="D843">
        <v>1000417</v>
      </c>
      <c r="E843" s="3">
        <v>37665</v>
      </c>
      <c r="F843">
        <v>116</v>
      </c>
      <c r="G843">
        <v>5</v>
      </c>
      <c r="H843" t="s">
        <v>28</v>
      </c>
      <c r="I843">
        <v>5.99</v>
      </c>
      <c r="J843">
        <v>285</v>
      </c>
      <c r="K843">
        <v>1707.15</v>
      </c>
      <c r="L843">
        <v>170.72</v>
      </c>
      <c r="M843">
        <v>1877.87</v>
      </c>
      <c r="N843" t="s">
        <v>32</v>
      </c>
      <c r="O843">
        <v>75000</v>
      </c>
    </row>
    <row r="844" spans="1:15" x14ac:dyDescent="0.3">
      <c r="A844" t="s">
        <v>47</v>
      </c>
      <c r="B844" t="s">
        <v>129</v>
      </c>
      <c r="C844">
        <v>30501</v>
      </c>
      <c r="D844">
        <v>1000056</v>
      </c>
      <c r="E844" s="3">
        <v>37665</v>
      </c>
      <c r="F844">
        <v>105</v>
      </c>
      <c r="G844">
        <v>5</v>
      </c>
      <c r="H844" t="s">
        <v>28</v>
      </c>
      <c r="I844">
        <v>5.99</v>
      </c>
      <c r="J844">
        <v>80</v>
      </c>
      <c r="K844">
        <v>479.2</v>
      </c>
      <c r="L844">
        <v>47.92</v>
      </c>
      <c r="M844">
        <v>527.12</v>
      </c>
      <c r="N844" t="s">
        <v>32</v>
      </c>
      <c r="O844">
        <v>51000</v>
      </c>
    </row>
    <row r="845" spans="1:15" x14ac:dyDescent="0.3">
      <c r="A845" t="s">
        <v>63</v>
      </c>
      <c r="B845" t="s">
        <v>64</v>
      </c>
      <c r="C845">
        <v>20954</v>
      </c>
      <c r="D845">
        <v>1000316</v>
      </c>
      <c r="E845" s="3">
        <v>37665</v>
      </c>
      <c r="F845">
        <v>127</v>
      </c>
      <c r="G845">
        <v>5</v>
      </c>
      <c r="H845" t="s">
        <v>28</v>
      </c>
      <c r="I845">
        <v>5.99</v>
      </c>
      <c r="J845">
        <v>80</v>
      </c>
      <c r="K845">
        <v>479.2</v>
      </c>
      <c r="L845">
        <v>47.92</v>
      </c>
      <c r="M845">
        <v>527.12</v>
      </c>
      <c r="N845" t="s">
        <v>32</v>
      </c>
      <c r="O845">
        <v>61000</v>
      </c>
    </row>
    <row r="846" spans="1:15" x14ac:dyDescent="0.3">
      <c r="A846" t="s">
        <v>43</v>
      </c>
      <c r="B846" t="s">
        <v>44</v>
      </c>
      <c r="C846">
        <v>92431</v>
      </c>
      <c r="D846">
        <v>1000188</v>
      </c>
      <c r="E846" s="3">
        <v>37665</v>
      </c>
      <c r="F846">
        <v>110</v>
      </c>
      <c r="G846">
        <v>5</v>
      </c>
      <c r="H846" t="s">
        <v>28</v>
      </c>
      <c r="I846">
        <v>5.99</v>
      </c>
      <c r="J846">
        <v>55</v>
      </c>
      <c r="K846">
        <v>329.45</v>
      </c>
      <c r="L846">
        <v>32.950000000000003</v>
      </c>
      <c r="M846">
        <v>362.4</v>
      </c>
      <c r="N846" t="s">
        <v>32</v>
      </c>
      <c r="O846">
        <v>225000</v>
      </c>
    </row>
    <row r="847" spans="1:15" x14ac:dyDescent="0.3">
      <c r="A847" t="s">
        <v>33</v>
      </c>
      <c r="B847" t="s">
        <v>34</v>
      </c>
      <c r="C847">
        <v>92241</v>
      </c>
      <c r="D847">
        <v>1000039</v>
      </c>
      <c r="E847" s="3">
        <v>37665</v>
      </c>
      <c r="F847">
        <v>119</v>
      </c>
      <c r="G847">
        <v>3</v>
      </c>
      <c r="H847" t="s">
        <v>173</v>
      </c>
      <c r="I847">
        <v>35.15</v>
      </c>
      <c r="J847">
        <v>52</v>
      </c>
      <c r="K847">
        <v>1827.8</v>
      </c>
      <c r="L847">
        <v>182.78</v>
      </c>
      <c r="M847">
        <v>2010.58</v>
      </c>
      <c r="N847" t="s">
        <v>32</v>
      </c>
      <c r="O847">
        <v>53000</v>
      </c>
    </row>
    <row r="848" spans="1:15" x14ac:dyDescent="0.3">
      <c r="A848" t="s">
        <v>41</v>
      </c>
      <c r="B848" t="s">
        <v>123</v>
      </c>
      <c r="C848">
        <v>60604</v>
      </c>
      <c r="D848">
        <v>1000060</v>
      </c>
      <c r="E848" s="3">
        <v>37665</v>
      </c>
      <c r="F848">
        <v>118</v>
      </c>
      <c r="G848">
        <v>5</v>
      </c>
      <c r="H848" t="s">
        <v>28</v>
      </c>
      <c r="I848">
        <v>5.99</v>
      </c>
      <c r="J848">
        <v>52</v>
      </c>
      <c r="K848">
        <v>311.48</v>
      </c>
      <c r="L848">
        <v>31.15</v>
      </c>
      <c r="M848">
        <v>342.63</v>
      </c>
      <c r="N848" t="s">
        <v>29</v>
      </c>
      <c r="O848">
        <v>2000</v>
      </c>
    </row>
    <row r="849" spans="1:15" x14ac:dyDescent="0.3">
      <c r="A849" t="s">
        <v>63</v>
      </c>
      <c r="B849" t="s">
        <v>82</v>
      </c>
      <c r="C849">
        <v>20981</v>
      </c>
      <c r="D849">
        <v>1000300</v>
      </c>
      <c r="E849" s="3">
        <v>37665</v>
      </c>
      <c r="F849">
        <v>127</v>
      </c>
      <c r="G849">
        <v>5</v>
      </c>
      <c r="H849" t="s">
        <v>28</v>
      </c>
      <c r="I849">
        <v>5.99</v>
      </c>
      <c r="J849">
        <v>36</v>
      </c>
      <c r="K849">
        <v>215.64</v>
      </c>
      <c r="L849">
        <v>21.56</v>
      </c>
      <c r="M849">
        <v>237.2</v>
      </c>
      <c r="N849" t="s">
        <v>32</v>
      </c>
      <c r="O849">
        <v>8000</v>
      </c>
    </row>
    <row r="850" spans="1:15" x14ac:dyDescent="0.3">
      <c r="A850" t="s">
        <v>47</v>
      </c>
      <c r="B850" t="s">
        <v>69</v>
      </c>
      <c r="C850">
        <v>25354</v>
      </c>
      <c r="D850">
        <v>1000320</v>
      </c>
      <c r="E850" s="3">
        <v>37665</v>
      </c>
      <c r="F850">
        <v>102</v>
      </c>
      <c r="G850">
        <v>5</v>
      </c>
      <c r="H850" t="s">
        <v>28</v>
      </c>
      <c r="I850">
        <v>5.99</v>
      </c>
      <c r="J850">
        <v>30</v>
      </c>
      <c r="K850">
        <v>179.7</v>
      </c>
      <c r="L850">
        <v>17.97</v>
      </c>
      <c r="M850">
        <v>197.67</v>
      </c>
      <c r="N850" t="s">
        <v>32</v>
      </c>
      <c r="O850">
        <v>52000</v>
      </c>
    </row>
    <row r="851" spans="1:15" x14ac:dyDescent="0.3">
      <c r="A851" t="s">
        <v>65</v>
      </c>
      <c r="B851" t="s">
        <v>66</v>
      </c>
      <c r="C851">
        <v>40730</v>
      </c>
      <c r="D851">
        <v>1000302</v>
      </c>
      <c r="E851" s="3">
        <v>37665</v>
      </c>
      <c r="F851">
        <v>108</v>
      </c>
      <c r="G851">
        <v>5</v>
      </c>
      <c r="H851" t="s">
        <v>28</v>
      </c>
      <c r="I851">
        <v>5.99</v>
      </c>
      <c r="J851">
        <v>20</v>
      </c>
      <c r="K851">
        <v>119.8</v>
      </c>
      <c r="L851">
        <v>11.98</v>
      </c>
      <c r="M851">
        <v>131.78</v>
      </c>
      <c r="N851" t="s">
        <v>32</v>
      </c>
      <c r="O851">
        <v>128000</v>
      </c>
    </row>
    <row r="852" spans="1:15" x14ac:dyDescent="0.3">
      <c r="A852" t="s">
        <v>39</v>
      </c>
      <c r="B852" t="s">
        <v>78</v>
      </c>
      <c r="C852">
        <v>92322</v>
      </c>
      <c r="D852">
        <v>1000033</v>
      </c>
      <c r="E852" s="3">
        <v>37665</v>
      </c>
      <c r="F852">
        <v>115</v>
      </c>
      <c r="G852">
        <v>5</v>
      </c>
      <c r="H852" t="s">
        <v>28</v>
      </c>
      <c r="I852">
        <v>5.99</v>
      </c>
      <c r="J852">
        <v>0</v>
      </c>
      <c r="K852">
        <v>0</v>
      </c>
      <c r="L852">
        <v>0</v>
      </c>
      <c r="M852">
        <v>0</v>
      </c>
      <c r="N852" t="s">
        <v>32</v>
      </c>
      <c r="O852">
        <v>29000</v>
      </c>
    </row>
    <row r="853" spans="1:15" x14ac:dyDescent="0.3">
      <c r="A853" t="s">
        <v>47</v>
      </c>
      <c r="B853" t="s">
        <v>97</v>
      </c>
      <c r="C853">
        <v>30608</v>
      </c>
      <c r="D853">
        <v>1000366</v>
      </c>
      <c r="E853" s="3">
        <v>37664</v>
      </c>
      <c r="F853">
        <v>105</v>
      </c>
      <c r="G853">
        <v>5</v>
      </c>
      <c r="H853" t="s">
        <v>28</v>
      </c>
      <c r="I853">
        <v>5.99</v>
      </c>
      <c r="J853">
        <v>450</v>
      </c>
      <c r="K853">
        <v>2695.5</v>
      </c>
      <c r="L853">
        <v>269.55</v>
      </c>
      <c r="M853">
        <v>2965.05</v>
      </c>
      <c r="N853" t="s">
        <v>32</v>
      </c>
      <c r="O853">
        <v>3000000</v>
      </c>
    </row>
    <row r="854" spans="1:15" x14ac:dyDescent="0.3">
      <c r="A854" t="s">
        <v>89</v>
      </c>
      <c r="B854" t="s">
        <v>90</v>
      </c>
      <c r="C854">
        <v>92324</v>
      </c>
      <c r="D854">
        <v>1000068</v>
      </c>
      <c r="E854" s="3">
        <v>37664</v>
      </c>
      <c r="F854">
        <v>116</v>
      </c>
      <c r="G854">
        <v>5</v>
      </c>
      <c r="H854" t="s">
        <v>28</v>
      </c>
      <c r="I854">
        <v>5.99</v>
      </c>
      <c r="J854">
        <v>170</v>
      </c>
      <c r="K854">
        <v>1018.3</v>
      </c>
      <c r="L854">
        <v>101.83</v>
      </c>
      <c r="M854">
        <v>1120.1300000000001</v>
      </c>
      <c r="N854" t="s">
        <v>32</v>
      </c>
      <c r="O854">
        <v>75000</v>
      </c>
    </row>
    <row r="855" spans="1:15" x14ac:dyDescent="0.3">
      <c r="A855" t="s">
        <v>89</v>
      </c>
      <c r="B855" t="s">
        <v>90</v>
      </c>
      <c r="C855">
        <v>92324</v>
      </c>
      <c r="D855">
        <v>1000400</v>
      </c>
      <c r="E855" s="3">
        <v>37661</v>
      </c>
      <c r="F855">
        <v>116</v>
      </c>
      <c r="G855">
        <v>5</v>
      </c>
      <c r="H855" t="s">
        <v>28</v>
      </c>
      <c r="I855">
        <v>5.99</v>
      </c>
      <c r="J855">
        <v>340</v>
      </c>
      <c r="K855">
        <v>2036.6</v>
      </c>
      <c r="L855">
        <v>203.66</v>
      </c>
      <c r="M855">
        <v>2240.2600000000002</v>
      </c>
      <c r="N855" t="s">
        <v>32</v>
      </c>
      <c r="O855">
        <v>75000</v>
      </c>
    </row>
    <row r="856" spans="1:15" x14ac:dyDescent="0.3">
      <c r="A856" t="s">
        <v>47</v>
      </c>
      <c r="B856" t="s">
        <v>83</v>
      </c>
      <c r="C856">
        <v>21646</v>
      </c>
      <c r="D856">
        <v>1000369</v>
      </c>
      <c r="E856" s="3">
        <v>37661</v>
      </c>
      <c r="F856">
        <v>104</v>
      </c>
      <c r="G856">
        <v>5</v>
      </c>
      <c r="H856" t="s">
        <v>28</v>
      </c>
      <c r="I856">
        <v>5.99</v>
      </c>
      <c r="J856">
        <v>250</v>
      </c>
      <c r="K856">
        <v>1497.5</v>
      </c>
      <c r="L856">
        <v>149.75</v>
      </c>
      <c r="M856">
        <v>1647.25</v>
      </c>
      <c r="N856" t="s">
        <v>32</v>
      </c>
      <c r="O856">
        <v>6000</v>
      </c>
    </row>
    <row r="857" spans="1:15" x14ac:dyDescent="0.3">
      <c r="A857" t="s">
        <v>63</v>
      </c>
      <c r="B857" t="s">
        <v>93</v>
      </c>
      <c r="C857">
        <v>20971</v>
      </c>
      <c r="D857">
        <v>1000099</v>
      </c>
      <c r="E857" s="3">
        <v>37661</v>
      </c>
      <c r="F857">
        <v>127</v>
      </c>
      <c r="G857">
        <v>5</v>
      </c>
      <c r="H857" t="s">
        <v>28</v>
      </c>
      <c r="I857">
        <v>5.99</v>
      </c>
      <c r="J857">
        <v>84</v>
      </c>
      <c r="K857">
        <v>503.16</v>
      </c>
      <c r="L857">
        <v>50.32</v>
      </c>
      <c r="M857">
        <v>553.48</v>
      </c>
      <c r="N857" t="s">
        <v>32</v>
      </c>
      <c r="O857">
        <v>36000</v>
      </c>
    </row>
    <row r="858" spans="1:15" x14ac:dyDescent="0.3">
      <c r="A858" t="s">
        <v>61</v>
      </c>
      <c r="B858" t="s">
        <v>62</v>
      </c>
      <c r="C858">
        <v>12203</v>
      </c>
      <c r="D858">
        <v>1000055</v>
      </c>
      <c r="E858" s="3">
        <v>37661</v>
      </c>
      <c r="F858">
        <v>124</v>
      </c>
      <c r="G858">
        <v>5</v>
      </c>
      <c r="H858" t="s">
        <v>28</v>
      </c>
      <c r="I858">
        <v>5.99</v>
      </c>
      <c r="J858">
        <v>47</v>
      </c>
      <c r="K858">
        <v>281.52999999999997</v>
      </c>
      <c r="L858">
        <v>28.15</v>
      </c>
      <c r="M858">
        <v>309.68</v>
      </c>
      <c r="N858" t="s">
        <v>32</v>
      </c>
      <c r="O858">
        <v>14000</v>
      </c>
    </row>
    <row r="859" spans="1:15" x14ac:dyDescent="0.3">
      <c r="A859" t="s">
        <v>89</v>
      </c>
      <c r="B859" t="s">
        <v>90</v>
      </c>
      <c r="C859">
        <v>92324</v>
      </c>
      <c r="D859">
        <v>1000187</v>
      </c>
      <c r="E859" s="3">
        <v>37660</v>
      </c>
      <c r="F859">
        <v>116</v>
      </c>
      <c r="G859">
        <v>5</v>
      </c>
      <c r="H859" t="s">
        <v>28</v>
      </c>
      <c r="I859">
        <v>5.99</v>
      </c>
      <c r="J859">
        <v>1400</v>
      </c>
      <c r="K859">
        <v>8386</v>
      </c>
      <c r="L859">
        <v>838.6</v>
      </c>
      <c r="M859">
        <v>9224.6</v>
      </c>
      <c r="N859" t="s">
        <v>32</v>
      </c>
      <c r="O859">
        <v>75000</v>
      </c>
    </row>
    <row r="860" spans="1:15" x14ac:dyDescent="0.3">
      <c r="A860" t="s">
        <v>45</v>
      </c>
      <c r="B860" t="s">
        <v>181</v>
      </c>
      <c r="C860">
        <v>21079</v>
      </c>
      <c r="D860">
        <v>1000172</v>
      </c>
      <c r="E860" s="3">
        <v>37660</v>
      </c>
      <c r="F860">
        <v>114</v>
      </c>
      <c r="G860">
        <v>5</v>
      </c>
      <c r="H860" t="s">
        <v>28</v>
      </c>
      <c r="I860">
        <v>5.99</v>
      </c>
      <c r="J860">
        <v>30</v>
      </c>
      <c r="K860">
        <v>179.7</v>
      </c>
      <c r="L860">
        <v>17.97</v>
      </c>
      <c r="M860">
        <v>197.67</v>
      </c>
      <c r="N860" t="s">
        <v>29</v>
      </c>
      <c r="O860">
        <v>20000</v>
      </c>
    </row>
    <row r="861" spans="1:15" x14ac:dyDescent="0.3">
      <c r="A861" t="s">
        <v>45</v>
      </c>
      <c r="B861" t="s">
        <v>91</v>
      </c>
      <c r="C861">
        <v>21139</v>
      </c>
      <c r="D861">
        <v>1000389</v>
      </c>
      <c r="E861" s="3">
        <v>37659</v>
      </c>
      <c r="F861">
        <v>114</v>
      </c>
      <c r="G861">
        <v>5</v>
      </c>
      <c r="H861" t="s">
        <v>28</v>
      </c>
      <c r="I861">
        <v>5.99</v>
      </c>
      <c r="J861">
        <v>176</v>
      </c>
      <c r="K861">
        <v>1054.24</v>
      </c>
      <c r="L861">
        <v>105.42</v>
      </c>
      <c r="M861">
        <v>1159.6600000000001</v>
      </c>
      <c r="N861" t="s">
        <v>32</v>
      </c>
      <c r="O861">
        <v>11000</v>
      </c>
    </row>
    <row r="862" spans="1:15" x14ac:dyDescent="0.3">
      <c r="A862" t="s">
        <v>84</v>
      </c>
      <c r="B862" t="s">
        <v>342</v>
      </c>
      <c r="C862">
        <v>61402</v>
      </c>
      <c r="D862">
        <v>1000336</v>
      </c>
      <c r="E862" s="3">
        <v>37659</v>
      </c>
      <c r="F862">
        <v>121</v>
      </c>
      <c r="G862">
        <v>5</v>
      </c>
      <c r="H862" t="s">
        <v>28</v>
      </c>
      <c r="I862">
        <v>5.99</v>
      </c>
      <c r="J862">
        <v>150</v>
      </c>
      <c r="K862">
        <v>898.5</v>
      </c>
      <c r="L862">
        <v>89.85</v>
      </c>
      <c r="M862">
        <v>988.35</v>
      </c>
      <c r="N862" t="s">
        <v>49</v>
      </c>
      <c r="O862">
        <v>2000</v>
      </c>
    </row>
    <row r="863" spans="1:15" x14ac:dyDescent="0.3">
      <c r="A863" t="s">
        <v>47</v>
      </c>
      <c r="B863" t="s">
        <v>50</v>
      </c>
      <c r="C863">
        <v>21464</v>
      </c>
      <c r="D863">
        <v>1000070</v>
      </c>
      <c r="E863" s="3">
        <v>37658</v>
      </c>
      <c r="F863">
        <v>102</v>
      </c>
      <c r="G863">
        <v>5</v>
      </c>
      <c r="H863" t="s">
        <v>28</v>
      </c>
      <c r="I863">
        <v>5.99</v>
      </c>
      <c r="J863">
        <v>1052</v>
      </c>
      <c r="K863">
        <v>6301.48</v>
      </c>
      <c r="L863">
        <v>630.15</v>
      </c>
      <c r="M863">
        <v>6931.63</v>
      </c>
      <c r="N863" t="s">
        <v>29</v>
      </c>
      <c r="O863">
        <v>11000</v>
      </c>
    </row>
    <row r="864" spans="1:15" x14ac:dyDescent="0.3">
      <c r="A864" t="s">
        <v>41</v>
      </c>
      <c r="B864" t="s">
        <v>76</v>
      </c>
      <c r="C864">
        <v>61202</v>
      </c>
      <c r="D864">
        <v>1000406</v>
      </c>
      <c r="E864" s="3">
        <v>37658</v>
      </c>
      <c r="F864">
        <v>113</v>
      </c>
      <c r="G864">
        <v>5</v>
      </c>
      <c r="H864" t="s">
        <v>28</v>
      </c>
      <c r="I864">
        <v>5.99</v>
      </c>
      <c r="J864">
        <v>1039</v>
      </c>
      <c r="K864">
        <v>6223.61</v>
      </c>
      <c r="L864">
        <v>622.36</v>
      </c>
      <c r="M864">
        <v>6845.97</v>
      </c>
      <c r="N864" t="s">
        <v>32</v>
      </c>
      <c r="O864">
        <v>82000</v>
      </c>
    </row>
    <row r="865" spans="1:15" x14ac:dyDescent="0.3">
      <c r="A865" t="s">
        <v>89</v>
      </c>
      <c r="B865" t="s">
        <v>90</v>
      </c>
      <c r="C865">
        <v>92324</v>
      </c>
      <c r="D865">
        <v>1000444</v>
      </c>
      <c r="E865" s="3">
        <v>37658</v>
      </c>
      <c r="F865">
        <v>116</v>
      </c>
      <c r="G865">
        <v>5</v>
      </c>
      <c r="H865" t="s">
        <v>28</v>
      </c>
      <c r="I865">
        <v>5.99</v>
      </c>
      <c r="J865">
        <v>720</v>
      </c>
      <c r="K865">
        <v>4312.8</v>
      </c>
      <c r="L865">
        <v>431.28</v>
      </c>
      <c r="M865">
        <v>4744.08</v>
      </c>
      <c r="N865" t="s">
        <v>32</v>
      </c>
      <c r="O865">
        <v>75000</v>
      </c>
    </row>
    <row r="866" spans="1:15" x14ac:dyDescent="0.3">
      <c r="A866" t="s">
        <v>45</v>
      </c>
      <c r="B866" t="s">
        <v>279</v>
      </c>
      <c r="C866">
        <v>21098</v>
      </c>
      <c r="D866">
        <v>1000434</v>
      </c>
      <c r="E866" s="3">
        <v>37658</v>
      </c>
      <c r="F866">
        <v>126</v>
      </c>
      <c r="G866">
        <v>5</v>
      </c>
      <c r="H866" t="s">
        <v>28</v>
      </c>
      <c r="I866">
        <v>5.99</v>
      </c>
      <c r="J866">
        <v>326</v>
      </c>
      <c r="K866">
        <v>1952.74</v>
      </c>
      <c r="L866">
        <v>195.27</v>
      </c>
      <c r="M866">
        <v>2148.0100000000002</v>
      </c>
      <c r="N866" t="s">
        <v>49</v>
      </c>
      <c r="O866">
        <v>20000</v>
      </c>
    </row>
    <row r="867" spans="1:15" x14ac:dyDescent="0.3">
      <c r="A867" t="s">
        <v>53</v>
      </c>
      <c r="B867" t="s">
        <v>54</v>
      </c>
      <c r="C867">
        <v>41500</v>
      </c>
      <c r="D867">
        <v>1000164</v>
      </c>
      <c r="E867" s="3">
        <v>37658</v>
      </c>
      <c r="F867">
        <v>111</v>
      </c>
      <c r="G867">
        <v>5</v>
      </c>
      <c r="H867" t="s">
        <v>28</v>
      </c>
      <c r="I867">
        <v>5.99</v>
      </c>
      <c r="J867">
        <v>321</v>
      </c>
      <c r="K867">
        <v>1922.79</v>
      </c>
      <c r="L867">
        <v>192.28</v>
      </c>
      <c r="M867">
        <v>2115.0700000000002</v>
      </c>
      <c r="N867" t="s">
        <v>32</v>
      </c>
      <c r="O867">
        <v>163000</v>
      </c>
    </row>
    <row r="868" spans="1:15" x14ac:dyDescent="0.3">
      <c r="A868" t="s">
        <v>43</v>
      </c>
      <c r="B868" t="s">
        <v>44</v>
      </c>
      <c r="C868">
        <v>92431</v>
      </c>
      <c r="D868">
        <v>1000225</v>
      </c>
      <c r="E868" s="3">
        <v>37658</v>
      </c>
      <c r="F868">
        <v>110</v>
      </c>
      <c r="G868">
        <v>5</v>
      </c>
      <c r="H868" t="s">
        <v>28</v>
      </c>
      <c r="I868">
        <v>5.99</v>
      </c>
      <c r="J868">
        <v>194</v>
      </c>
      <c r="K868">
        <v>1162.06</v>
      </c>
      <c r="L868">
        <v>116.21</v>
      </c>
      <c r="M868">
        <v>1278.27</v>
      </c>
      <c r="N868" t="s">
        <v>32</v>
      </c>
      <c r="O868">
        <v>225000</v>
      </c>
    </row>
    <row r="869" spans="1:15" x14ac:dyDescent="0.3">
      <c r="A869" t="s">
        <v>41</v>
      </c>
      <c r="B869" t="s">
        <v>165</v>
      </c>
      <c r="C869">
        <v>60706</v>
      </c>
      <c r="D869">
        <v>1000196</v>
      </c>
      <c r="E869" s="3">
        <v>37658</v>
      </c>
      <c r="F869">
        <v>112</v>
      </c>
      <c r="G869">
        <v>5</v>
      </c>
      <c r="H869" t="s">
        <v>28</v>
      </c>
      <c r="I869">
        <v>5.99</v>
      </c>
      <c r="J869">
        <v>142</v>
      </c>
      <c r="K869">
        <v>850.58</v>
      </c>
      <c r="L869">
        <v>85.06</v>
      </c>
      <c r="M869">
        <v>935.64</v>
      </c>
      <c r="N869" t="s">
        <v>49</v>
      </c>
      <c r="O869">
        <v>2000</v>
      </c>
    </row>
    <row r="870" spans="1:15" x14ac:dyDescent="0.3">
      <c r="A870" t="s">
        <v>47</v>
      </c>
      <c r="B870" t="s">
        <v>129</v>
      </c>
      <c r="C870">
        <v>30501</v>
      </c>
      <c r="D870">
        <v>1000025</v>
      </c>
      <c r="E870" s="3">
        <v>37658</v>
      </c>
      <c r="F870">
        <v>105</v>
      </c>
      <c r="G870">
        <v>3</v>
      </c>
      <c r="H870" t="s">
        <v>173</v>
      </c>
      <c r="I870">
        <v>35.15</v>
      </c>
      <c r="J870">
        <v>125</v>
      </c>
      <c r="K870">
        <v>4393.75</v>
      </c>
      <c r="L870">
        <v>439.38</v>
      </c>
      <c r="M870">
        <v>4833.13</v>
      </c>
      <c r="N870" t="s">
        <v>32</v>
      </c>
      <c r="O870">
        <v>51000</v>
      </c>
    </row>
    <row r="871" spans="1:15" x14ac:dyDescent="0.3">
      <c r="A871" t="s">
        <v>45</v>
      </c>
      <c r="B871" t="s">
        <v>160</v>
      </c>
      <c r="C871">
        <v>21251</v>
      </c>
      <c r="D871">
        <v>1000341</v>
      </c>
      <c r="E871" s="3">
        <v>37658</v>
      </c>
      <c r="F871">
        <v>126</v>
      </c>
      <c r="G871">
        <v>5</v>
      </c>
      <c r="H871" t="s">
        <v>28</v>
      </c>
      <c r="I871">
        <v>5.99</v>
      </c>
      <c r="J871">
        <v>103</v>
      </c>
      <c r="K871">
        <v>616.97</v>
      </c>
      <c r="L871">
        <v>61.7</v>
      </c>
      <c r="M871">
        <v>678.67</v>
      </c>
      <c r="N871" t="s">
        <v>29</v>
      </c>
      <c r="O871">
        <v>3000</v>
      </c>
    </row>
    <row r="872" spans="1:15" x14ac:dyDescent="0.3">
      <c r="A872" t="s">
        <v>53</v>
      </c>
      <c r="B872" t="s">
        <v>54</v>
      </c>
      <c r="C872">
        <v>41500</v>
      </c>
      <c r="D872">
        <v>1000012</v>
      </c>
      <c r="E872" s="3">
        <v>37658</v>
      </c>
      <c r="F872">
        <v>111</v>
      </c>
      <c r="G872">
        <v>3</v>
      </c>
      <c r="H872" t="s">
        <v>173</v>
      </c>
      <c r="I872">
        <v>35.15</v>
      </c>
      <c r="J872">
        <v>89</v>
      </c>
      <c r="K872">
        <v>3128.35</v>
      </c>
      <c r="L872">
        <v>312.83999999999997</v>
      </c>
      <c r="M872">
        <v>3441.19</v>
      </c>
      <c r="N872" t="s">
        <v>32</v>
      </c>
      <c r="O872">
        <v>163000</v>
      </c>
    </row>
    <row r="873" spans="1:15" x14ac:dyDescent="0.3">
      <c r="A873" t="s">
        <v>39</v>
      </c>
      <c r="B873" t="s">
        <v>78</v>
      </c>
      <c r="C873">
        <v>92322</v>
      </c>
      <c r="D873">
        <v>1000104</v>
      </c>
      <c r="E873" s="3">
        <v>37658</v>
      </c>
      <c r="F873">
        <v>115</v>
      </c>
      <c r="G873">
        <v>5</v>
      </c>
      <c r="H873" t="s">
        <v>28</v>
      </c>
      <c r="I873">
        <v>5.99</v>
      </c>
      <c r="J873">
        <v>80</v>
      </c>
      <c r="K873">
        <v>479.2</v>
      </c>
      <c r="L873">
        <v>47.92</v>
      </c>
      <c r="M873">
        <v>527.12</v>
      </c>
      <c r="N873" t="s">
        <v>32</v>
      </c>
      <c r="O873">
        <v>29000</v>
      </c>
    </row>
    <row r="874" spans="1:15" x14ac:dyDescent="0.3">
      <c r="A874" t="s">
        <v>47</v>
      </c>
      <c r="B874" t="s">
        <v>129</v>
      </c>
      <c r="C874">
        <v>30501</v>
      </c>
      <c r="D874">
        <v>1000173</v>
      </c>
      <c r="E874" s="3">
        <v>37658</v>
      </c>
      <c r="F874">
        <v>105</v>
      </c>
      <c r="G874">
        <v>5</v>
      </c>
      <c r="H874" t="s">
        <v>28</v>
      </c>
      <c r="I874">
        <v>5.99</v>
      </c>
      <c r="J874">
        <v>59</v>
      </c>
      <c r="K874">
        <v>353.41</v>
      </c>
      <c r="L874">
        <v>35.340000000000003</v>
      </c>
      <c r="M874">
        <v>388.75</v>
      </c>
      <c r="N874" t="s">
        <v>32</v>
      </c>
      <c r="O874">
        <v>51000</v>
      </c>
    </row>
    <row r="875" spans="1:15" x14ac:dyDescent="0.3">
      <c r="A875" t="s">
        <v>73</v>
      </c>
      <c r="B875" t="s">
        <v>343</v>
      </c>
      <c r="C875">
        <v>40308</v>
      </c>
      <c r="D875">
        <v>1000220</v>
      </c>
      <c r="E875" s="3">
        <v>37654</v>
      </c>
      <c r="F875">
        <v>107</v>
      </c>
      <c r="G875">
        <v>5</v>
      </c>
      <c r="H875" t="s">
        <v>28</v>
      </c>
      <c r="I875">
        <v>5.99</v>
      </c>
      <c r="J875">
        <v>3549</v>
      </c>
      <c r="K875">
        <v>21258.51</v>
      </c>
      <c r="L875">
        <v>2125.85</v>
      </c>
      <c r="M875">
        <v>23384.36</v>
      </c>
      <c r="N875" t="s">
        <v>29</v>
      </c>
      <c r="O875">
        <v>22000</v>
      </c>
    </row>
    <row r="876" spans="1:15" x14ac:dyDescent="0.3">
      <c r="A876" t="s">
        <v>63</v>
      </c>
      <c r="B876" t="s">
        <v>82</v>
      </c>
      <c r="C876">
        <v>20981</v>
      </c>
      <c r="D876">
        <v>1000134</v>
      </c>
      <c r="E876" s="3">
        <v>37654</v>
      </c>
      <c r="F876">
        <v>127</v>
      </c>
      <c r="G876">
        <v>5</v>
      </c>
      <c r="H876" t="s">
        <v>28</v>
      </c>
      <c r="I876">
        <v>5.99</v>
      </c>
      <c r="J876">
        <v>560</v>
      </c>
      <c r="K876">
        <v>3354.4</v>
      </c>
      <c r="L876">
        <v>335.44</v>
      </c>
      <c r="M876">
        <v>3689.84</v>
      </c>
      <c r="N876" t="s">
        <v>32</v>
      </c>
      <c r="O876">
        <v>8000</v>
      </c>
    </row>
    <row r="877" spans="1:15" x14ac:dyDescent="0.3">
      <c r="A877" t="s">
        <v>41</v>
      </c>
      <c r="B877" t="s">
        <v>344</v>
      </c>
      <c r="C877">
        <v>50008</v>
      </c>
      <c r="D877">
        <v>1000338</v>
      </c>
      <c r="E877" s="3">
        <v>37654</v>
      </c>
      <c r="F877">
        <v>112</v>
      </c>
      <c r="G877">
        <v>5</v>
      </c>
      <c r="H877" t="s">
        <v>28</v>
      </c>
      <c r="I877">
        <v>5.99</v>
      </c>
      <c r="J877">
        <v>139</v>
      </c>
      <c r="K877">
        <v>832.61</v>
      </c>
      <c r="L877">
        <v>83.26</v>
      </c>
      <c r="M877">
        <v>915.87</v>
      </c>
      <c r="N877" t="s">
        <v>49</v>
      </c>
      <c r="O877">
        <v>4000</v>
      </c>
    </row>
    <row r="878" spans="1:15" x14ac:dyDescent="0.3">
      <c r="A878" t="s">
        <v>47</v>
      </c>
      <c r="B878" t="s">
        <v>97</v>
      </c>
      <c r="C878">
        <v>30608</v>
      </c>
      <c r="D878">
        <v>1000309</v>
      </c>
      <c r="E878" s="3">
        <v>37654</v>
      </c>
      <c r="F878">
        <v>105</v>
      </c>
      <c r="G878">
        <v>5</v>
      </c>
      <c r="H878" t="s">
        <v>28</v>
      </c>
      <c r="I878">
        <v>5.99</v>
      </c>
      <c r="J878">
        <v>50</v>
      </c>
      <c r="K878">
        <v>299.5</v>
      </c>
      <c r="L878">
        <v>29.95</v>
      </c>
      <c r="M878">
        <v>329.45</v>
      </c>
      <c r="N878" t="s">
        <v>32</v>
      </c>
      <c r="O878">
        <v>3000000</v>
      </c>
    </row>
    <row r="879" spans="1:15" x14ac:dyDescent="0.3">
      <c r="A879" t="s">
        <v>47</v>
      </c>
      <c r="B879" t="s">
        <v>145</v>
      </c>
      <c r="C879">
        <v>30704</v>
      </c>
      <c r="D879">
        <v>1000375</v>
      </c>
      <c r="E879" s="3">
        <v>37654</v>
      </c>
      <c r="F879">
        <v>102</v>
      </c>
      <c r="G879">
        <v>5</v>
      </c>
      <c r="H879" t="s">
        <v>28</v>
      </c>
      <c r="I879">
        <v>5.99</v>
      </c>
      <c r="J879">
        <v>21</v>
      </c>
      <c r="K879">
        <v>125.79</v>
      </c>
      <c r="L879">
        <v>12.58</v>
      </c>
      <c r="M879">
        <v>138.37</v>
      </c>
      <c r="N879" t="s">
        <v>32</v>
      </c>
      <c r="O879">
        <v>15000</v>
      </c>
    </row>
    <row r="880" spans="1:15" x14ac:dyDescent="0.3">
      <c r="A880" t="s">
        <v>47</v>
      </c>
      <c r="B880" t="s">
        <v>126</v>
      </c>
      <c r="C880">
        <v>21466</v>
      </c>
      <c r="D880">
        <v>1000089</v>
      </c>
      <c r="E880" s="3">
        <v>37653</v>
      </c>
      <c r="F880">
        <v>102</v>
      </c>
      <c r="G880">
        <v>5</v>
      </c>
      <c r="H880" t="s">
        <v>28</v>
      </c>
      <c r="I880">
        <v>5.99</v>
      </c>
      <c r="J880">
        <v>1200</v>
      </c>
      <c r="K880">
        <v>7188</v>
      </c>
      <c r="L880">
        <v>718.8</v>
      </c>
      <c r="M880">
        <v>7906.8</v>
      </c>
      <c r="N880" t="s">
        <v>49</v>
      </c>
      <c r="O880">
        <v>36000</v>
      </c>
    </row>
    <row r="881" spans="1:15" x14ac:dyDescent="0.3">
      <c r="A881" t="s">
        <v>89</v>
      </c>
      <c r="B881" t="s">
        <v>90</v>
      </c>
      <c r="C881">
        <v>92324</v>
      </c>
      <c r="D881">
        <v>1000154</v>
      </c>
      <c r="E881" s="3">
        <v>37653</v>
      </c>
      <c r="F881">
        <v>116</v>
      </c>
      <c r="G881">
        <v>5</v>
      </c>
      <c r="H881" t="s">
        <v>28</v>
      </c>
      <c r="I881">
        <v>5.99</v>
      </c>
      <c r="J881">
        <v>141</v>
      </c>
      <c r="K881">
        <v>844.59</v>
      </c>
      <c r="L881">
        <v>84.46</v>
      </c>
      <c r="M881">
        <v>929.05</v>
      </c>
      <c r="N881" t="s">
        <v>32</v>
      </c>
      <c r="O881">
        <v>75000</v>
      </c>
    </row>
    <row r="882" spans="1:15" x14ac:dyDescent="0.3">
      <c r="A882" t="s">
        <v>41</v>
      </c>
      <c r="B882" t="s">
        <v>51</v>
      </c>
      <c r="C882">
        <v>60300</v>
      </c>
      <c r="D882">
        <v>1000357</v>
      </c>
      <c r="E882" s="3">
        <v>37653</v>
      </c>
      <c r="F882">
        <v>118</v>
      </c>
      <c r="G882">
        <v>5</v>
      </c>
      <c r="H882" t="s">
        <v>28</v>
      </c>
      <c r="I882">
        <v>5.99</v>
      </c>
      <c r="J882">
        <v>110</v>
      </c>
      <c r="K882">
        <v>658.9</v>
      </c>
      <c r="L882">
        <v>65.89</v>
      </c>
      <c r="M882">
        <v>724.79</v>
      </c>
      <c r="N882" t="s">
        <v>32</v>
      </c>
      <c r="O882">
        <v>3724000</v>
      </c>
    </row>
    <row r="883" spans="1:15" x14ac:dyDescent="0.3">
      <c r="A883" t="s">
        <v>47</v>
      </c>
      <c r="B883" t="s">
        <v>69</v>
      </c>
      <c r="C883">
        <v>25354</v>
      </c>
      <c r="D883">
        <v>1000191</v>
      </c>
      <c r="E883" s="3">
        <v>37652</v>
      </c>
      <c r="F883">
        <v>125</v>
      </c>
      <c r="G883">
        <v>5</v>
      </c>
      <c r="H883" t="s">
        <v>28</v>
      </c>
      <c r="I883">
        <v>5.99</v>
      </c>
      <c r="J883">
        <v>300</v>
      </c>
      <c r="K883">
        <v>1797</v>
      </c>
      <c r="L883">
        <v>179.7</v>
      </c>
      <c r="M883">
        <v>1976.7</v>
      </c>
      <c r="N883" t="s">
        <v>32</v>
      </c>
      <c r="O883">
        <v>52000</v>
      </c>
    </row>
    <row r="884" spans="1:15" x14ac:dyDescent="0.3">
      <c r="A884" t="s">
        <v>47</v>
      </c>
      <c r="B884" t="s">
        <v>345</v>
      </c>
      <c r="C884">
        <v>40134</v>
      </c>
      <c r="D884">
        <v>1000051</v>
      </c>
      <c r="E884" s="3">
        <v>37650</v>
      </c>
      <c r="F884">
        <v>103</v>
      </c>
      <c r="G884">
        <v>5</v>
      </c>
      <c r="H884" t="s">
        <v>28</v>
      </c>
      <c r="I884">
        <v>5.99</v>
      </c>
      <c r="J884">
        <v>1587</v>
      </c>
      <c r="K884">
        <v>9506.1299999999992</v>
      </c>
      <c r="L884">
        <v>950.61</v>
      </c>
      <c r="M884">
        <v>10456.74</v>
      </c>
      <c r="N884" t="s">
        <v>49</v>
      </c>
      <c r="O884">
        <v>11000</v>
      </c>
    </row>
    <row r="885" spans="1:15" x14ac:dyDescent="0.3">
      <c r="A885" t="s">
        <v>95</v>
      </c>
      <c r="B885" t="s">
        <v>96</v>
      </c>
      <c r="C885">
        <v>21052</v>
      </c>
      <c r="D885">
        <v>1000262</v>
      </c>
      <c r="E885" s="3">
        <v>37650</v>
      </c>
      <c r="F885">
        <v>104</v>
      </c>
      <c r="G885">
        <v>5</v>
      </c>
      <c r="H885" t="s">
        <v>28</v>
      </c>
      <c r="I885">
        <v>5.99</v>
      </c>
      <c r="J885">
        <v>656</v>
      </c>
      <c r="K885">
        <v>3929.44</v>
      </c>
      <c r="L885">
        <v>392.94</v>
      </c>
      <c r="M885">
        <v>4322.38</v>
      </c>
      <c r="N885" t="s">
        <v>29</v>
      </c>
      <c r="O885">
        <v>28000</v>
      </c>
    </row>
    <row r="886" spans="1:15" x14ac:dyDescent="0.3">
      <c r="A886" t="s">
        <v>73</v>
      </c>
      <c r="B886" t="s">
        <v>346</v>
      </c>
      <c r="C886">
        <v>40205</v>
      </c>
      <c r="D886">
        <v>1000131</v>
      </c>
      <c r="E886" s="3">
        <v>37650</v>
      </c>
      <c r="F886">
        <v>107</v>
      </c>
      <c r="G886">
        <v>5</v>
      </c>
      <c r="H886" t="s">
        <v>28</v>
      </c>
      <c r="I886">
        <v>5.99</v>
      </c>
      <c r="J886">
        <v>171</v>
      </c>
      <c r="K886">
        <v>1024.29</v>
      </c>
      <c r="L886">
        <v>102.43</v>
      </c>
      <c r="M886">
        <v>1126.72</v>
      </c>
      <c r="N886" t="s">
        <v>49</v>
      </c>
      <c r="O886">
        <v>7000</v>
      </c>
    </row>
    <row r="887" spans="1:15" x14ac:dyDescent="0.3">
      <c r="A887" t="s">
        <v>30</v>
      </c>
      <c r="B887" t="s">
        <v>347</v>
      </c>
      <c r="C887">
        <v>11400</v>
      </c>
      <c r="D887">
        <v>1000010</v>
      </c>
      <c r="E887" s="3">
        <v>37650</v>
      </c>
      <c r="F887">
        <v>125</v>
      </c>
      <c r="G887">
        <v>5</v>
      </c>
      <c r="H887" t="s">
        <v>28</v>
      </c>
      <c r="I887">
        <v>5.99</v>
      </c>
      <c r="J887">
        <v>40</v>
      </c>
      <c r="K887">
        <v>239.6</v>
      </c>
      <c r="L887">
        <v>23.96</v>
      </c>
      <c r="M887">
        <v>263.56</v>
      </c>
      <c r="N887" t="s">
        <v>29</v>
      </c>
      <c r="O887">
        <v>2000</v>
      </c>
    </row>
    <row r="888" spans="1:15" x14ac:dyDescent="0.3">
      <c r="A888" t="s">
        <v>101</v>
      </c>
      <c r="B888" t="s">
        <v>348</v>
      </c>
      <c r="C888">
        <v>40617</v>
      </c>
      <c r="D888">
        <v>1000325</v>
      </c>
      <c r="E888" s="3">
        <v>37643</v>
      </c>
      <c r="F888">
        <v>122</v>
      </c>
      <c r="G888">
        <v>5</v>
      </c>
      <c r="H888" t="s">
        <v>28</v>
      </c>
      <c r="I888">
        <v>5.99</v>
      </c>
      <c r="J888">
        <v>190</v>
      </c>
      <c r="K888">
        <v>1138.0999999999999</v>
      </c>
      <c r="L888">
        <v>113.81</v>
      </c>
      <c r="M888">
        <v>1251.9100000000001</v>
      </c>
      <c r="N888" t="s">
        <v>49</v>
      </c>
      <c r="O888">
        <v>2000</v>
      </c>
    </row>
    <row r="889" spans="1:15" x14ac:dyDescent="0.3">
      <c r="A889" t="s">
        <v>41</v>
      </c>
      <c r="B889" t="s">
        <v>51</v>
      </c>
      <c r="C889">
        <v>60300</v>
      </c>
      <c r="D889">
        <v>1000540</v>
      </c>
      <c r="E889" s="3">
        <v>37643</v>
      </c>
      <c r="F889">
        <v>118</v>
      </c>
      <c r="G889">
        <v>5</v>
      </c>
      <c r="H889" t="s">
        <v>28</v>
      </c>
      <c r="I889">
        <v>5.99</v>
      </c>
      <c r="J889">
        <v>100</v>
      </c>
      <c r="K889">
        <v>599</v>
      </c>
      <c r="L889">
        <v>59.9</v>
      </c>
      <c r="M889">
        <v>658.9</v>
      </c>
      <c r="N889" t="s">
        <v>32</v>
      </c>
      <c r="O889">
        <v>3724000</v>
      </c>
    </row>
    <row r="890" spans="1:15" x14ac:dyDescent="0.3">
      <c r="A890" t="s">
        <v>30</v>
      </c>
      <c r="B890" t="s">
        <v>133</v>
      </c>
      <c r="C890">
        <v>11702</v>
      </c>
      <c r="D890">
        <v>1000425</v>
      </c>
      <c r="E890" s="3">
        <v>37643</v>
      </c>
      <c r="F890">
        <v>125</v>
      </c>
      <c r="G890">
        <v>5</v>
      </c>
      <c r="H890" t="s">
        <v>28</v>
      </c>
      <c r="I890">
        <v>5.99</v>
      </c>
      <c r="J890">
        <v>80</v>
      </c>
      <c r="K890">
        <v>479.2</v>
      </c>
      <c r="L890">
        <v>47.92</v>
      </c>
      <c r="M890">
        <v>527.12</v>
      </c>
      <c r="N890" t="s">
        <v>32</v>
      </c>
      <c r="O890">
        <v>20000</v>
      </c>
    </row>
    <row r="891" spans="1:15" x14ac:dyDescent="0.3">
      <c r="A891" t="s">
        <v>45</v>
      </c>
      <c r="B891" t="s">
        <v>279</v>
      </c>
      <c r="C891">
        <v>21098</v>
      </c>
      <c r="D891">
        <v>1000287</v>
      </c>
      <c r="E891" s="3">
        <v>37638</v>
      </c>
      <c r="F891">
        <v>114</v>
      </c>
      <c r="G891">
        <v>5</v>
      </c>
      <c r="H891" t="s">
        <v>28</v>
      </c>
      <c r="I891">
        <v>5.99</v>
      </c>
      <c r="J891">
        <v>2605</v>
      </c>
      <c r="K891">
        <v>15603.95</v>
      </c>
      <c r="L891">
        <v>1560.4</v>
      </c>
      <c r="M891">
        <v>17164.349999999999</v>
      </c>
      <c r="N891" t="s">
        <v>49</v>
      </c>
      <c r="O891">
        <v>20000</v>
      </c>
    </row>
    <row r="892" spans="1:15" x14ac:dyDescent="0.3">
      <c r="A892" t="s">
        <v>26</v>
      </c>
      <c r="B892" t="s">
        <v>112</v>
      </c>
      <c r="C892">
        <v>20108</v>
      </c>
      <c r="D892">
        <v>1000822</v>
      </c>
      <c r="E892" s="3">
        <v>37636</v>
      </c>
      <c r="F892">
        <v>124</v>
      </c>
      <c r="G892">
        <v>5</v>
      </c>
      <c r="H892" t="s">
        <v>28</v>
      </c>
      <c r="I892">
        <v>5.99</v>
      </c>
      <c r="J892">
        <v>1570</v>
      </c>
      <c r="K892">
        <v>9404.2999999999993</v>
      </c>
      <c r="L892">
        <v>940.43</v>
      </c>
      <c r="M892">
        <v>10344.73</v>
      </c>
      <c r="N892" t="s">
        <v>29</v>
      </c>
      <c r="O892">
        <v>11000</v>
      </c>
    </row>
    <row r="893" spans="1:15" x14ac:dyDescent="0.3">
      <c r="A893" t="s">
        <v>55</v>
      </c>
      <c r="B893" t="s">
        <v>56</v>
      </c>
      <c r="C893">
        <v>92326</v>
      </c>
      <c r="D893">
        <v>1000273</v>
      </c>
      <c r="E893" s="3">
        <v>37636</v>
      </c>
      <c r="F893">
        <v>117</v>
      </c>
      <c r="G893">
        <v>5</v>
      </c>
      <c r="H893" t="s">
        <v>28</v>
      </c>
      <c r="I893">
        <v>5.99</v>
      </c>
      <c r="J893">
        <v>106</v>
      </c>
      <c r="K893">
        <v>634.94000000000005</v>
      </c>
      <c r="L893">
        <v>63.49</v>
      </c>
      <c r="M893">
        <v>698.43</v>
      </c>
      <c r="N893" t="s">
        <v>32</v>
      </c>
      <c r="O893">
        <v>63000</v>
      </c>
    </row>
    <row r="894" spans="1:15" x14ac:dyDescent="0.3">
      <c r="A894" t="s">
        <v>41</v>
      </c>
      <c r="B894" t="s">
        <v>349</v>
      </c>
      <c r="C894">
        <v>60703</v>
      </c>
      <c r="D894">
        <v>1000724</v>
      </c>
      <c r="E894" s="3">
        <v>37636</v>
      </c>
      <c r="F894">
        <v>112</v>
      </c>
      <c r="G894">
        <v>5</v>
      </c>
      <c r="H894" t="s">
        <v>28</v>
      </c>
      <c r="I894">
        <v>5.99</v>
      </c>
      <c r="J894">
        <v>43</v>
      </c>
      <c r="K894">
        <v>257.57</v>
      </c>
      <c r="L894">
        <v>25.76</v>
      </c>
      <c r="M894">
        <v>283.33</v>
      </c>
      <c r="N894" t="s">
        <v>29</v>
      </c>
      <c r="O894">
        <v>7000</v>
      </c>
    </row>
    <row r="895" spans="1:15" x14ac:dyDescent="0.3">
      <c r="A895" t="s">
        <v>53</v>
      </c>
      <c r="B895" t="s">
        <v>350</v>
      </c>
      <c r="C895">
        <v>41218</v>
      </c>
      <c r="D895">
        <v>1000288</v>
      </c>
      <c r="E895" s="3">
        <v>37630</v>
      </c>
      <c r="F895">
        <v>103</v>
      </c>
      <c r="G895">
        <v>5</v>
      </c>
      <c r="H895" t="s">
        <v>28</v>
      </c>
      <c r="I895">
        <v>5.99</v>
      </c>
      <c r="J895">
        <v>139</v>
      </c>
      <c r="K895">
        <v>832.61</v>
      </c>
      <c r="L895">
        <v>83.26</v>
      </c>
      <c r="M895">
        <v>915.87</v>
      </c>
      <c r="N895" t="s">
        <v>29</v>
      </c>
      <c r="O895">
        <v>2000</v>
      </c>
    </row>
    <row r="896" spans="1:15" x14ac:dyDescent="0.3">
      <c r="A896" t="s">
        <v>89</v>
      </c>
      <c r="B896" t="s">
        <v>90</v>
      </c>
      <c r="C896">
        <v>92324</v>
      </c>
      <c r="D896">
        <v>1000399</v>
      </c>
      <c r="E896" s="3">
        <v>37629</v>
      </c>
      <c r="F896">
        <v>116</v>
      </c>
      <c r="G896">
        <v>5</v>
      </c>
      <c r="H896" t="s">
        <v>28</v>
      </c>
      <c r="I896">
        <v>5.99</v>
      </c>
      <c r="J896">
        <v>580</v>
      </c>
      <c r="K896">
        <v>3474.2</v>
      </c>
      <c r="L896">
        <v>347.42</v>
      </c>
      <c r="M896">
        <v>3821.62</v>
      </c>
      <c r="N896" t="s">
        <v>32</v>
      </c>
      <c r="O896">
        <v>75000</v>
      </c>
    </row>
    <row r="897" spans="1:15" x14ac:dyDescent="0.3">
      <c r="A897" t="s">
        <v>47</v>
      </c>
      <c r="B897" t="s">
        <v>129</v>
      </c>
      <c r="C897">
        <v>30501</v>
      </c>
      <c r="D897">
        <v>1000214</v>
      </c>
      <c r="E897" s="3">
        <v>37629</v>
      </c>
      <c r="F897">
        <v>125</v>
      </c>
      <c r="G897">
        <v>5</v>
      </c>
      <c r="H897" t="s">
        <v>28</v>
      </c>
      <c r="I897">
        <v>5.99</v>
      </c>
      <c r="J897">
        <v>40</v>
      </c>
      <c r="K897">
        <v>239.6</v>
      </c>
      <c r="L897">
        <v>23.96</v>
      </c>
      <c r="M897">
        <v>263.56</v>
      </c>
      <c r="N897" t="s">
        <v>32</v>
      </c>
      <c r="O897">
        <v>51000</v>
      </c>
    </row>
    <row r="898" spans="1:15" x14ac:dyDescent="0.3">
      <c r="A898" t="s">
        <v>53</v>
      </c>
      <c r="B898" t="s">
        <v>54</v>
      </c>
      <c r="C898">
        <v>41500</v>
      </c>
      <c r="D898">
        <v>1000190</v>
      </c>
      <c r="E898" s="3">
        <v>37626</v>
      </c>
      <c r="F898">
        <v>111</v>
      </c>
      <c r="G898">
        <v>5</v>
      </c>
      <c r="H898" t="s">
        <v>28</v>
      </c>
      <c r="I898">
        <v>5.99</v>
      </c>
      <c r="J898">
        <v>150</v>
      </c>
      <c r="K898">
        <v>898.5</v>
      </c>
      <c r="L898">
        <v>89.85</v>
      </c>
      <c r="M898">
        <v>988.35</v>
      </c>
      <c r="N898" t="s">
        <v>32</v>
      </c>
      <c r="O898">
        <v>163000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FORECAST</vt:lpstr>
      <vt:lpstr>Q1</vt:lpstr>
      <vt:lpstr>Q2</vt:lpstr>
      <vt:lpstr>Q3</vt:lpstr>
      <vt:lpstr>Q4</vt:lpstr>
      <vt:lpstr>consolidateed sheet</vt:lpstr>
      <vt:lpstr>MACRO</vt:lpstr>
      <vt:lpstr>created dashboard</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alokk</dc:creator>
  <cp:lastModifiedBy>Sapna</cp:lastModifiedBy>
  <dcterms:created xsi:type="dcterms:W3CDTF">2023-04-12T12:36:27Z</dcterms:created>
  <dcterms:modified xsi:type="dcterms:W3CDTF">2023-06-23T16:31:50Z</dcterms:modified>
</cp:coreProperties>
</file>