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ruchi\Desktop\R\projects\"/>
    </mc:Choice>
  </mc:AlternateContent>
  <xr:revisionPtr revIDLastSave="0" documentId="13_ncr:1_{2022B626-6736-4310-AA0F-4DBBAB08D02E}" xr6:coauthVersionLast="47" xr6:coauthVersionMax="47" xr10:uidLastSave="{00000000-0000-0000-0000-000000000000}"/>
  <bookViews>
    <workbookView showSheetTabs="0" xWindow="-108" yWindow="-108" windowWidth="23256" windowHeight="12456" xr2:uid="{00000000-000D-0000-FFFF-FFFF00000000}"/>
  </bookViews>
  <sheets>
    <sheet name="dashboard" sheetId="18" r:id="rId1"/>
    <sheet name="Top5" sheetId="23" r:id="rId2"/>
    <sheet name="Country" sheetId="22" r:id="rId3"/>
    <sheet name="totalSale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55" i="17"/>
  <c r="O56" i="17"/>
  <c r="O171" i="17"/>
  <c r="O172" i="17"/>
  <c r="O188" i="17"/>
  <c r="O231" i="17"/>
  <c r="O232" i="17"/>
  <c r="O268" i="17"/>
  <c r="O280" i="17"/>
  <c r="O300" i="17"/>
  <c r="O307" i="17"/>
  <c r="O308" i="17"/>
  <c r="O327" i="17"/>
  <c r="O328" i="17"/>
  <c r="O364" i="17"/>
  <c r="O372" i="17"/>
  <c r="O396" i="17"/>
  <c r="O408" i="17"/>
  <c r="O412" i="17"/>
  <c r="O436" i="17"/>
  <c r="O492" i="17"/>
  <c r="O500" i="17"/>
  <c r="O508" i="17"/>
  <c r="O544" i="17"/>
  <c r="O552" i="17"/>
  <c r="O572" i="17"/>
  <c r="O600" i="17"/>
  <c r="O627" i="17"/>
  <c r="O628" i="17"/>
  <c r="O636" i="17"/>
  <c r="O640" i="17"/>
  <c r="O661" i="17"/>
  <c r="O675" i="17"/>
  <c r="O676" i="17"/>
  <c r="O677" i="17"/>
  <c r="O700" i="17"/>
  <c r="O702" i="17"/>
  <c r="O712" i="17"/>
  <c r="O718" i="17"/>
  <c r="O732" i="17"/>
  <c r="O739" i="17"/>
  <c r="O740" i="17"/>
  <c r="O744" i="17"/>
  <c r="O750" i="17"/>
  <c r="O772" i="17"/>
  <c r="O774" i="17"/>
  <c r="O775" i="17"/>
  <c r="O776" i="17"/>
  <c r="O796" i="17"/>
  <c r="O804" i="17"/>
  <c r="O806" i="17"/>
  <c r="O814" i="17"/>
  <c r="O816" i="17"/>
  <c r="O838" i="17"/>
  <c r="O846" i="17"/>
  <c r="O847" i="17"/>
  <c r="O848" i="17"/>
  <c r="O870" i="17"/>
  <c r="O872" i="17"/>
  <c r="O902" i="17"/>
  <c r="O918" i="17"/>
  <c r="O942" i="17"/>
  <c r="O965" i="17"/>
  <c r="O966" i="17"/>
  <c r="O975" i="17"/>
  <c r="O976" i="17"/>
  <c r="O998" i="17"/>
  <c r="O1000" i="17"/>
  <c r="N17" i="17"/>
  <c r="N18" i="17"/>
  <c r="N21" i="17"/>
  <c r="N22" i="17"/>
  <c r="N42" i="17"/>
  <c r="N49" i="17"/>
  <c r="N50" i="17"/>
  <c r="N73" i="17"/>
  <c r="N74" i="17"/>
  <c r="N90" i="17"/>
  <c r="N102" i="17"/>
  <c r="N114" i="17"/>
  <c r="N126" i="17"/>
  <c r="N145" i="17"/>
  <c r="N146" i="17"/>
  <c r="N149" i="17"/>
  <c r="N150" i="17"/>
  <c r="N170" i="17"/>
  <c r="N174" i="17"/>
  <c r="N201" i="17"/>
  <c r="N202" i="17"/>
  <c r="N230" i="17"/>
  <c r="N242" i="17"/>
  <c r="N249" i="17"/>
  <c r="N266" i="17"/>
  <c r="N273" i="17"/>
  <c r="N282" i="17"/>
  <c r="N290" i="17"/>
  <c r="N293" i="17"/>
  <c r="N294" i="17"/>
  <c r="N305" i="17"/>
  <c r="N306" i="17"/>
  <c r="N310" i="17"/>
  <c r="N322" i="17"/>
  <c r="N330" i="17"/>
  <c r="N334" i="17"/>
  <c r="N338" i="17"/>
  <c r="N345" i="17"/>
  <c r="N346" i="17"/>
  <c r="N349" i="17"/>
  <c r="N350" i="17"/>
  <c r="N362" i="17"/>
  <c r="N378" i="17"/>
  <c r="N389" i="17"/>
  <c r="N390" i="17"/>
  <c r="N401" i="17"/>
  <c r="N402" i="17"/>
  <c r="N406" i="17"/>
  <c r="N418" i="17"/>
  <c r="N434" i="17"/>
  <c r="N445" i="17"/>
  <c r="N446" i="17"/>
  <c r="N458" i="17"/>
  <c r="N474" i="17"/>
  <c r="N482" i="17"/>
  <c r="N500" i="17"/>
  <c r="N502" i="17"/>
  <c r="N506" i="17"/>
  <c r="N513" i="17"/>
  <c r="N514" i="17"/>
  <c r="N516" i="17"/>
  <c r="N529" i="17"/>
  <c r="N530" i="17"/>
  <c r="N532" i="17"/>
  <c r="N549" i="17"/>
  <c r="N550" i="17"/>
  <c r="N561" i="17"/>
  <c r="N564" i="17"/>
  <c r="N566" i="17"/>
  <c r="N577" i="17"/>
  <c r="N578" i="17"/>
  <c r="N580" i="17"/>
  <c r="N593" i="17"/>
  <c r="N597" i="17"/>
  <c r="N598" i="17"/>
  <c r="N609" i="17"/>
  <c r="N612" i="17"/>
  <c r="N613" i="17"/>
  <c r="N614" i="17"/>
  <c r="N625" i="17"/>
  <c r="N628" i="17"/>
  <c r="N630" i="17"/>
  <c r="N641" i="17"/>
  <c r="N646" i="17"/>
  <c r="N658" i="17"/>
  <c r="N660" i="17"/>
  <c r="N661" i="17"/>
  <c r="N662" i="17"/>
  <c r="N673" i="17"/>
  <c r="N676" i="17"/>
  <c r="N677" i="17"/>
  <c r="N678" i="17"/>
  <c r="N689" i="17"/>
  <c r="N705" i="17"/>
  <c r="N706" i="17"/>
  <c r="N708" i="17"/>
  <c r="N710" i="17"/>
  <c r="N721" i="17"/>
  <c r="N722" i="17"/>
  <c r="N730" i="17"/>
  <c r="N732" i="17"/>
  <c r="N737" i="17"/>
  <c r="N738" i="17"/>
  <c r="N748" i="17"/>
  <c r="N761" i="17"/>
  <c r="N762" i="17"/>
  <c r="N764" i="17"/>
  <c r="N766" i="17"/>
  <c r="N780" i="17"/>
  <c r="N782" i="17"/>
  <c r="N786" i="17"/>
  <c r="N793" i="17"/>
  <c r="N794" i="17"/>
  <c r="N802" i="17"/>
  <c r="N804" i="17"/>
  <c r="N817" i="17"/>
  <c r="N818" i="17"/>
  <c r="N833" i="17"/>
  <c r="N834" i="17"/>
  <c r="N836" i="17"/>
  <c r="N838" i="17"/>
  <c r="N849" i="17"/>
  <c r="N850" i="17"/>
  <c r="N858" i="17"/>
  <c r="N860" i="17"/>
  <c r="N865" i="17"/>
  <c r="N866" i="17"/>
  <c r="N876" i="17"/>
  <c r="N889" i="17"/>
  <c r="N890" i="17"/>
  <c r="N892" i="17"/>
  <c r="N894" i="17"/>
  <c r="N908" i="17"/>
  <c r="N910" i="17"/>
  <c r="N914" i="17"/>
  <c r="N921" i="17"/>
  <c r="N922" i="17"/>
  <c r="N930" i="17"/>
  <c r="N932" i="17"/>
  <c r="N945" i="17"/>
  <c r="N946" i="17"/>
  <c r="N961" i="17"/>
  <c r="N962" i="17"/>
  <c r="N964" i="17"/>
  <c r="N966" i="17"/>
  <c r="N977" i="17"/>
  <c r="N978" i="17"/>
  <c r="N986" i="17"/>
  <c r="N988" i="17"/>
  <c r="N993" i="17"/>
  <c r="N994" i="17"/>
  <c r="M4" i="17"/>
  <c r="M9" i="17"/>
  <c r="M17" i="17"/>
  <c r="M18" i="17"/>
  <c r="M20" i="17"/>
  <c r="M22" i="17"/>
  <c r="M25" i="17"/>
  <c r="M36" i="17"/>
  <c r="M38" i="17"/>
  <c r="M41" i="17"/>
  <c r="M42" i="17"/>
  <c r="M49" i="17"/>
  <c r="M50" i="17"/>
  <c r="M57" i="17"/>
  <c r="M58" i="17"/>
  <c r="M60" i="17"/>
  <c r="M73" i="17"/>
  <c r="M74" i="17"/>
  <c r="M81" i="17"/>
  <c r="M89" i="17"/>
  <c r="M90" i="17"/>
  <c r="M92" i="17"/>
  <c r="M94" i="17"/>
  <c r="M105" i="17"/>
  <c r="M106" i="17"/>
  <c r="M113" i="17"/>
  <c r="M114" i="17"/>
  <c r="M116" i="17"/>
  <c r="M121" i="17"/>
  <c r="M122" i="17"/>
  <c r="M132" i="17"/>
  <c r="M145" i="17"/>
  <c r="M146" i="17"/>
  <c r="M148" i="17"/>
  <c r="M150" i="17"/>
  <c r="M164" i="17"/>
  <c r="M166" i="17"/>
  <c r="M169" i="17"/>
  <c r="M170" i="17"/>
  <c r="M177" i="17"/>
  <c r="M178" i="17"/>
  <c r="M185" i="17"/>
  <c r="M186" i="17"/>
  <c r="M188" i="17"/>
  <c r="M189" i="17"/>
  <c r="M190" i="17"/>
  <c r="M203" i="17"/>
  <c r="M204" i="17"/>
  <c r="M211" i="17"/>
  <c r="M212" i="17"/>
  <c r="M213" i="17"/>
  <c r="M214" i="17"/>
  <c r="M235" i="17"/>
  <c r="M236" i="17"/>
  <c r="M243" i="17"/>
  <c r="M244" i="17"/>
  <c r="M245" i="17"/>
  <c r="M246" i="17"/>
  <c r="M267" i="17"/>
  <c r="M268" i="17"/>
  <c r="M275" i="17"/>
  <c r="M276" i="17"/>
  <c r="M277" i="17"/>
  <c r="M278" i="17"/>
  <c r="M299" i="17"/>
  <c r="M300" i="17"/>
  <c r="M307" i="17"/>
  <c r="M308" i="17"/>
  <c r="M309" i="17"/>
  <c r="M310" i="17"/>
  <c r="M331" i="17"/>
  <c r="M332" i="17"/>
  <c r="M339" i="17"/>
  <c r="M340" i="17"/>
  <c r="M341" i="17"/>
  <c r="M342" i="17"/>
  <c r="M363" i="17"/>
  <c r="M364" i="17"/>
  <c r="M371" i="17"/>
  <c r="M372" i="17"/>
  <c r="M373" i="17"/>
  <c r="M374" i="17"/>
  <c r="M395" i="17"/>
  <c r="M396" i="17"/>
  <c r="M403" i="17"/>
  <c r="M404" i="17"/>
  <c r="M405" i="17"/>
  <c r="M406" i="17"/>
  <c r="M427" i="17"/>
  <c r="M428" i="17"/>
  <c r="M435" i="17"/>
  <c r="M436" i="17"/>
  <c r="M437" i="17"/>
  <c r="M438" i="17"/>
  <c r="M459" i="17"/>
  <c r="M460" i="17"/>
  <c r="M467" i="17"/>
  <c r="M468" i="17"/>
  <c r="M469" i="17"/>
  <c r="M470" i="17"/>
  <c r="M491" i="17"/>
  <c r="M492" i="17"/>
  <c r="M499" i="17"/>
  <c r="M500" i="17"/>
  <c r="M501" i="17"/>
  <c r="M502" i="17"/>
  <c r="M523" i="17"/>
  <c r="M524" i="17"/>
  <c r="M530" i="17"/>
  <c r="M531" i="17"/>
  <c r="M532" i="17"/>
  <c r="M533" i="17"/>
  <c r="M538" i="17"/>
  <c r="M539" i="17"/>
  <c r="M540" i="17"/>
  <c r="M541" i="17"/>
  <c r="M542" i="17"/>
  <c r="M546" i="17"/>
  <c r="M547" i="17"/>
  <c r="M548" i="17"/>
  <c r="M549" i="17"/>
  <c r="M550" i="17"/>
  <c r="M570" i="17"/>
  <c r="M578" i="17"/>
  <c r="M579" i="17"/>
  <c r="M586" i="17"/>
  <c r="M587" i="17"/>
  <c r="M588" i="17"/>
  <c r="M594" i="17"/>
  <c r="M595" i="17"/>
  <c r="M596" i="17"/>
  <c r="M597" i="17"/>
  <c r="M602" i="17"/>
  <c r="M603" i="17"/>
  <c r="M604" i="17"/>
  <c r="M605" i="17"/>
  <c r="M606" i="17"/>
  <c r="M610" i="17"/>
  <c r="M611" i="17"/>
  <c r="M612" i="17"/>
  <c r="M613" i="17"/>
  <c r="M614" i="17"/>
  <c r="M634" i="17"/>
  <c r="M642" i="17"/>
  <c r="M643" i="17"/>
  <c r="M650" i="17"/>
  <c r="M651" i="17"/>
  <c r="M652" i="17"/>
  <c r="M658" i="17"/>
  <c r="M659" i="17"/>
  <c r="M660" i="17"/>
  <c r="M661" i="17"/>
  <c r="M666" i="17"/>
  <c r="M667" i="17"/>
  <c r="M668" i="17"/>
  <c r="M669" i="17"/>
  <c r="M670" i="17"/>
  <c r="M674" i="17"/>
  <c r="M675" i="17"/>
  <c r="M676" i="17"/>
  <c r="M677" i="17"/>
  <c r="M678" i="17"/>
  <c r="M698" i="17"/>
  <c r="M706" i="17"/>
  <c r="M707" i="17"/>
  <c r="M714" i="17"/>
  <c r="M715" i="17"/>
  <c r="M716" i="17"/>
  <c r="M722" i="17"/>
  <c r="M723" i="17"/>
  <c r="M724" i="17"/>
  <c r="M725" i="17"/>
  <c r="M730" i="17"/>
  <c r="M731" i="17"/>
  <c r="M732" i="17"/>
  <c r="M733" i="17"/>
  <c r="M734" i="17"/>
  <c r="M738" i="17"/>
  <c r="M739" i="17"/>
  <c r="M740" i="17"/>
  <c r="M741" i="17"/>
  <c r="M742" i="17"/>
  <c r="M762" i="17"/>
  <c r="M770" i="17"/>
  <c r="M771" i="17"/>
  <c r="M778" i="17"/>
  <c r="M779" i="17"/>
  <c r="M780" i="17"/>
  <c r="M786" i="17"/>
  <c r="M787" i="17"/>
  <c r="M788" i="17"/>
  <c r="M789" i="17"/>
  <c r="M794" i="17"/>
  <c r="M795" i="17"/>
  <c r="M796" i="17"/>
  <c r="M797" i="17"/>
  <c r="M798" i="17"/>
  <c r="M802" i="17"/>
  <c r="M803" i="17"/>
  <c r="M804" i="17"/>
  <c r="M805" i="17"/>
  <c r="M806" i="17"/>
  <c r="M826" i="17"/>
  <c r="M834" i="17"/>
  <c r="M835" i="17"/>
  <c r="M842" i="17"/>
  <c r="M843" i="17"/>
  <c r="M844" i="17"/>
  <c r="M850" i="17"/>
  <c r="M851" i="17"/>
  <c r="M852" i="17"/>
  <c r="M853" i="17"/>
  <c r="M858" i="17"/>
  <c r="M859" i="17"/>
  <c r="M860" i="17"/>
  <c r="M861" i="17"/>
  <c r="M862" i="17"/>
  <c r="M866" i="17"/>
  <c r="M867" i="17"/>
  <c r="M868" i="17"/>
  <c r="M869" i="17"/>
  <c r="M870" i="17"/>
  <c r="M890" i="17"/>
  <c r="M898" i="17"/>
  <c r="M899" i="17"/>
  <c r="M906" i="17"/>
  <c r="M907" i="17"/>
  <c r="M908" i="17"/>
  <c r="M914" i="17"/>
  <c r="M915" i="17"/>
  <c r="M916" i="17"/>
  <c r="M917" i="17"/>
  <c r="M922" i="17"/>
  <c r="M923" i="17"/>
  <c r="M924" i="17"/>
  <c r="M925" i="17"/>
  <c r="M926" i="17"/>
  <c r="M930" i="17"/>
  <c r="M931" i="17"/>
  <c r="M932" i="17"/>
  <c r="M933" i="17"/>
  <c r="M934" i="17"/>
  <c r="M954" i="17"/>
  <c r="M962" i="17"/>
  <c r="M963" i="17"/>
  <c r="M970" i="17"/>
  <c r="M971" i="17"/>
  <c r="M972" i="17"/>
  <c r="M978" i="17"/>
  <c r="M979" i="17"/>
  <c r="M980" i="17"/>
  <c r="M981" i="17"/>
  <c r="M986" i="17"/>
  <c r="M987" i="17"/>
  <c r="M988" i="17"/>
  <c r="M989" i="17"/>
  <c r="M990" i="17"/>
  <c r="M994" i="17"/>
  <c r="M995" i="17"/>
  <c r="M996" i="17"/>
  <c r="M997" i="17"/>
  <c r="M998" i="17"/>
  <c r="L3" i="17"/>
  <c r="M3" i="17" s="1"/>
  <c r="L4" i="17"/>
  <c r="L5" i="17"/>
  <c r="M5" i="17" s="1"/>
  <c r="L6" i="17"/>
  <c r="M6" i="17" s="1"/>
  <c r="L7" i="17"/>
  <c r="M7" i="17" s="1"/>
  <c r="L8" i="17"/>
  <c r="M8" i="17" s="1"/>
  <c r="L9" i="17"/>
  <c r="L10" i="17"/>
  <c r="M10" i="17" s="1"/>
  <c r="L11" i="17"/>
  <c r="M11" i="17" s="1"/>
  <c r="L12" i="17"/>
  <c r="M12" i="17" s="1"/>
  <c r="L13" i="17"/>
  <c r="M13" i="17" s="1"/>
  <c r="L14" i="17"/>
  <c r="M14" i="17" s="1"/>
  <c r="L15" i="17"/>
  <c r="M15" i="17" s="1"/>
  <c r="L16" i="17"/>
  <c r="M16" i="17" s="1"/>
  <c r="L17" i="17"/>
  <c r="L18" i="17"/>
  <c r="L19" i="17"/>
  <c r="M19" i="17" s="1"/>
  <c r="L20" i="17"/>
  <c r="L21" i="17"/>
  <c r="M21" i="17" s="1"/>
  <c r="L22" i="17"/>
  <c r="L23" i="17"/>
  <c r="M23" i="17" s="1"/>
  <c r="L24" i="17"/>
  <c r="M24" i="17" s="1"/>
  <c r="L25" i="17"/>
  <c r="L26" i="17"/>
  <c r="M26" i="17" s="1"/>
  <c r="L27" i="17"/>
  <c r="M27" i="17" s="1"/>
  <c r="L28" i="17"/>
  <c r="M28" i="17" s="1"/>
  <c r="L29" i="17"/>
  <c r="M29" i="17" s="1"/>
  <c r="L30" i="17"/>
  <c r="M30" i="17" s="1"/>
  <c r="L31" i="17"/>
  <c r="M31" i="17" s="1"/>
  <c r="L32" i="17"/>
  <c r="M32" i="17" s="1"/>
  <c r="L33" i="17"/>
  <c r="M33" i="17" s="1"/>
  <c r="L34" i="17"/>
  <c r="M34" i="17" s="1"/>
  <c r="L35" i="17"/>
  <c r="M35" i="17" s="1"/>
  <c r="L36" i="17"/>
  <c r="L37" i="17"/>
  <c r="M37" i="17" s="1"/>
  <c r="L38" i="17"/>
  <c r="L39" i="17"/>
  <c r="M39" i="17" s="1"/>
  <c r="L40" i="17"/>
  <c r="M40" i="17" s="1"/>
  <c r="L41" i="17"/>
  <c r="L42" i="17"/>
  <c r="L43" i="17"/>
  <c r="M43" i="17" s="1"/>
  <c r="L44" i="17"/>
  <c r="M44" i="17" s="1"/>
  <c r="L45" i="17"/>
  <c r="M45" i="17" s="1"/>
  <c r="L46" i="17"/>
  <c r="M46" i="17" s="1"/>
  <c r="L47" i="17"/>
  <c r="M47" i="17" s="1"/>
  <c r="L48" i="17"/>
  <c r="M48" i="17" s="1"/>
  <c r="L49" i="17"/>
  <c r="L50" i="17"/>
  <c r="L51" i="17"/>
  <c r="M51" i="17" s="1"/>
  <c r="L52" i="17"/>
  <c r="M52" i="17" s="1"/>
  <c r="L53" i="17"/>
  <c r="M53" i="17" s="1"/>
  <c r="L54" i="17"/>
  <c r="M54" i="17" s="1"/>
  <c r="L55" i="17"/>
  <c r="M55" i="17" s="1"/>
  <c r="L56" i="17"/>
  <c r="M56" i="17" s="1"/>
  <c r="L57" i="17"/>
  <c r="L58" i="17"/>
  <c r="L59" i="17"/>
  <c r="M59" i="17" s="1"/>
  <c r="L60" i="17"/>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L74" i="17"/>
  <c r="L75" i="17"/>
  <c r="M75" i="17" s="1"/>
  <c r="L76" i="17"/>
  <c r="M76" i="17" s="1"/>
  <c r="L77" i="17"/>
  <c r="M77" i="17" s="1"/>
  <c r="L78" i="17"/>
  <c r="M78" i="17" s="1"/>
  <c r="L79" i="17"/>
  <c r="M79" i="17" s="1"/>
  <c r="L80" i="17"/>
  <c r="M80" i="17" s="1"/>
  <c r="L81" i="17"/>
  <c r="L82" i="17"/>
  <c r="M82" i="17" s="1"/>
  <c r="L83" i="17"/>
  <c r="M83" i="17" s="1"/>
  <c r="L84" i="17"/>
  <c r="M84" i="17" s="1"/>
  <c r="L85" i="17"/>
  <c r="M85" i="17" s="1"/>
  <c r="L86" i="17"/>
  <c r="M86" i="17" s="1"/>
  <c r="L87" i="17"/>
  <c r="M87" i="17" s="1"/>
  <c r="L88" i="17"/>
  <c r="M88" i="17" s="1"/>
  <c r="L89" i="17"/>
  <c r="L90" i="17"/>
  <c r="L91" i="17"/>
  <c r="M91" i="17" s="1"/>
  <c r="L92" i="17"/>
  <c r="L93" i="17"/>
  <c r="M93" i="17" s="1"/>
  <c r="L94" i="17"/>
  <c r="L95" i="17"/>
  <c r="M95" i="17" s="1"/>
  <c r="L96" i="17"/>
  <c r="M96" i="17" s="1"/>
  <c r="L97" i="17"/>
  <c r="M97" i="17" s="1"/>
  <c r="L98" i="17"/>
  <c r="M98" i="17" s="1"/>
  <c r="L99" i="17"/>
  <c r="M99" i="17" s="1"/>
  <c r="L100" i="17"/>
  <c r="M100" i="17" s="1"/>
  <c r="L101" i="17"/>
  <c r="M101" i="17" s="1"/>
  <c r="L102" i="17"/>
  <c r="M102" i="17" s="1"/>
  <c r="L103" i="17"/>
  <c r="M103" i="17" s="1"/>
  <c r="L104" i="17"/>
  <c r="M104" i="17" s="1"/>
  <c r="L105" i="17"/>
  <c r="L106" i="17"/>
  <c r="L107" i="17"/>
  <c r="M107" i="17" s="1"/>
  <c r="L108" i="17"/>
  <c r="M108" i="17" s="1"/>
  <c r="L109" i="17"/>
  <c r="M109" i="17" s="1"/>
  <c r="L110" i="17"/>
  <c r="M110" i="17" s="1"/>
  <c r="L111" i="17"/>
  <c r="M111" i="17" s="1"/>
  <c r="L112" i="17"/>
  <c r="M112" i="17" s="1"/>
  <c r="L113" i="17"/>
  <c r="L114" i="17"/>
  <c r="L115" i="17"/>
  <c r="M115" i="17" s="1"/>
  <c r="L116" i="17"/>
  <c r="L117" i="17"/>
  <c r="M117" i="17" s="1"/>
  <c r="L118" i="17"/>
  <c r="M118" i="17" s="1"/>
  <c r="L119" i="17"/>
  <c r="M119" i="17" s="1"/>
  <c r="L120" i="17"/>
  <c r="M120" i="17" s="1"/>
  <c r="L121" i="17"/>
  <c r="L122" i="17"/>
  <c r="L123" i="17"/>
  <c r="M123" i="17" s="1"/>
  <c r="L124" i="17"/>
  <c r="M124" i="17" s="1"/>
  <c r="L125" i="17"/>
  <c r="M125" i="17" s="1"/>
  <c r="L126" i="17"/>
  <c r="M126" i="17" s="1"/>
  <c r="L127" i="17"/>
  <c r="M127" i="17" s="1"/>
  <c r="L128" i="17"/>
  <c r="M128" i="17" s="1"/>
  <c r="L129" i="17"/>
  <c r="M129" i="17" s="1"/>
  <c r="L130" i="17"/>
  <c r="M130" i="17" s="1"/>
  <c r="L131" i="17"/>
  <c r="M131" i="17" s="1"/>
  <c r="L132" i="17"/>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L146" i="17"/>
  <c r="L147" i="17"/>
  <c r="M147" i="17" s="1"/>
  <c r="L148" i="17"/>
  <c r="L149" i="17"/>
  <c r="M149" i="17" s="1"/>
  <c r="L150" i="17"/>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L165" i="17"/>
  <c r="M165" i="17" s="1"/>
  <c r="L166" i="17"/>
  <c r="L167" i="17"/>
  <c r="M167" i="17" s="1"/>
  <c r="L168" i="17"/>
  <c r="M168" i="17" s="1"/>
  <c r="L169" i="17"/>
  <c r="L170" i="17"/>
  <c r="L171" i="17"/>
  <c r="M171" i="17" s="1"/>
  <c r="L172" i="17"/>
  <c r="M172" i="17" s="1"/>
  <c r="L173" i="17"/>
  <c r="M173" i="17" s="1"/>
  <c r="L174" i="17"/>
  <c r="M174" i="17" s="1"/>
  <c r="L175" i="17"/>
  <c r="M175" i="17" s="1"/>
  <c r="L176" i="17"/>
  <c r="M176" i="17" s="1"/>
  <c r="L177" i="17"/>
  <c r="L178" i="17"/>
  <c r="L179" i="17"/>
  <c r="M179" i="17" s="1"/>
  <c r="L180" i="17"/>
  <c r="M180" i="17" s="1"/>
  <c r="L181" i="17"/>
  <c r="M181" i="17" s="1"/>
  <c r="L182" i="17"/>
  <c r="M182" i="17" s="1"/>
  <c r="L183" i="17"/>
  <c r="M183" i="17" s="1"/>
  <c r="L184" i="17"/>
  <c r="M184" i="17" s="1"/>
  <c r="L185" i="17"/>
  <c r="L186" i="17"/>
  <c r="L187" i="17"/>
  <c r="M187" i="17" s="1"/>
  <c r="L188" i="17"/>
  <c r="L189" i="17"/>
  <c r="L190" i="17"/>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L204" i="17"/>
  <c r="L205" i="17"/>
  <c r="M205" i="17" s="1"/>
  <c r="L206" i="17"/>
  <c r="M206" i="17" s="1"/>
  <c r="L207" i="17"/>
  <c r="M207" i="17" s="1"/>
  <c r="L208" i="17"/>
  <c r="M208" i="17" s="1"/>
  <c r="L209" i="17"/>
  <c r="M209" i="17" s="1"/>
  <c r="L210" i="17"/>
  <c r="M210" i="17" s="1"/>
  <c r="L211" i="17"/>
  <c r="L212" i="17"/>
  <c r="L213" i="17"/>
  <c r="L214" i="17"/>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L236" i="17"/>
  <c r="L237" i="17"/>
  <c r="M237" i="17" s="1"/>
  <c r="L238" i="17"/>
  <c r="M238" i="17" s="1"/>
  <c r="L239" i="17"/>
  <c r="M239" i="17" s="1"/>
  <c r="L240" i="17"/>
  <c r="M240" i="17" s="1"/>
  <c r="L241" i="17"/>
  <c r="M241" i="17" s="1"/>
  <c r="L242" i="17"/>
  <c r="M242" i="17" s="1"/>
  <c r="L243" i="17"/>
  <c r="L244" i="17"/>
  <c r="L245" i="17"/>
  <c r="L246" i="17"/>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L268" i="17"/>
  <c r="L269" i="17"/>
  <c r="M269" i="17" s="1"/>
  <c r="L270" i="17"/>
  <c r="M270" i="17" s="1"/>
  <c r="L271" i="17"/>
  <c r="M271" i="17" s="1"/>
  <c r="L272" i="17"/>
  <c r="M272" i="17" s="1"/>
  <c r="L273" i="17"/>
  <c r="M273" i="17" s="1"/>
  <c r="L274" i="17"/>
  <c r="M274" i="17" s="1"/>
  <c r="L275" i="17"/>
  <c r="L276" i="17"/>
  <c r="L277" i="17"/>
  <c r="L278" i="17"/>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L300" i="17"/>
  <c r="L301" i="17"/>
  <c r="M301" i="17" s="1"/>
  <c r="L302" i="17"/>
  <c r="M302" i="17" s="1"/>
  <c r="L303" i="17"/>
  <c r="M303" i="17" s="1"/>
  <c r="L304" i="17"/>
  <c r="M304" i="17" s="1"/>
  <c r="L305" i="17"/>
  <c r="M305" i="17" s="1"/>
  <c r="L306" i="17"/>
  <c r="M306" i="17" s="1"/>
  <c r="L307" i="17"/>
  <c r="L308" i="17"/>
  <c r="L309" i="17"/>
  <c r="L310" i="17"/>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L332" i="17"/>
  <c r="L333" i="17"/>
  <c r="M333" i="17" s="1"/>
  <c r="L334" i="17"/>
  <c r="M334" i="17" s="1"/>
  <c r="L335" i="17"/>
  <c r="M335" i="17" s="1"/>
  <c r="L336" i="17"/>
  <c r="M336" i="17" s="1"/>
  <c r="L337" i="17"/>
  <c r="M337" i="17" s="1"/>
  <c r="L338" i="17"/>
  <c r="M338" i="17" s="1"/>
  <c r="L339" i="17"/>
  <c r="L340" i="17"/>
  <c r="L341" i="17"/>
  <c r="L342" i="17"/>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L364" i="17"/>
  <c r="L365" i="17"/>
  <c r="M365" i="17" s="1"/>
  <c r="L366" i="17"/>
  <c r="M366" i="17" s="1"/>
  <c r="L367" i="17"/>
  <c r="M367" i="17" s="1"/>
  <c r="L368" i="17"/>
  <c r="M368" i="17" s="1"/>
  <c r="L369" i="17"/>
  <c r="M369" i="17" s="1"/>
  <c r="L370" i="17"/>
  <c r="M370" i="17" s="1"/>
  <c r="L371" i="17"/>
  <c r="L372" i="17"/>
  <c r="L373" i="17"/>
  <c r="L374" i="17"/>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L396" i="17"/>
  <c r="L397" i="17"/>
  <c r="M397" i="17" s="1"/>
  <c r="L398" i="17"/>
  <c r="M398" i="17" s="1"/>
  <c r="L399" i="17"/>
  <c r="M399" i="17" s="1"/>
  <c r="L400" i="17"/>
  <c r="M400" i="17" s="1"/>
  <c r="L401" i="17"/>
  <c r="M401" i="17" s="1"/>
  <c r="L402" i="17"/>
  <c r="M402" i="17" s="1"/>
  <c r="L403" i="17"/>
  <c r="L404" i="17"/>
  <c r="L405" i="17"/>
  <c r="L406" i="17"/>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L428" i="17"/>
  <c r="L429" i="17"/>
  <c r="M429" i="17" s="1"/>
  <c r="L430" i="17"/>
  <c r="M430" i="17" s="1"/>
  <c r="L431" i="17"/>
  <c r="M431" i="17" s="1"/>
  <c r="L432" i="17"/>
  <c r="M432" i="17" s="1"/>
  <c r="L433" i="17"/>
  <c r="M433" i="17" s="1"/>
  <c r="L434" i="17"/>
  <c r="M434" i="17" s="1"/>
  <c r="L435" i="17"/>
  <c r="L436" i="17"/>
  <c r="L437" i="17"/>
  <c r="L438" i="17"/>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L460" i="17"/>
  <c r="L461" i="17"/>
  <c r="M461" i="17" s="1"/>
  <c r="L462" i="17"/>
  <c r="M462" i="17" s="1"/>
  <c r="L463" i="17"/>
  <c r="M463" i="17" s="1"/>
  <c r="L464" i="17"/>
  <c r="M464" i="17" s="1"/>
  <c r="L465" i="17"/>
  <c r="M465" i="17" s="1"/>
  <c r="L466" i="17"/>
  <c r="M466" i="17" s="1"/>
  <c r="L467" i="17"/>
  <c r="L468" i="17"/>
  <c r="L469" i="17"/>
  <c r="L470" i="17"/>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L492" i="17"/>
  <c r="L493" i="17"/>
  <c r="M493" i="17" s="1"/>
  <c r="L494" i="17"/>
  <c r="M494" i="17" s="1"/>
  <c r="L495" i="17"/>
  <c r="M495" i="17" s="1"/>
  <c r="L496" i="17"/>
  <c r="M496" i="17" s="1"/>
  <c r="L497" i="17"/>
  <c r="M497" i="17" s="1"/>
  <c r="L498" i="17"/>
  <c r="M498" i="17" s="1"/>
  <c r="L499" i="17"/>
  <c r="L500" i="17"/>
  <c r="L501" i="17"/>
  <c r="L502" i="17"/>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L524" i="17"/>
  <c r="L525" i="17"/>
  <c r="M525" i="17" s="1"/>
  <c r="L526" i="17"/>
  <c r="M526" i="17" s="1"/>
  <c r="L527" i="17"/>
  <c r="M527" i="17" s="1"/>
  <c r="L528" i="17"/>
  <c r="M528" i="17" s="1"/>
  <c r="L529" i="17"/>
  <c r="M529" i="17" s="1"/>
  <c r="L530" i="17"/>
  <c r="L531" i="17"/>
  <c r="L532" i="17"/>
  <c r="L533" i="17"/>
  <c r="L534" i="17"/>
  <c r="M534" i="17" s="1"/>
  <c r="L535" i="17"/>
  <c r="M535" i="17" s="1"/>
  <c r="L536" i="17"/>
  <c r="M536" i="17" s="1"/>
  <c r="L537" i="17"/>
  <c r="M537" i="17" s="1"/>
  <c r="L538" i="17"/>
  <c r="L539" i="17"/>
  <c r="L540" i="17"/>
  <c r="L541" i="17"/>
  <c r="L542" i="17"/>
  <c r="L543" i="17"/>
  <c r="M543" i="17" s="1"/>
  <c r="L544" i="17"/>
  <c r="M544" i="17" s="1"/>
  <c r="L545" i="17"/>
  <c r="M545" i="17" s="1"/>
  <c r="L546" i="17"/>
  <c r="L547" i="17"/>
  <c r="L548" i="17"/>
  <c r="L549" i="17"/>
  <c r="L550" i="17"/>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L571" i="17"/>
  <c r="M571" i="17" s="1"/>
  <c r="L572" i="17"/>
  <c r="M572" i="17" s="1"/>
  <c r="L573" i="17"/>
  <c r="M573" i="17" s="1"/>
  <c r="L574" i="17"/>
  <c r="M574" i="17" s="1"/>
  <c r="L575" i="17"/>
  <c r="M575" i="17" s="1"/>
  <c r="L576" i="17"/>
  <c r="M576" i="17" s="1"/>
  <c r="L577" i="17"/>
  <c r="M577" i="17" s="1"/>
  <c r="L578" i="17"/>
  <c r="L579" i="17"/>
  <c r="L580" i="17"/>
  <c r="M580" i="17" s="1"/>
  <c r="L581" i="17"/>
  <c r="M581" i="17" s="1"/>
  <c r="L582" i="17"/>
  <c r="M582" i="17" s="1"/>
  <c r="L583" i="17"/>
  <c r="M583" i="17" s="1"/>
  <c r="L584" i="17"/>
  <c r="M584" i="17" s="1"/>
  <c r="L585" i="17"/>
  <c r="M585" i="17" s="1"/>
  <c r="L586" i="17"/>
  <c r="L587" i="17"/>
  <c r="L588" i="17"/>
  <c r="L589" i="17"/>
  <c r="M589" i="17" s="1"/>
  <c r="L590" i="17"/>
  <c r="M590" i="17" s="1"/>
  <c r="L591" i="17"/>
  <c r="M591" i="17" s="1"/>
  <c r="L592" i="17"/>
  <c r="M592" i="17" s="1"/>
  <c r="L593" i="17"/>
  <c r="M593" i="17" s="1"/>
  <c r="L594" i="17"/>
  <c r="L595" i="17"/>
  <c r="L596" i="17"/>
  <c r="L597" i="17"/>
  <c r="L598" i="17"/>
  <c r="M598" i="17" s="1"/>
  <c r="L599" i="17"/>
  <c r="M599" i="17" s="1"/>
  <c r="L600" i="17"/>
  <c r="M600" i="17" s="1"/>
  <c r="L601" i="17"/>
  <c r="M601" i="17" s="1"/>
  <c r="L602" i="17"/>
  <c r="L603" i="17"/>
  <c r="L604" i="17"/>
  <c r="L605" i="17"/>
  <c r="L606" i="17"/>
  <c r="L607" i="17"/>
  <c r="M607" i="17" s="1"/>
  <c r="L608" i="17"/>
  <c r="M608" i="17" s="1"/>
  <c r="L609" i="17"/>
  <c r="M609" i="17" s="1"/>
  <c r="L610" i="17"/>
  <c r="L611" i="17"/>
  <c r="L612" i="17"/>
  <c r="L613" i="17"/>
  <c r="L614" i="17"/>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L635" i="17"/>
  <c r="M635" i="17" s="1"/>
  <c r="L636" i="17"/>
  <c r="M636" i="17" s="1"/>
  <c r="L637" i="17"/>
  <c r="M637" i="17" s="1"/>
  <c r="L638" i="17"/>
  <c r="M638" i="17" s="1"/>
  <c r="L639" i="17"/>
  <c r="M639" i="17" s="1"/>
  <c r="L640" i="17"/>
  <c r="M640" i="17" s="1"/>
  <c r="L641" i="17"/>
  <c r="M641" i="17" s="1"/>
  <c r="L642" i="17"/>
  <c r="L643" i="17"/>
  <c r="L644" i="17"/>
  <c r="M644" i="17" s="1"/>
  <c r="L645" i="17"/>
  <c r="M645" i="17" s="1"/>
  <c r="L646" i="17"/>
  <c r="M646" i="17" s="1"/>
  <c r="L647" i="17"/>
  <c r="M647" i="17" s="1"/>
  <c r="L648" i="17"/>
  <c r="M648" i="17" s="1"/>
  <c r="L649" i="17"/>
  <c r="M649" i="17" s="1"/>
  <c r="L650" i="17"/>
  <c r="L651" i="17"/>
  <c r="L652" i="17"/>
  <c r="L653" i="17"/>
  <c r="M653" i="17" s="1"/>
  <c r="L654" i="17"/>
  <c r="M654" i="17" s="1"/>
  <c r="L655" i="17"/>
  <c r="M655" i="17" s="1"/>
  <c r="L656" i="17"/>
  <c r="M656" i="17" s="1"/>
  <c r="L657" i="17"/>
  <c r="M657" i="17" s="1"/>
  <c r="L658" i="17"/>
  <c r="L659" i="17"/>
  <c r="L660" i="17"/>
  <c r="L661" i="17"/>
  <c r="L662" i="17"/>
  <c r="M662" i="17" s="1"/>
  <c r="L663" i="17"/>
  <c r="M663" i="17" s="1"/>
  <c r="L664" i="17"/>
  <c r="M664" i="17" s="1"/>
  <c r="L665" i="17"/>
  <c r="M665" i="17" s="1"/>
  <c r="L666" i="17"/>
  <c r="L667" i="17"/>
  <c r="L668" i="17"/>
  <c r="L669" i="17"/>
  <c r="L670" i="17"/>
  <c r="L671" i="17"/>
  <c r="M671" i="17" s="1"/>
  <c r="L672" i="17"/>
  <c r="M672" i="17" s="1"/>
  <c r="L673" i="17"/>
  <c r="M673" i="17" s="1"/>
  <c r="L674" i="17"/>
  <c r="L675" i="17"/>
  <c r="L676" i="17"/>
  <c r="L677" i="17"/>
  <c r="L678" i="17"/>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L699" i="17"/>
  <c r="M699" i="17" s="1"/>
  <c r="L700" i="17"/>
  <c r="M700" i="17" s="1"/>
  <c r="L701" i="17"/>
  <c r="M701" i="17" s="1"/>
  <c r="L702" i="17"/>
  <c r="M702" i="17" s="1"/>
  <c r="L703" i="17"/>
  <c r="M703" i="17" s="1"/>
  <c r="L704" i="17"/>
  <c r="M704" i="17" s="1"/>
  <c r="L705" i="17"/>
  <c r="M705" i="17" s="1"/>
  <c r="L706" i="17"/>
  <c r="L707" i="17"/>
  <c r="L708" i="17"/>
  <c r="M708" i="17" s="1"/>
  <c r="L709" i="17"/>
  <c r="M709" i="17" s="1"/>
  <c r="L710" i="17"/>
  <c r="M710" i="17" s="1"/>
  <c r="L711" i="17"/>
  <c r="M711" i="17" s="1"/>
  <c r="L712" i="17"/>
  <c r="M712" i="17" s="1"/>
  <c r="L713" i="17"/>
  <c r="M713" i="17" s="1"/>
  <c r="L714" i="17"/>
  <c r="L715" i="17"/>
  <c r="L716" i="17"/>
  <c r="L717" i="17"/>
  <c r="M717" i="17" s="1"/>
  <c r="L718" i="17"/>
  <c r="M718" i="17" s="1"/>
  <c r="L719" i="17"/>
  <c r="M719" i="17" s="1"/>
  <c r="L720" i="17"/>
  <c r="M720" i="17" s="1"/>
  <c r="L721" i="17"/>
  <c r="M721" i="17" s="1"/>
  <c r="L722" i="17"/>
  <c r="L723" i="17"/>
  <c r="L724" i="17"/>
  <c r="L725" i="17"/>
  <c r="L726" i="17"/>
  <c r="M726" i="17" s="1"/>
  <c r="L727" i="17"/>
  <c r="M727" i="17" s="1"/>
  <c r="L728" i="17"/>
  <c r="M728" i="17" s="1"/>
  <c r="L729" i="17"/>
  <c r="M729" i="17" s="1"/>
  <c r="L730" i="17"/>
  <c r="L731" i="17"/>
  <c r="L732" i="17"/>
  <c r="L733" i="17"/>
  <c r="L734" i="17"/>
  <c r="L735" i="17"/>
  <c r="M735" i="17" s="1"/>
  <c r="L736" i="17"/>
  <c r="M736" i="17" s="1"/>
  <c r="L737" i="17"/>
  <c r="M737" i="17" s="1"/>
  <c r="L738" i="17"/>
  <c r="L739" i="17"/>
  <c r="L740" i="17"/>
  <c r="L741" i="17"/>
  <c r="L742" i="17"/>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L763" i="17"/>
  <c r="M763" i="17" s="1"/>
  <c r="L764" i="17"/>
  <c r="M764" i="17" s="1"/>
  <c r="L765" i="17"/>
  <c r="M765" i="17" s="1"/>
  <c r="L766" i="17"/>
  <c r="M766" i="17" s="1"/>
  <c r="L767" i="17"/>
  <c r="M767" i="17" s="1"/>
  <c r="L768" i="17"/>
  <c r="M768" i="17" s="1"/>
  <c r="L769" i="17"/>
  <c r="M769" i="17" s="1"/>
  <c r="L770" i="17"/>
  <c r="L771" i="17"/>
  <c r="L772" i="17"/>
  <c r="M772" i="17" s="1"/>
  <c r="L773" i="17"/>
  <c r="M773" i="17" s="1"/>
  <c r="L774" i="17"/>
  <c r="M774" i="17" s="1"/>
  <c r="L775" i="17"/>
  <c r="M775" i="17" s="1"/>
  <c r="L776" i="17"/>
  <c r="M776" i="17" s="1"/>
  <c r="L777" i="17"/>
  <c r="M777" i="17" s="1"/>
  <c r="L778" i="17"/>
  <c r="L779" i="17"/>
  <c r="L780" i="17"/>
  <c r="L781" i="17"/>
  <c r="M781" i="17" s="1"/>
  <c r="L782" i="17"/>
  <c r="M782" i="17" s="1"/>
  <c r="L783" i="17"/>
  <c r="M783" i="17" s="1"/>
  <c r="L784" i="17"/>
  <c r="M784" i="17" s="1"/>
  <c r="L785" i="17"/>
  <c r="M785" i="17" s="1"/>
  <c r="L786" i="17"/>
  <c r="L787" i="17"/>
  <c r="L788" i="17"/>
  <c r="L789" i="17"/>
  <c r="L790" i="17"/>
  <c r="M790" i="17" s="1"/>
  <c r="L791" i="17"/>
  <c r="M791" i="17" s="1"/>
  <c r="L792" i="17"/>
  <c r="M792" i="17" s="1"/>
  <c r="L793" i="17"/>
  <c r="M793" i="17" s="1"/>
  <c r="L794" i="17"/>
  <c r="L795" i="17"/>
  <c r="L796" i="17"/>
  <c r="L797" i="17"/>
  <c r="L798" i="17"/>
  <c r="L799" i="17"/>
  <c r="M799" i="17" s="1"/>
  <c r="L800" i="17"/>
  <c r="M800" i="17" s="1"/>
  <c r="L801" i="17"/>
  <c r="M801" i="17" s="1"/>
  <c r="L802" i="17"/>
  <c r="L803" i="17"/>
  <c r="L804" i="17"/>
  <c r="L805" i="17"/>
  <c r="L806" i="17"/>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L827" i="17"/>
  <c r="M827" i="17" s="1"/>
  <c r="L828" i="17"/>
  <c r="M828" i="17" s="1"/>
  <c r="L829" i="17"/>
  <c r="M829" i="17" s="1"/>
  <c r="L830" i="17"/>
  <c r="M830" i="17" s="1"/>
  <c r="L831" i="17"/>
  <c r="M831" i="17" s="1"/>
  <c r="L832" i="17"/>
  <c r="M832" i="17" s="1"/>
  <c r="L833" i="17"/>
  <c r="M833" i="17" s="1"/>
  <c r="L834" i="17"/>
  <c r="L835" i="17"/>
  <c r="L836" i="17"/>
  <c r="M836" i="17" s="1"/>
  <c r="L837" i="17"/>
  <c r="M837" i="17" s="1"/>
  <c r="L838" i="17"/>
  <c r="M838" i="17" s="1"/>
  <c r="L839" i="17"/>
  <c r="M839" i="17" s="1"/>
  <c r="L840" i="17"/>
  <c r="M840" i="17" s="1"/>
  <c r="L841" i="17"/>
  <c r="M841" i="17" s="1"/>
  <c r="L842" i="17"/>
  <c r="L843" i="17"/>
  <c r="L844" i="17"/>
  <c r="L845" i="17"/>
  <c r="M845" i="17" s="1"/>
  <c r="L846" i="17"/>
  <c r="M846" i="17" s="1"/>
  <c r="L847" i="17"/>
  <c r="M847" i="17" s="1"/>
  <c r="L848" i="17"/>
  <c r="M848" i="17" s="1"/>
  <c r="L849" i="17"/>
  <c r="M849" i="17" s="1"/>
  <c r="L850" i="17"/>
  <c r="L851" i="17"/>
  <c r="L852" i="17"/>
  <c r="L853" i="17"/>
  <c r="L854" i="17"/>
  <c r="M854" i="17" s="1"/>
  <c r="L855" i="17"/>
  <c r="M855" i="17" s="1"/>
  <c r="L856" i="17"/>
  <c r="M856" i="17" s="1"/>
  <c r="L857" i="17"/>
  <c r="M857" i="17" s="1"/>
  <c r="L858" i="17"/>
  <c r="L859" i="17"/>
  <c r="L860" i="17"/>
  <c r="L861" i="17"/>
  <c r="L862" i="17"/>
  <c r="L863" i="17"/>
  <c r="M863" i="17" s="1"/>
  <c r="L864" i="17"/>
  <c r="M864" i="17" s="1"/>
  <c r="L865" i="17"/>
  <c r="M865" i="17" s="1"/>
  <c r="L866" i="17"/>
  <c r="L867" i="17"/>
  <c r="L868" i="17"/>
  <c r="L869" i="17"/>
  <c r="L870" i="17"/>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L891" i="17"/>
  <c r="M891" i="17" s="1"/>
  <c r="L892" i="17"/>
  <c r="M892" i="17" s="1"/>
  <c r="L893" i="17"/>
  <c r="M893" i="17" s="1"/>
  <c r="L894" i="17"/>
  <c r="M894" i="17" s="1"/>
  <c r="L895" i="17"/>
  <c r="M895" i="17" s="1"/>
  <c r="L896" i="17"/>
  <c r="M896" i="17" s="1"/>
  <c r="L897" i="17"/>
  <c r="M897" i="17" s="1"/>
  <c r="L898" i="17"/>
  <c r="L899" i="17"/>
  <c r="L900" i="17"/>
  <c r="M900" i="17" s="1"/>
  <c r="L901" i="17"/>
  <c r="M901" i="17" s="1"/>
  <c r="L902" i="17"/>
  <c r="M902" i="17" s="1"/>
  <c r="L903" i="17"/>
  <c r="M903" i="17" s="1"/>
  <c r="L904" i="17"/>
  <c r="M904" i="17" s="1"/>
  <c r="L905" i="17"/>
  <c r="M905" i="17" s="1"/>
  <c r="L906" i="17"/>
  <c r="L907" i="17"/>
  <c r="L908" i="17"/>
  <c r="L909" i="17"/>
  <c r="M909" i="17" s="1"/>
  <c r="L910" i="17"/>
  <c r="M910" i="17" s="1"/>
  <c r="L911" i="17"/>
  <c r="M911" i="17" s="1"/>
  <c r="L912" i="17"/>
  <c r="M912" i="17" s="1"/>
  <c r="L913" i="17"/>
  <c r="M913" i="17" s="1"/>
  <c r="L914" i="17"/>
  <c r="L915" i="17"/>
  <c r="L916" i="17"/>
  <c r="L917" i="17"/>
  <c r="L918" i="17"/>
  <c r="M918" i="17" s="1"/>
  <c r="L919" i="17"/>
  <c r="M919" i="17" s="1"/>
  <c r="L920" i="17"/>
  <c r="M920" i="17" s="1"/>
  <c r="L921" i="17"/>
  <c r="M921" i="17" s="1"/>
  <c r="L922" i="17"/>
  <c r="L923" i="17"/>
  <c r="L924" i="17"/>
  <c r="L925" i="17"/>
  <c r="L926" i="17"/>
  <c r="L927" i="17"/>
  <c r="M927" i="17" s="1"/>
  <c r="L928" i="17"/>
  <c r="M928" i="17" s="1"/>
  <c r="L929" i="17"/>
  <c r="M929" i="17" s="1"/>
  <c r="L930" i="17"/>
  <c r="L931" i="17"/>
  <c r="L932" i="17"/>
  <c r="L933" i="17"/>
  <c r="L934" i="17"/>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L955" i="17"/>
  <c r="M955" i="17" s="1"/>
  <c r="L956" i="17"/>
  <c r="M956" i="17" s="1"/>
  <c r="L957" i="17"/>
  <c r="M957" i="17" s="1"/>
  <c r="L958" i="17"/>
  <c r="M958" i="17" s="1"/>
  <c r="L959" i="17"/>
  <c r="M959" i="17" s="1"/>
  <c r="L960" i="17"/>
  <c r="M960" i="17" s="1"/>
  <c r="L961" i="17"/>
  <c r="M961" i="17" s="1"/>
  <c r="L962" i="17"/>
  <c r="L963" i="17"/>
  <c r="L964" i="17"/>
  <c r="M964" i="17" s="1"/>
  <c r="L965" i="17"/>
  <c r="M965" i="17" s="1"/>
  <c r="L966" i="17"/>
  <c r="M966" i="17" s="1"/>
  <c r="L967" i="17"/>
  <c r="M967" i="17" s="1"/>
  <c r="L968" i="17"/>
  <c r="M968" i="17" s="1"/>
  <c r="L969" i="17"/>
  <c r="M969" i="17" s="1"/>
  <c r="L970" i="17"/>
  <c r="L971" i="17"/>
  <c r="L972" i="17"/>
  <c r="L973" i="17"/>
  <c r="M973" i="17" s="1"/>
  <c r="L974" i="17"/>
  <c r="M974" i="17" s="1"/>
  <c r="L975" i="17"/>
  <c r="M975" i="17" s="1"/>
  <c r="L976" i="17"/>
  <c r="M976" i="17" s="1"/>
  <c r="L977" i="17"/>
  <c r="M977" i="17" s="1"/>
  <c r="L978" i="17"/>
  <c r="L979" i="17"/>
  <c r="L980" i="17"/>
  <c r="L981" i="17"/>
  <c r="L982" i="17"/>
  <c r="M982" i="17" s="1"/>
  <c r="L983" i="17"/>
  <c r="M983" i="17" s="1"/>
  <c r="L984" i="17"/>
  <c r="M984" i="17" s="1"/>
  <c r="L985" i="17"/>
  <c r="M985" i="17" s="1"/>
  <c r="L986" i="17"/>
  <c r="L987" i="17"/>
  <c r="L988" i="17"/>
  <c r="L989" i="17"/>
  <c r="L990" i="17"/>
  <c r="L991" i="17"/>
  <c r="M991" i="17" s="1"/>
  <c r="L992" i="17"/>
  <c r="M992" i="17" s="1"/>
  <c r="L993" i="17"/>
  <c r="M993" i="17" s="1"/>
  <c r="L994" i="17"/>
  <c r="L995" i="17"/>
  <c r="L996" i="17"/>
  <c r="L997" i="17"/>
  <c r="L998" i="17"/>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J56" i="17"/>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J172" i="17"/>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J232" i="17"/>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J301" i="17"/>
  <c r="O301" i="17" s="1"/>
  <c r="J302" i="17"/>
  <c r="O302" i="17" s="1"/>
  <c r="J303" i="17"/>
  <c r="O303" i="17" s="1"/>
  <c r="J304" i="17"/>
  <c r="O304" i="17" s="1"/>
  <c r="J305" i="17"/>
  <c r="O305" i="17" s="1"/>
  <c r="J306" i="17"/>
  <c r="O306" i="17" s="1"/>
  <c r="J307" i="17"/>
  <c r="J308" i="17"/>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J328" i="17"/>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J365" i="17"/>
  <c r="O365" i="17" s="1"/>
  <c r="J366" i="17"/>
  <c r="O366" i="17" s="1"/>
  <c r="J367" i="17"/>
  <c r="O367" i="17" s="1"/>
  <c r="J368" i="17"/>
  <c r="O368" i="17" s="1"/>
  <c r="J369" i="17"/>
  <c r="O369" i="17" s="1"/>
  <c r="J370" i="17"/>
  <c r="O370" i="17" s="1"/>
  <c r="J371" i="17"/>
  <c r="O371" i="17" s="1"/>
  <c r="J372" i="17"/>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J409" i="17"/>
  <c r="O409" i="17" s="1"/>
  <c r="J410" i="17"/>
  <c r="O410" i="17" s="1"/>
  <c r="J411" i="17"/>
  <c r="O411" i="17" s="1"/>
  <c r="J412" i="17"/>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J493" i="17"/>
  <c r="O493" i="17" s="1"/>
  <c r="J494" i="17"/>
  <c r="O494" i="17" s="1"/>
  <c r="J495" i="17"/>
  <c r="O495" i="17" s="1"/>
  <c r="J496" i="17"/>
  <c r="O496" i="17" s="1"/>
  <c r="J497" i="17"/>
  <c r="O497" i="17" s="1"/>
  <c r="J498" i="17"/>
  <c r="O498" i="17" s="1"/>
  <c r="J499" i="17"/>
  <c r="O499" i="17" s="1"/>
  <c r="J500" i="17"/>
  <c r="J501" i="17"/>
  <c r="O501" i="17" s="1"/>
  <c r="J502" i="17"/>
  <c r="O502" i="17" s="1"/>
  <c r="J503" i="17"/>
  <c r="O503" i="17" s="1"/>
  <c r="J504" i="17"/>
  <c r="O504" i="17" s="1"/>
  <c r="J505" i="17"/>
  <c r="O505" i="17" s="1"/>
  <c r="J506" i="17"/>
  <c r="O506" i="17" s="1"/>
  <c r="J507" i="17"/>
  <c r="O507" i="17" s="1"/>
  <c r="J508" i="17"/>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J545" i="17"/>
  <c r="O545" i="17" s="1"/>
  <c r="J546" i="17"/>
  <c r="O546" i="17" s="1"/>
  <c r="J547" i="17"/>
  <c r="O547" i="17" s="1"/>
  <c r="J548" i="17"/>
  <c r="O548" i="17" s="1"/>
  <c r="J549" i="17"/>
  <c r="O549" i="17" s="1"/>
  <c r="J550" i="17"/>
  <c r="O550" i="17" s="1"/>
  <c r="J551" i="17"/>
  <c r="O551" i="17" s="1"/>
  <c r="J552" i="17"/>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J628" i="17"/>
  <c r="J629" i="17"/>
  <c r="O629" i="17" s="1"/>
  <c r="J630" i="17"/>
  <c r="O630" i="17" s="1"/>
  <c r="J631" i="17"/>
  <c r="O631" i="17" s="1"/>
  <c r="J632" i="17"/>
  <c r="O632" i="17" s="1"/>
  <c r="J633" i="17"/>
  <c r="O633" i="17" s="1"/>
  <c r="J634" i="17"/>
  <c r="O634" i="17" s="1"/>
  <c r="J635" i="17"/>
  <c r="O635" i="17" s="1"/>
  <c r="J636" i="17"/>
  <c r="J637" i="17"/>
  <c r="O637" i="17" s="1"/>
  <c r="J638" i="17"/>
  <c r="O638" i="17" s="1"/>
  <c r="J639" i="17"/>
  <c r="O639" i="17" s="1"/>
  <c r="J640" i="17"/>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J676" i="17"/>
  <c r="J677" i="17"/>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J701" i="17"/>
  <c r="O701" i="17" s="1"/>
  <c r="J702" i="17"/>
  <c r="J703" i="17"/>
  <c r="O703" i="17" s="1"/>
  <c r="J704" i="17"/>
  <c r="O704" i="17" s="1"/>
  <c r="J705" i="17"/>
  <c r="O705" i="17" s="1"/>
  <c r="J706" i="17"/>
  <c r="O706" i="17" s="1"/>
  <c r="J707" i="17"/>
  <c r="O707" i="17" s="1"/>
  <c r="J708" i="17"/>
  <c r="O708" i="17" s="1"/>
  <c r="J709" i="17"/>
  <c r="O709" i="17" s="1"/>
  <c r="J710" i="17"/>
  <c r="O710" i="17" s="1"/>
  <c r="J711" i="17"/>
  <c r="O711" i="17" s="1"/>
  <c r="J712" i="17"/>
  <c r="J713" i="17"/>
  <c r="O713" i="17" s="1"/>
  <c r="J714" i="17"/>
  <c r="O714" i="17" s="1"/>
  <c r="J715" i="17"/>
  <c r="O715" i="17" s="1"/>
  <c r="J716" i="17"/>
  <c r="O716" i="17" s="1"/>
  <c r="J717" i="17"/>
  <c r="O717" i="17" s="1"/>
  <c r="J718" i="17"/>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J733" i="17"/>
  <c r="O733" i="17" s="1"/>
  <c r="J734" i="17"/>
  <c r="O734" i="17" s="1"/>
  <c r="J735" i="17"/>
  <c r="O735" i="17" s="1"/>
  <c r="J736" i="17"/>
  <c r="O736" i="17" s="1"/>
  <c r="J737" i="17"/>
  <c r="O737" i="17" s="1"/>
  <c r="J738" i="17"/>
  <c r="O738" i="17" s="1"/>
  <c r="J739" i="17"/>
  <c r="J740" i="17"/>
  <c r="J741" i="17"/>
  <c r="O741" i="17" s="1"/>
  <c r="J742" i="17"/>
  <c r="O742" i="17" s="1"/>
  <c r="J743" i="17"/>
  <c r="O743" i="17" s="1"/>
  <c r="J744" i="17"/>
  <c r="J745" i="17"/>
  <c r="O745" i="17" s="1"/>
  <c r="J746" i="17"/>
  <c r="O746" i="17" s="1"/>
  <c r="J747" i="17"/>
  <c r="O747" i="17" s="1"/>
  <c r="J748" i="17"/>
  <c r="O748" i="17" s="1"/>
  <c r="J749" i="17"/>
  <c r="O749" i="17" s="1"/>
  <c r="J750" i="17"/>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J773" i="17"/>
  <c r="O773" i="17" s="1"/>
  <c r="J774" i="17"/>
  <c r="J775" i="17"/>
  <c r="J776" i="17"/>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J797" i="17"/>
  <c r="O797" i="17" s="1"/>
  <c r="J798" i="17"/>
  <c r="O798" i="17" s="1"/>
  <c r="J799" i="17"/>
  <c r="O799" i="17" s="1"/>
  <c r="J800" i="17"/>
  <c r="O800" i="17" s="1"/>
  <c r="J801" i="17"/>
  <c r="O801" i="17" s="1"/>
  <c r="J802" i="17"/>
  <c r="O802" i="17" s="1"/>
  <c r="J803" i="17"/>
  <c r="O803" i="17" s="1"/>
  <c r="J804" i="17"/>
  <c r="J805" i="17"/>
  <c r="O805" i="17" s="1"/>
  <c r="J806" i="17"/>
  <c r="J807" i="17"/>
  <c r="O807" i="17" s="1"/>
  <c r="J808" i="17"/>
  <c r="O808" i="17" s="1"/>
  <c r="J809" i="17"/>
  <c r="O809" i="17" s="1"/>
  <c r="J810" i="17"/>
  <c r="O810" i="17" s="1"/>
  <c r="J811" i="17"/>
  <c r="O811" i="17" s="1"/>
  <c r="J812" i="17"/>
  <c r="O812" i="17" s="1"/>
  <c r="J813" i="17"/>
  <c r="O813" i="17" s="1"/>
  <c r="J814" i="17"/>
  <c r="J815" i="17"/>
  <c r="O815" i="17" s="1"/>
  <c r="J816" i="17"/>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J839" i="17"/>
  <c r="O839" i="17" s="1"/>
  <c r="J840" i="17"/>
  <c r="O840" i="17" s="1"/>
  <c r="J841" i="17"/>
  <c r="O841" i="17" s="1"/>
  <c r="J842" i="17"/>
  <c r="O842" i="17" s="1"/>
  <c r="J843" i="17"/>
  <c r="O843" i="17" s="1"/>
  <c r="J844" i="17"/>
  <c r="O844" i="17" s="1"/>
  <c r="J845" i="17"/>
  <c r="O845" i="17" s="1"/>
  <c r="J846" i="17"/>
  <c r="J847" i="17"/>
  <c r="J848" i="17"/>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J871" i="17"/>
  <c r="O871" i="17" s="1"/>
  <c r="J872" i="17"/>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J966" i="17"/>
  <c r="J967" i="17"/>
  <c r="O967" i="17" s="1"/>
  <c r="J968" i="17"/>
  <c r="O968" i="17" s="1"/>
  <c r="J969" i="17"/>
  <c r="O969" i="17" s="1"/>
  <c r="J970" i="17"/>
  <c r="O970" i="17" s="1"/>
  <c r="J971" i="17"/>
  <c r="O971" i="17" s="1"/>
  <c r="J972" i="17"/>
  <c r="O972" i="17" s="1"/>
  <c r="J973" i="17"/>
  <c r="O973" i="17" s="1"/>
  <c r="J974" i="17"/>
  <c r="O974" i="17" s="1"/>
  <c r="J975" i="17"/>
  <c r="J976" i="17"/>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J999" i="17"/>
  <c r="O999" i="17" s="1"/>
  <c r="J1000" i="17"/>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I18" i="17"/>
  <c r="I19" i="17"/>
  <c r="N19" i="17" s="1"/>
  <c r="I20" i="17"/>
  <c r="N20" i="17" s="1"/>
  <c r="I21" i="17"/>
  <c r="I22" i="17"/>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I43" i="17"/>
  <c r="N43" i="17" s="1"/>
  <c r="I44" i="17"/>
  <c r="N44" i="17" s="1"/>
  <c r="I45" i="17"/>
  <c r="N45" i="17" s="1"/>
  <c r="I46" i="17"/>
  <c r="N46" i="17" s="1"/>
  <c r="I47" i="17"/>
  <c r="N47" i="17" s="1"/>
  <c r="I48" i="17"/>
  <c r="N48" i="17" s="1"/>
  <c r="I49" i="17"/>
  <c r="I50" i="17"/>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I74" i="17"/>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I146" i="17"/>
  <c r="I147" i="17"/>
  <c r="N147" i="17" s="1"/>
  <c r="I148" i="17"/>
  <c r="N148" i="17" s="1"/>
  <c r="I149" i="17"/>
  <c r="I150" i="17"/>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I171" i="17"/>
  <c r="N171" i="17" s="1"/>
  <c r="I172" i="17"/>
  <c r="N172" i="17" s="1"/>
  <c r="I173" i="17"/>
  <c r="N173" i="17" s="1"/>
  <c r="I174" i="17"/>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I202" i="17"/>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I243" i="17"/>
  <c r="N243" i="17" s="1"/>
  <c r="I244" i="17"/>
  <c r="N244" i="17" s="1"/>
  <c r="I245" i="17"/>
  <c r="N245" i="17" s="1"/>
  <c r="I246" i="17"/>
  <c r="N246" i="17" s="1"/>
  <c r="I247" i="17"/>
  <c r="N247" i="17" s="1"/>
  <c r="I248" i="17"/>
  <c r="N248" i="17" s="1"/>
  <c r="I249" i="17"/>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I267" i="17"/>
  <c r="N267" i="17" s="1"/>
  <c r="I268" i="17"/>
  <c r="N268" i="17" s="1"/>
  <c r="I269" i="17"/>
  <c r="N269" i="17" s="1"/>
  <c r="I270" i="17"/>
  <c r="N270" i="17" s="1"/>
  <c r="I271" i="17"/>
  <c r="N271" i="17" s="1"/>
  <c r="I272" i="17"/>
  <c r="N272" i="17" s="1"/>
  <c r="I273" i="17"/>
  <c r="I274" i="17"/>
  <c r="N274" i="17" s="1"/>
  <c r="I275" i="17"/>
  <c r="N275" i="17" s="1"/>
  <c r="I276" i="17"/>
  <c r="N276" i="17" s="1"/>
  <c r="I277" i="17"/>
  <c r="N277" i="17" s="1"/>
  <c r="I278" i="17"/>
  <c r="N278" i="17" s="1"/>
  <c r="I279" i="17"/>
  <c r="N279" i="17" s="1"/>
  <c r="I280" i="17"/>
  <c r="N280" i="17" s="1"/>
  <c r="I281" i="17"/>
  <c r="N281" i="17" s="1"/>
  <c r="I282" i="17"/>
  <c r="I283" i="17"/>
  <c r="N283" i="17" s="1"/>
  <c r="I284" i="17"/>
  <c r="N284" i="17" s="1"/>
  <c r="I285" i="17"/>
  <c r="N285" i="17" s="1"/>
  <c r="I286" i="17"/>
  <c r="N286" i="17" s="1"/>
  <c r="I287" i="17"/>
  <c r="N287" i="17" s="1"/>
  <c r="I288" i="17"/>
  <c r="N288" i="17" s="1"/>
  <c r="I289" i="17"/>
  <c r="N289" i="17" s="1"/>
  <c r="I290" i="17"/>
  <c r="I291" i="17"/>
  <c r="N291" i="17" s="1"/>
  <c r="I292" i="17"/>
  <c r="N292" i="17" s="1"/>
  <c r="I293" i="17"/>
  <c r="I294" i="17"/>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I306" i="17"/>
  <c r="I307" i="17"/>
  <c r="N307" i="17" s="1"/>
  <c r="I308" i="17"/>
  <c r="N308" i="17" s="1"/>
  <c r="I309" i="17"/>
  <c r="N309" i="17" s="1"/>
  <c r="I310" i="17"/>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I323" i="17"/>
  <c r="N323" i="17" s="1"/>
  <c r="I324" i="17"/>
  <c r="N324" i="17" s="1"/>
  <c r="I325" i="17"/>
  <c r="N325" i="17" s="1"/>
  <c r="I326" i="17"/>
  <c r="N326" i="17" s="1"/>
  <c r="I327" i="17"/>
  <c r="N327" i="17" s="1"/>
  <c r="I328" i="17"/>
  <c r="N328" i="17" s="1"/>
  <c r="I329" i="17"/>
  <c r="N329" i="17" s="1"/>
  <c r="I330" i="17"/>
  <c r="I331" i="17"/>
  <c r="N331" i="17" s="1"/>
  <c r="I332" i="17"/>
  <c r="N332" i="17" s="1"/>
  <c r="I333" i="17"/>
  <c r="N333" i="17" s="1"/>
  <c r="I334" i="17"/>
  <c r="I335" i="17"/>
  <c r="N335" i="17" s="1"/>
  <c r="I336" i="17"/>
  <c r="N336" i="17" s="1"/>
  <c r="I337" i="17"/>
  <c r="N337" i="17" s="1"/>
  <c r="I338" i="17"/>
  <c r="I339" i="17"/>
  <c r="N339" i="17" s="1"/>
  <c r="I340" i="17"/>
  <c r="N340" i="17" s="1"/>
  <c r="I341" i="17"/>
  <c r="N341" i="17" s="1"/>
  <c r="I342" i="17"/>
  <c r="N342" i="17" s="1"/>
  <c r="I343" i="17"/>
  <c r="N343" i="17" s="1"/>
  <c r="I344" i="17"/>
  <c r="N344" i="17" s="1"/>
  <c r="I345" i="17"/>
  <c r="I346" i="17"/>
  <c r="I347" i="17"/>
  <c r="N347" i="17" s="1"/>
  <c r="I348" i="17"/>
  <c r="N348" i="17" s="1"/>
  <c r="I349" i="17"/>
  <c r="I350" i="17"/>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I390" i="17"/>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I402" i="17"/>
  <c r="I403" i="17"/>
  <c r="N403" i="17" s="1"/>
  <c r="I404" i="17"/>
  <c r="N404" i="17" s="1"/>
  <c r="I405" i="17"/>
  <c r="N405" i="17" s="1"/>
  <c r="I406" i="17"/>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I446" i="17"/>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I475" i="17"/>
  <c r="N475" i="17" s="1"/>
  <c r="I476" i="17"/>
  <c r="N476" i="17" s="1"/>
  <c r="I477" i="17"/>
  <c r="N477" i="17" s="1"/>
  <c r="I478" i="17"/>
  <c r="N478" i="17" s="1"/>
  <c r="I479" i="17"/>
  <c r="N479" i="17" s="1"/>
  <c r="I480" i="17"/>
  <c r="N480" i="17" s="1"/>
  <c r="I481" i="17"/>
  <c r="N481" i="17" s="1"/>
  <c r="I482" i="17"/>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I501" i="17"/>
  <c r="N501" i="17" s="1"/>
  <c r="I502" i="17"/>
  <c r="I503" i="17"/>
  <c r="N503" i="17" s="1"/>
  <c r="I504" i="17"/>
  <c r="N504" i="17" s="1"/>
  <c r="I505" i="17"/>
  <c r="N505" i="17" s="1"/>
  <c r="I506" i="17"/>
  <c r="I507" i="17"/>
  <c r="N507" i="17" s="1"/>
  <c r="I508" i="17"/>
  <c r="N508" i="17" s="1"/>
  <c r="I509" i="17"/>
  <c r="N509" i="17" s="1"/>
  <c r="I510" i="17"/>
  <c r="N510" i="17" s="1"/>
  <c r="I511" i="17"/>
  <c r="N511" i="17" s="1"/>
  <c r="I512" i="17"/>
  <c r="N512" i="17" s="1"/>
  <c r="I513" i="17"/>
  <c r="I514" i="17"/>
  <c r="I515" i="17"/>
  <c r="N515" i="17" s="1"/>
  <c r="I516" i="17"/>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I530" i="17"/>
  <c r="I531" i="17"/>
  <c r="N531" i="17" s="1"/>
  <c r="I532" i="17"/>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I550" i="17"/>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I562" i="17"/>
  <c r="N562" i="17" s="1"/>
  <c r="I563" i="17"/>
  <c r="N563" i="17" s="1"/>
  <c r="I564" i="17"/>
  <c r="I565" i="17"/>
  <c r="N565" i="17" s="1"/>
  <c r="I566" i="17"/>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I578" i="17"/>
  <c r="I579" i="17"/>
  <c r="N579" i="17" s="1"/>
  <c r="I580" i="17"/>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I594" i="17"/>
  <c r="N594" i="17" s="1"/>
  <c r="I595" i="17"/>
  <c r="N595" i="17" s="1"/>
  <c r="I596" i="17"/>
  <c r="N596" i="17" s="1"/>
  <c r="I597" i="17"/>
  <c r="I598" i="17"/>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I610" i="17"/>
  <c r="N610" i="17" s="1"/>
  <c r="I611" i="17"/>
  <c r="N611" i="17" s="1"/>
  <c r="I612" i="17"/>
  <c r="I613" i="17"/>
  <c r="I614" i="17"/>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I626" i="17"/>
  <c r="N626" i="17" s="1"/>
  <c r="I627" i="17"/>
  <c r="N627" i="17" s="1"/>
  <c r="I628" i="17"/>
  <c r="I629" i="17"/>
  <c r="N629" i="17" s="1"/>
  <c r="I630" i="17"/>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I642" i="17"/>
  <c r="N642" i="17" s="1"/>
  <c r="I643" i="17"/>
  <c r="N643" i="17" s="1"/>
  <c r="I644" i="17"/>
  <c r="N644" i="17" s="1"/>
  <c r="I645" i="17"/>
  <c r="N645" i="17" s="1"/>
  <c r="I646" i="17"/>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I659" i="17"/>
  <c r="N659" i="17" s="1"/>
  <c r="I660" i="17"/>
  <c r="I661" i="17"/>
  <c r="I662" i="17"/>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I674" i="17"/>
  <c r="N674" i="17" s="1"/>
  <c r="I675" i="17"/>
  <c r="N675" i="17" s="1"/>
  <c r="I676" i="17"/>
  <c r="I677" i="17"/>
  <c r="I678" i="17"/>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I706" i="17"/>
  <c r="I707" i="17"/>
  <c r="N707" i="17" s="1"/>
  <c r="I708" i="17"/>
  <c r="I709" i="17"/>
  <c r="N709" i="17" s="1"/>
  <c r="I710" i="17"/>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I722" i="17"/>
  <c r="I723" i="17"/>
  <c r="N723" i="17" s="1"/>
  <c r="I724" i="17"/>
  <c r="N724" i="17" s="1"/>
  <c r="I725" i="17"/>
  <c r="N725" i="17" s="1"/>
  <c r="I726" i="17"/>
  <c r="N726" i="17" s="1"/>
  <c r="I727" i="17"/>
  <c r="N727" i="17" s="1"/>
  <c r="I728" i="17"/>
  <c r="N728" i="17" s="1"/>
  <c r="I729" i="17"/>
  <c r="N729" i="17" s="1"/>
  <c r="I730" i="17"/>
  <c r="I731" i="17"/>
  <c r="N731" i="17" s="1"/>
  <c r="I732" i="17"/>
  <c r="I733" i="17"/>
  <c r="N733" i="17" s="1"/>
  <c r="I734" i="17"/>
  <c r="N734" i="17" s="1"/>
  <c r="I735" i="17"/>
  <c r="N735" i="17" s="1"/>
  <c r="I736" i="17"/>
  <c r="N736" i="17" s="1"/>
  <c r="I737" i="17"/>
  <c r="I738" i="17"/>
  <c r="I739" i="17"/>
  <c r="N739" i="17" s="1"/>
  <c r="I740" i="17"/>
  <c r="N740" i="17" s="1"/>
  <c r="I741" i="17"/>
  <c r="N741" i="17" s="1"/>
  <c r="I742" i="17"/>
  <c r="N742" i="17" s="1"/>
  <c r="I743" i="17"/>
  <c r="N743" i="17" s="1"/>
  <c r="I744" i="17"/>
  <c r="N744" i="17" s="1"/>
  <c r="I745" i="17"/>
  <c r="N745" i="17" s="1"/>
  <c r="I746" i="17"/>
  <c r="N746" i="17" s="1"/>
  <c r="I747" i="17"/>
  <c r="N747" i="17" s="1"/>
  <c r="I748" i="17"/>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I762" i="17"/>
  <c r="I763" i="17"/>
  <c r="N763" i="17" s="1"/>
  <c r="I764" i="17"/>
  <c r="I765" i="17"/>
  <c r="N765" i="17" s="1"/>
  <c r="I766" i="17"/>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I781" i="17"/>
  <c r="N781" i="17" s="1"/>
  <c r="I782" i="17"/>
  <c r="I783" i="17"/>
  <c r="N783" i="17" s="1"/>
  <c r="I784" i="17"/>
  <c r="N784" i="17" s="1"/>
  <c r="I785" i="17"/>
  <c r="N785" i="17" s="1"/>
  <c r="I786" i="17"/>
  <c r="I787" i="17"/>
  <c r="N787" i="17" s="1"/>
  <c r="I788" i="17"/>
  <c r="N788" i="17" s="1"/>
  <c r="I789" i="17"/>
  <c r="N789" i="17" s="1"/>
  <c r="I790" i="17"/>
  <c r="N790" i="17" s="1"/>
  <c r="I791" i="17"/>
  <c r="N791" i="17" s="1"/>
  <c r="I792" i="17"/>
  <c r="N792" i="17" s="1"/>
  <c r="I793" i="17"/>
  <c r="I794" i="17"/>
  <c r="I795" i="17"/>
  <c r="N795" i="17" s="1"/>
  <c r="I796" i="17"/>
  <c r="N796" i="17" s="1"/>
  <c r="I797" i="17"/>
  <c r="N797" i="17" s="1"/>
  <c r="I798" i="17"/>
  <c r="N798" i="17" s="1"/>
  <c r="I799" i="17"/>
  <c r="N799" i="17" s="1"/>
  <c r="I800" i="17"/>
  <c r="N800" i="17" s="1"/>
  <c r="I801" i="17"/>
  <c r="N801" i="17" s="1"/>
  <c r="I802" i="17"/>
  <c r="I803" i="17"/>
  <c r="N803" i="17" s="1"/>
  <c r="I804" i="17"/>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I818" i="17"/>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I834" i="17"/>
  <c r="I835" i="17"/>
  <c r="N835" i="17" s="1"/>
  <c r="I836" i="17"/>
  <c r="I837" i="17"/>
  <c r="N837" i="17" s="1"/>
  <c r="I838" i="17"/>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I850" i="17"/>
  <c r="I851" i="17"/>
  <c r="N851" i="17" s="1"/>
  <c r="I852" i="17"/>
  <c r="N852" i="17" s="1"/>
  <c r="I853" i="17"/>
  <c r="N853" i="17" s="1"/>
  <c r="I854" i="17"/>
  <c r="N854" i="17" s="1"/>
  <c r="I855" i="17"/>
  <c r="N855" i="17" s="1"/>
  <c r="I856" i="17"/>
  <c r="N856" i="17" s="1"/>
  <c r="I857" i="17"/>
  <c r="N857" i="17" s="1"/>
  <c r="I858" i="17"/>
  <c r="I859" i="17"/>
  <c r="N859" i="17" s="1"/>
  <c r="I860" i="17"/>
  <c r="I861" i="17"/>
  <c r="N861" i="17" s="1"/>
  <c r="I862" i="17"/>
  <c r="N862" i="17" s="1"/>
  <c r="I863" i="17"/>
  <c r="N863" i="17" s="1"/>
  <c r="I864" i="17"/>
  <c r="N864" i="17" s="1"/>
  <c r="I865" i="17"/>
  <c r="I866" i="17"/>
  <c r="I867" i="17"/>
  <c r="N867" i="17" s="1"/>
  <c r="I868" i="17"/>
  <c r="N868" i="17" s="1"/>
  <c r="I869" i="17"/>
  <c r="N869" i="17" s="1"/>
  <c r="I870" i="17"/>
  <c r="N870" i="17" s="1"/>
  <c r="I871" i="17"/>
  <c r="N871" i="17" s="1"/>
  <c r="I872" i="17"/>
  <c r="N872" i="17" s="1"/>
  <c r="I873" i="17"/>
  <c r="N873" i="17" s="1"/>
  <c r="I874" i="17"/>
  <c r="N874" i="17" s="1"/>
  <c r="I875" i="17"/>
  <c r="N875" i="17" s="1"/>
  <c r="I876" i="17"/>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I890" i="17"/>
  <c r="I891" i="17"/>
  <c r="N891" i="17" s="1"/>
  <c r="I892" i="17"/>
  <c r="I893" i="17"/>
  <c r="N893" i="17" s="1"/>
  <c r="I894" i="17"/>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I909" i="17"/>
  <c r="N909" i="17" s="1"/>
  <c r="I910" i="17"/>
  <c r="I911" i="17"/>
  <c r="N911" i="17" s="1"/>
  <c r="I912" i="17"/>
  <c r="N912" i="17" s="1"/>
  <c r="I913" i="17"/>
  <c r="N913" i="17" s="1"/>
  <c r="I914" i="17"/>
  <c r="I915" i="17"/>
  <c r="N915" i="17" s="1"/>
  <c r="I916" i="17"/>
  <c r="N916" i="17" s="1"/>
  <c r="I917" i="17"/>
  <c r="N917" i="17" s="1"/>
  <c r="I918" i="17"/>
  <c r="N918" i="17" s="1"/>
  <c r="I919" i="17"/>
  <c r="N919" i="17" s="1"/>
  <c r="I920" i="17"/>
  <c r="N920" i="17" s="1"/>
  <c r="I921" i="17"/>
  <c r="I922" i="17"/>
  <c r="I923" i="17"/>
  <c r="N923" i="17" s="1"/>
  <c r="I924" i="17"/>
  <c r="N924" i="17" s="1"/>
  <c r="I925" i="17"/>
  <c r="N925" i="17" s="1"/>
  <c r="I926" i="17"/>
  <c r="N926" i="17" s="1"/>
  <c r="I927" i="17"/>
  <c r="N927" i="17" s="1"/>
  <c r="I928" i="17"/>
  <c r="N928" i="17" s="1"/>
  <c r="I929" i="17"/>
  <c r="N929" i="17" s="1"/>
  <c r="I930" i="17"/>
  <c r="I931" i="17"/>
  <c r="N931" i="17" s="1"/>
  <c r="I932" i="17"/>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I946" i="17"/>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I962" i="17"/>
  <c r="I963" i="17"/>
  <c r="N963" i="17" s="1"/>
  <c r="I964" i="17"/>
  <c r="I965" i="17"/>
  <c r="N965" i="17" s="1"/>
  <c r="I966" i="17"/>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I978" i="17"/>
  <c r="I979" i="17"/>
  <c r="N979" i="17" s="1"/>
  <c r="I980" i="17"/>
  <c r="N980" i="17" s="1"/>
  <c r="I981" i="17"/>
  <c r="N981" i="17" s="1"/>
  <c r="I982" i="17"/>
  <c r="N982" i="17" s="1"/>
  <c r="I983" i="17"/>
  <c r="N983" i="17" s="1"/>
  <c r="I984" i="17"/>
  <c r="N984" i="17" s="1"/>
  <c r="I985" i="17"/>
  <c r="N985" i="17" s="1"/>
  <c r="I986" i="17"/>
  <c r="I987" i="17"/>
  <c r="N987" i="17" s="1"/>
  <c r="I988" i="17"/>
  <c r="I989" i="17"/>
  <c r="N989" i="17" s="1"/>
  <c r="I990" i="17"/>
  <c r="N990" i="17" s="1"/>
  <c r="I991" i="17"/>
  <c r="N991" i="17" s="1"/>
  <c r="I992" i="17"/>
  <c r="N992" i="17" s="1"/>
  <c r="I993" i="17"/>
  <c r="I994" i="17"/>
  <c r="I995" i="17"/>
  <c r="N995" i="17" s="1"/>
  <c r="I996" i="17"/>
  <c r="N996" i="17" s="1"/>
  <c r="I997" i="17"/>
  <c r="N997" i="17" s="1"/>
  <c r="I998" i="17"/>
  <c r="N998" i="17" s="1"/>
  <c r="I999" i="17"/>
  <c r="N999" i="17" s="1"/>
  <c r="I1000" i="17"/>
  <c r="N1000" i="17" s="1"/>
  <c r="I1001" i="17"/>
  <c r="N1001" i="17" s="1"/>
  <c r="I2" i="17"/>
  <c r="N2" i="17" s="1"/>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<sst xmlns="http://schemas.openxmlformats.org/spreadsheetml/2006/main" count="11128" uniqueCount="6221">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</sst>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409]#,##0.0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409]#,##0.00"/>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7A28E234-A344-4573-B9B0-182F5506D2AE}">
      <tableStyleElement type="wholeTable" dxfId="15"/>
      <tableStyleElement type="headerRow" dxfId="14"/>
    </tableStyle>
    <tableStyle name="purple timeline style" pivot="0" table="0" count="8" xr9:uid="{339F404C-11F7-4446-908D-0E7524E82DA4}">
      <tableStyleElement type="wholeTable" dxfId="13"/>
      <tableStyleElement type="headerRow" dxfId="12"/>
    </tableStyle>
  </tableStyles>
  <colors>
    <mruColors>
      <color rgb="FF005024"/>
      <color rgb="FFD1B2F0"/>
      <color rgb="FF3C1464"/>
      <color rgb="FFAFFFD3"/>
      <color rgb="FF00EE6A"/>
      <color rgb="FF9650DC"/>
      <color rgb="FF863D0C"/>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[coffeeOrders.xlsx]totalSales!Total 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63D0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63D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63D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totalSales!$C$1:$C$2</c:f>
              <c:strCache>
                <c:ptCount val="1"/>
                <c:pt idx="0">
                  <c:v>Arabica</c:v>
                </c:pt>
              </c:strCache>
            </c:strRef>
          </c:tx>
          <c:spPr>
            <a:ln w="28575" cap="rnd">
              <a:solidFill>
                <a:srgbClr val="00B0F0"/>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1C8-4B47-9A01-37364FD55BDC}"/>
            </c:ext>
          </c:extLst>
        </c:ser>
        <c:ser>
          <c:idx val="1"/>
          <c:order val="1"/>
          <c:tx>
            <c:strRef>
              <c:f>totalSales!$D$1:$D$2</c:f>
              <c:strCache>
                <c:ptCount val="1"/>
                <c:pt idx="0">
                  <c:v>Excelsa</c:v>
                </c:pt>
              </c:strCache>
            </c:strRef>
          </c:tx>
          <c:spPr>
            <a:ln w="28575" cap="rnd">
              <a:solidFill>
                <a:srgbClr val="863D0C"/>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1C8-4B47-9A01-37364FD55BDC}"/>
            </c:ext>
          </c:extLst>
        </c:ser>
        <c:ser>
          <c:idx val="2"/>
          <c:order val="2"/>
          <c:tx>
            <c:strRef>
              <c:f>totalSales!$E$1:$E$2</c:f>
              <c:strCache>
                <c:ptCount val="1"/>
                <c:pt idx="0">
                  <c:v>Librica</c:v>
                </c:pt>
              </c:strCache>
            </c:strRef>
          </c:tx>
          <c:spPr>
            <a:ln w="28575" cap="rnd">
              <a:solidFill>
                <a:srgbClr val="FFFF00"/>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1C8-4B47-9A01-37364FD55BDC}"/>
            </c:ext>
          </c:extLst>
        </c:ser>
        <c:ser>
          <c:idx val="3"/>
          <c:order val="3"/>
          <c:tx>
            <c:strRef>
              <c:f>totalSales!$F$1:$F$2</c:f>
              <c:strCache>
                <c:ptCount val="1"/>
                <c:pt idx="0">
                  <c:v>Robusta</c:v>
                </c:pt>
              </c:strCache>
            </c:strRef>
          </c:tx>
          <c:spPr>
            <a:ln w="28575" cap="rnd">
              <a:solidFill>
                <a:srgbClr val="FF0000"/>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1C8-4B47-9A01-37364FD55BDC}"/>
            </c:ext>
          </c:extLst>
        </c:ser>
        <c:dLbls>
          <c:showLegendKey val="0"/>
          <c:showVal val="0"/>
          <c:showCatName val="0"/>
          <c:showSerName val="0"/>
          <c:showPercent val="0"/>
          <c:showBubbleSize val="0"/>
        </c:dLbls>
        <c:smooth val="0"/>
        <c:axId val="171563568"/>
        <c:axId val="171564048"/>
      </c:lineChart>
      <c:catAx>
        <c:axId val="17156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1564048"/>
        <c:crosses val="autoZero"/>
        <c:auto val="1"/>
        <c:lblAlgn val="ctr"/>
        <c:lblOffset val="100"/>
        <c:noMultiLvlLbl val="0"/>
      </c:catAx>
      <c:valAx>
        <c:axId val="17156404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156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[coffeeOrders.xlsx]Country!Total Sales</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A"/>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A"/>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A"/>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Country!$B$1</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7FBA-4266-B3D8-D996C73BD8D8}"/>
              </c:ext>
            </c:extLst>
          </c:dPt>
          <c:dPt>
            <c:idx val="1"/>
            <c:invertIfNegative val="0"/>
            <c:bubble3D val="0"/>
            <c:spPr>
              <a:solidFill>
                <a:srgbClr val="00EE6A"/>
              </a:solidFill>
              <a:ln w="25400">
                <a:solidFill>
                  <a:schemeClr val="bg1"/>
                </a:solidFill>
              </a:ln>
              <a:effectLst/>
            </c:spPr>
            <c:extLst>
              <c:ext xmlns:c16="http://schemas.microsoft.com/office/drawing/2014/chart" uri="{C3380CC4-5D6E-409C-BE32-E72D297353CC}">
                <c16:uniqueId val="{00000003-7FBA-4266-B3D8-D996C73BD8D8}"/>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7FBA-4266-B3D8-D996C73BD8D8}"/>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Country!$A$2:$A$4</c:f>
              <c:strCache>
                <c:ptCount val="3"/>
                <c:pt idx="0">
                  <c:v>United Kingdom</c:v>
                </c:pt>
                <c:pt idx="1">
                  <c:v>Ireland</c:v>
                </c:pt>
                <c:pt idx="2">
                  <c:v>United States</c:v>
                </c:pt>
              </c:strCache>
            </c:strRef>
          </c:cat>
          <c:val>
            <c:numRef>
              <c:f>Country!$B$2:$B$4</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FBA-4266-B3D8-D996C73BD8D8}"/>
            </c:ext>
          </c:extLst>
        </c:ser>
        <c:dLbls>
          <c:dLblPos val="outEnd"/>
          <c:showLegendKey val="0"/>
          <c:showVal val="1"/>
          <c:showCatName val="0"/>
          <c:showSerName val="0"/>
          <c:showPercent val="0"/>
          <c:showBubbleSize val="0"/>
        </c:dLbls>
        <c:gapWidth val="182"/>
        <c:axId val="328168736"/>
        <c:axId val="328166816"/>
      </c:barChart>
      <c:catAx>
        <c:axId val="328168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8166816"/>
        <c:crosses val="autoZero"/>
        <c:auto val="1"/>
        <c:lblAlgn val="ctr"/>
        <c:lblOffset val="100"/>
        <c:noMultiLvlLbl val="0"/>
      </c:catAx>
      <c:valAx>
        <c:axId val="32816681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816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[coffeeOrders.xlsx]Top5!Total Sales</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A"/>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A"/>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5024"/>
          </a:solidFill>
          <a:ln w="25400">
            <a:solidFill>
              <a:schemeClr val="bg1"/>
            </a:solidFill>
          </a:ln>
          <a:effectLst/>
        </c:spPr>
      </c:pivotFmt>
      <c:pivotFmt>
        <c:idx val="9"/>
        <c:spPr>
          <a:solidFill>
            <a:srgbClr val="005024"/>
          </a:solidFill>
          <a:ln w="25400">
            <a:solidFill>
              <a:schemeClr val="bg1"/>
            </a:solidFill>
          </a:ln>
          <a:effectLst/>
        </c:spPr>
      </c:pivotFmt>
      <c:pivotFmt>
        <c:idx val="10"/>
        <c:spPr>
          <a:solidFill>
            <a:srgbClr val="005024"/>
          </a:solidFill>
          <a:ln w="25400">
            <a:solidFill>
              <a:schemeClr val="bg1"/>
            </a:solidFill>
          </a:ln>
          <a:effectLst/>
        </c:spPr>
      </c:pivotFmt>
      <c:pivotFmt>
        <c:idx val="11"/>
        <c:spPr>
          <a:solidFill>
            <a:srgbClr val="005024"/>
          </a:solidFill>
          <a:ln w="25400">
            <a:solidFill>
              <a:schemeClr val="bg1"/>
            </a:solidFill>
          </a:ln>
          <a:effectLst/>
        </c:spPr>
      </c:pivotFmt>
      <c:pivotFmt>
        <c:idx val="12"/>
        <c:spPr>
          <a:solidFill>
            <a:srgbClr val="005024"/>
          </a:solidFill>
          <a:ln w="25400">
            <a:solidFill>
              <a:schemeClr val="bg1"/>
            </a:solidFill>
          </a:ln>
          <a:effectLst/>
        </c:spPr>
      </c:pivotFmt>
      <c:pivotFmt>
        <c:idx val="1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5024"/>
          </a:solidFill>
          <a:ln w="25400">
            <a:solidFill>
              <a:schemeClr val="bg1"/>
            </a:solidFill>
          </a:ln>
          <a:effectLst/>
        </c:spPr>
      </c:pivotFmt>
      <c:pivotFmt>
        <c:idx val="15"/>
        <c:spPr>
          <a:solidFill>
            <a:srgbClr val="005024"/>
          </a:solidFill>
          <a:ln w="25400">
            <a:solidFill>
              <a:schemeClr val="bg1"/>
            </a:solidFill>
          </a:ln>
          <a:effectLst/>
        </c:spPr>
      </c:pivotFmt>
      <c:pivotFmt>
        <c:idx val="16"/>
        <c:spPr>
          <a:solidFill>
            <a:srgbClr val="005024"/>
          </a:solidFill>
          <a:ln w="25400">
            <a:solidFill>
              <a:schemeClr val="bg1"/>
            </a:solidFill>
          </a:ln>
          <a:effectLst/>
        </c:spPr>
      </c:pivotFmt>
      <c:pivotFmt>
        <c:idx val="17"/>
        <c:spPr>
          <a:solidFill>
            <a:srgbClr val="005024"/>
          </a:solidFill>
          <a:ln w="25400">
            <a:solidFill>
              <a:schemeClr val="bg1"/>
            </a:solidFill>
          </a:ln>
          <a:effectLst/>
        </c:spPr>
      </c:pivotFmt>
      <c:pivotFmt>
        <c:idx val="18"/>
        <c:spPr>
          <a:solidFill>
            <a:srgbClr val="005024"/>
          </a:solidFill>
          <a:ln w="25400">
            <a:solidFill>
              <a:schemeClr val="bg1"/>
            </a:solidFill>
          </a:ln>
          <a:effectLst/>
        </c:spPr>
      </c:pivotFmt>
      <c:pivotFmt>
        <c:idx val="19"/>
        <c:spPr>
          <a:solidFill>
            <a:srgbClr val="005024"/>
          </a:solidFill>
          <a:ln w="25400">
            <a:solidFill>
              <a:schemeClr val="bg1"/>
            </a:solidFill>
          </a:ln>
          <a:effectLst/>
        </c:spPr>
        <c:marker>
          <c:symbol val="none"/>
        </c:marker>
        <c:dLbl>
          <c:idx val="0"/>
          <c:spPr>
            <a:solidFill>
              <a:srgbClr val="D1B2F0"/>
            </a:solid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5024"/>
          </a:solidFill>
          <a:ln w="25400">
            <a:solidFill>
              <a:schemeClr val="bg1"/>
            </a:solidFill>
          </a:ln>
          <a:effectLst/>
        </c:spPr>
      </c:pivotFmt>
      <c:pivotFmt>
        <c:idx val="21"/>
        <c:spPr>
          <a:solidFill>
            <a:srgbClr val="005024"/>
          </a:solidFill>
          <a:ln w="25400">
            <a:solidFill>
              <a:schemeClr val="bg1"/>
            </a:solidFill>
          </a:ln>
          <a:effectLst/>
        </c:spPr>
      </c:pivotFmt>
      <c:pivotFmt>
        <c:idx val="22"/>
        <c:spPr>
          <a:solidFill>
            <a:srgbClr val="005024"/>
          </a:solidFill>
          <a:ln w="25400">
            <a:solidFill>
              <a:schemeClr val="bg1"/>
            </a:solidFill>
          </a:ln>
          <a:effectLst/>
        </c:spPr>
      </c:pivotFmt>
      <c:pivotFmt>
        <c:idx val="23"/>
        <c:spPr>
          <a:solidFill>
            <a:srgbClr val="005024"/>
          </a:solidFill>
          <a:ln w="25400">
            <a:solidFill>
              <a:schemeClr val="bg1"/>
            </a:solidFill>
          </a:ln>
          <a:effectLst/>
        </c:spPr>
      </c:pivotFmt>
      <c:pivotFmt>
        <c:idx val="24"/>
        <c:spPr>
          <a:solidFill>
            <a:srgbClr val="005024"/>
          </a:solidFill>
          <a:ln w="25400">
            <a:solidFill>
              <a:schemeClr val="bg1"/>
            </a:solidFill>
          </a:ln>
          <a:effectLst/>
        </c:spPr>
      </c:pivotFmt>
    </c:pivotFmts>
    <c:plotArea>
      <c:layout/>
      <c:barChart>
        <c:barDir val="bar"/>
        <c:grouping val="clustered"/>
        <c:varyColors val="0"/>
        <c:ser>
          <c:idx val="0"/>
          <c:order val="0"/>
          <c:tx>
            <c:strRef>
              <c:f>'Top5'!$B$1</c:f>
              <c:strCache>
                <c:ptCount val="1"/>
                <c:pt idx="0">
                  <c:v>Total</c:v>
                </c:pt>
              </c:strCache>
            </c:strRef>
          </c:tx>
          <c:spPr>
            <a:solidFill>
              <a:srgbClr val="005024"/>
            </a:solidFill>
            <a:ln w="25400">
              <a:solidFill>
                <a:schemeClr val="bg1"/>
              </a:solidFill>
            </a:ln>
            <a:effectLst/>
          </c:spPr>
          <c:invertIfNegative val="0"/>
          <c:dPt>
            <c:idx val="0"/>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1-1681-44FF-B62B-618E39090E0A}"/>
              </c:ext>
            </c:extLst>
          </c:dPt>
          <c:dPt>
            <c:idx val="1"/>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3-1681-44FF-B62B-618E39090E0A}"/>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1681-44FF-B62B-618E39090E0A}"/>
              </c:ext>
            </c:extLst>
          </c:dPt>
          <c:dPt>
            <c:idx val="3"/>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7-1681-44FF-B62B-618E39090E0A}"/>
              </c:ext>
            </c:extLst>
          </c:dPt>
          <c:dPt>
            <c:idx val="4"/>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9-1681-44FF-B62B-618E39090E0A}"/>
              </c:ext>
            </c:extLst>
          </c:dPt>
          <c:dLbls>
            <c:spPr>
              <a:solidFill>
                <a:srgbClr val="D1B2F0"/>
              </a:solid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'Top5'!$A$2:$A$6</c:f>
              <c:strCache>
                <c:ptCount val="5"/>
                <c:pt idx="0">
                  <c:v>Don Flintiff</c:v>
                </c:pt>
                <c:pt idx="1">
                  <c:v>Nealson Cuttler</c:v>
                </c:pt>
                <c:pt idx="2">
                  <c:v>Terri Farra</c:v>
                </c:pt>
                <c:pt idx="3">
                  <c:v>Brenn Dundredge</c:v>
                </c:pt>
                <c:pt idx="4">
                  <c:v>Allis Wilmore</c:v>
                </c:pt>
              </c:strCache>
            </c:strRef>
          </c:cat>
          <c:val>
            <c:numRef>
              <c:f>'Top5'!$B$2:$B$6</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1681-44FF-B62B-618E39090E0A}"/>
            </c:ext>
          </c:extLst>
        </c:ser>
        <c:dLbls>
          <c:dLblPos val="outEnd"/>
          <c:showLegendKey val="0"/>
          <c:showVal val="1"/>
          <c:showCatName val="0"/>
          <c:showSerName val="0"/>
          <c:showPercent val="0"/>
          <c:showBubbleSize val="0"/>
        </c:dLbls>
        <c:gapWidth val="182"/>
        <c:axId val="328168736"/>
        <c:axId val="328166816"/>
      </c:barChart>
      <c:catAx>
        <c:axId val="328168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8166816"/>
        <c:crosses val="autoZero"/>
        <c:auto val="1"/>
        <c:lblAlgn val="ctr"/>
        <c:lblOffset val="100"/>
        <c:noMultiLvlLbl val="0"/>
      </c:catAx>
      <c:valAx>
        <c:axId val="32816681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816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2693</xdr:colOff>
      <xdr:row>0</xdr:row>
      <xdr:rowOff>0</xdr:rowOff>
    </xdr:from>
    <xdr:to>
      <xdr:col>26</xdr:col>
      <xdr:colOff>8467</xdr:colOff>
      <xdr:row>5</xdr:row>
      <xdr:rowOff>0</xdr:rowOff>
    </xdr:to>
    <xdr:sp macro="" textlink="">
      <xdr:nvSpPr>
        <xdr:cNvPr id="8" name="TextBox 7">
          <a:extLst>
            <a:ext uri="{FF2B5EF4-FFF2-40B4-BE49-F238E27FC236}">
              <a16:creationId xmlns:a16="http://schemas.microsoft.com/office/drawing/2014/main" id="{6728A1CE-E538-F564-88B6-332E4CBC7F9B}"/>
            </a:ext>
          </a:extLst>
        </xdr:cNvPr>
        <xdr:cNvSpPr txBox="1"/>
      </xdr:nvSpPr>
      <xdr:spPr>
        <a:xfrm>
          <a:off x="121226" y="0"/>
          <a:ext cx="14263641" cy="804333"/>
        </a:xfrm>
        <a:prstGeom prst="rect">
          <a:avLst/>
        </a:prstGeom>
        <a:solidFill>
          <a:srgbClr val="3C1464"/>
        </a:solidFill>
        <a:ln w="9525" cmpd="sng">
          <a:solidFill>
            <a:srgbClr val="3C146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800" b="0" cap="none" spc="0">
              <a:ln w="0"/>
              <a:solidFill>
                <a:schemeClr val="bg1"/>
              </a:solidFill>
              <a:effectLst>
                <a:outerShdw blurRad="38100" dist="19050" dir="2700000" algn="tl" rotWithShape="0">
                  <a:schemeClr val="dk1">
                    <a:alpha val="40000"/>
                  </a:schemeClr>
                </a:outerShdw>
              </a:effectLst>
            </a:rPr>
            <a:t>COFFEE SALES DASHBOARD</a:t>
          </a:r>
        </a:p>
      </xdr:txBody>
    </xdr:sp>
    <xdr:clientData/>
  </xdr:twoCellAnchor>
  <xdr:twoCellAnchor>
    <xdr:from>
      <xdr:col>1</xdr:col>
      <xdr:colOff>0</xdr:colOff>
      <xdr:row>17</xdr:row>
      <xdr:rowOff>0</xdr:rowOff>
    </xdr:from>
    <xdr:to>
      <xdr:col>18</xdr:col>
      <xdr:colOff>0</xdr:colOff>
      <xdr:row>45</xdr:row>
      <xdr:rowOff>0</xdr:rowOff>
    </xdr:to>
    <xdr:graphicFrame macro="">
      <xdr:nvGraphicFramePr>
        <xdr:cNvPr id="9" name="Chart 8">
          <a:extLst>
            <a:ext uri="{FF2B5EF4-FFF2-40B4-BE49-F238E27FC236}">
              <a16:creationId xmlns:a16="http://schemas.microsoft.com/office/drawing/2014/main" id="{00B0D4BF-EBFD-4A8C-BBEB-2F5695D06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18433</xdr:colOff>
      <xdr:row>5</xdr:row>
      <xdr:rowOff>76969</xdr:rowOff>
    </xdr:from>
    <xdr:to>
      <xdr:col>18</xdr:col>
      <xdr:colOff>1</xdr:colOff>
      <xdr:row>16</xdr:row>
      <xdr:rowOff>67733</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16B212C8-1964-4400-8FA9-97CD1DE28D9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6966" y="881302"/>
              <a:ext cx="9853702" cy="178569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612912</xdr:colOff>
      <xdr:row>16</xdr:row>
      <xdr:rowOff>135466</xdr:rowOff>
    </xdr:to>
    <mc:AlternateContent xmlns:mc="http://schemas.openxmlformats.org/markup-compatibility/2006" xmlns:a14="http://schemas.microsoft.com/office/drawing/2010/main">
      <mc:Choice Requires="a14">
        <xdr:graphicFrame macro="">
          <xdr:nvGraphicFramePr>
            <xdr:cNvPr id="11" name="Size">
              <a:extLst>
                <a:ext uri="{FF2B5EF4-FFF2-40B4-BE49-F238E27FC236}">
                  <a16:creationId xmlns:a16="http://schemas.microsoft.com/office/drawing/2014/main" id="{A58BD34C-06D5-4154-878D-3F5602D3545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09200" y="1794933"/>
              <a:ext cx="2441712" cy="939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106950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12" name="Roast Type Name">
              <a:extLst>
                <a:ext uri="{FF2B5EF4-FFF2-40B4-BE49-F238E27FC236}">
                  <a16:creationId xmlns:a16="http://schemas.microsoft.com/office/drawing/2014/main" id="{2C70B901-EE77-43B8-A3BC-8C61FFAFA8B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09200" y="911283"/>
              <a:ext cx="4758267" cy="8243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11</xdr:row>
      <xdr:rowOff>0</xdr:rowOff>
    </xdr:from>
    <xdr:to>
      <xdr:col>26</xdr:col>
      <xdr:colOff>0</xdr:colOff>
      <xdr:row>16</xdr:row>
      <xdr:rowOff>131772</xdr:rowOff>
    </xdr:to>
    <mc:AlternateContent xmlns:mc="http://schemas.openxmlformats.org/markup-compatibility/2006" xmlns:a14="http://schemas.microsoft.com/office/drawing/2010/main">
      <mc:Choice Requires="a14">
        <xdr:graphicFrame macro="">
          <xdr:nvGraphicFramePr>
            <xdr:cNvPr id="13" name="Loyalty Card">
              <a:extLst>
                <a:ext uri="{FF2B5EF4-FFF2-40B4-BE49-F238E27FC236}">
                  <a16:creationId xmlns:a16="http://schemas.microsoft.com/office/drawing/2014/main" id="{83B3D5A0-F9E0-4197-89FE-388138E229C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666133" y="1794933"/>
              <a:ext cx="2201334" cy="9361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xdr:colOff>
      <xdr:row>16</xdr:row>
      <xdr:rowOff>182216</xdr:rowOff>
    </xdr:from>
    <xdr:to>
      <xdr:col>26</xdr:col>
      <xdr:colOff>1</xdr:colOff>
      <xdr:row>29</xdr:row>
      <xdr:rowOff>157368</xdr:rowOff>
    </xdr:to>
    <xdr:graphicFrame macro="">
      <xdr:nvGraphicFramePr>
        <xdr:cNvPr id="14" name="Chart 13">
          <a:extLst>
            <a:ext uri="{FF2B5EF4-FFF2-40B4-BE49-F238E27FC236}">
              <a16:creationId xmlns:a16="http://schemas.microsoft.com/office/drawing/2014/main" id="{B6EBB060-282D-4973-A7B3-D93C9A529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xdr:colOff>
      <xdr:row>30</xdr:row>
      <xdr:rowOff>0</xdr:rowOff>
    </xdr:from>
    <xdr:to>
      <xdr:col>26</xdr:col>
      <xdr:colOff>0</xdr:colOff>
      <xdr:row>45</xdr:row>
      <xdr:rowOff>0</xdr:rowOff>
    </xdr:to>
    <xdr:graphicFrame macro="">
      <xdr:nvGraphicFramePr>
        <xdr:cNvPr id="15" name="Chart 14">
          <a:extLst>
            <a:ext uri="{FF2B5EF4-FFF2-40B4-BE49-F238E27FC236}">
              <a16:creationId xmlns:a16="http://schemas.microsoft.com/office/drawing/2014/main" id="{AD19018E-46EC-42CE-98D2-0536DB182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chi Chakkarwar" refreshedDate="45391.727558564817" createdVersion="8" refreshedVersion="8" minRefreshableVersion="3" recordCount="1000" xr:uid="{15F20C25-76E2-4155-B7DE-EAABB74B687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78">
        <s v="United States"/>
        <s v="Ireland"/>
        <s v="United Kingdom"/>
        <s v="Paterson" u="1"/>
        <s v="San Antonio" u="1"/>
        <s v="Cill Airne" u="1"/>
        <s v="Scranton" u="1"/>
        <s v="Dayton" u="1"/>
        <s v="Kill" u="1"/>
        <s v="Los Angeles" u="1"/>
        <s v="San Jose" u="1"/>
        <s v="Richmond" u="1"/>
        <s v="Migrate" u="1"/>
        <s v="Saint Louis" u="1"/>
        <s v="Philadelphia" u="1"/>
        <s v="Portland" u="1"/>
        <s v="Houston" u="1"/>
        <s v="Caherconlish" u="1"/>
        <s v="New York City" u="1"/>
        <s v="Grand Rapids" u="1"/>
        <s v="Punta Gorda" u="1"/>
        <s v="Vancouver" u="1"/>
        <s v="Englewood" u="1"/>
        <s v="Petaluma" u="1"/>
        <s v="Tralee" u="1"/>
        <s v="Clonskeagh" u="1"/>
        <s v="Rathwire" u="1"/>
        <s v="Aurora" u="1"/>
        <s v="Grand Forks" u="1"/>
        <s v="Upton" u="1"/>
        <s v="Charleston" u="1"/>
        <s v="Little Rock" u="1"/>
        <s v="Denver" u="1"/>
        <s v="Minneapolis" u="1"/>
        <s v="Tucson" u="1"/>
        <s v="New Orleans" u="1"/>
        <s v="Hartford" u="1"/>
        <s v="Ogden" u="1"/>
        <s v="Boston" u="1"/>
        <s v="Rochester" u="1"/>
        <s v="Bronx" u="1"/>
        <s v="Birmingham" u="1"/>
        <s v="San Bernardino" u="1"/>
        <s v="Norfolk" u="1"/>
        <s v="Washington" u="1"/>
        <s v="Fort Lauderdale" u="1"/>
        <s v="Crumlin" u="1"/>
        <s v="Kinloch" u="1"/>
        <s v="Toledo" u="1"/>
        <s v="Trenton" u="1"/>
        <s v="Tampa" u="1"/>
        <s v="Pensacola" u="1"/>
        <s v="Zephyrhills" u="1"/>
        <s v="Saint Paul" u="1"/>
        <s v="Fort Wayne" u="1"/>
        <s v="Wootton" u="1"/>
        <s v="Naples" u="1"/>
        <s v="Chicago" u="1"/>
        <s v="Newark" u="1"/>
        <s v="Vienna" u="1"/>
        <s v="Fort Worth" u="1"/>
        <s v="Burbank" u="1"/>
        <s v="Kingsport" u="1"/>
        <s v="Liverpool" u="1"/>
        <s v="Columbus" u="1"/>
        <s v="Newmarket on Fergus" u="1"/>
        <s v="Charlotte" u="1"/>
        <s v="Springfield" u="1"/>
        <s v="Listowel" u="1"/>
        <s v="Moycullen" u="1"/>
        <s v="Midland" u="1"/>
        <s v="Dallas" u="1"/>
        <s v="Dulles" u="1"/>
        <s v="Oakland" u="1"/>
        <s v="Colorado Springs" u="1"/>
        <s v="Adare" u="1"/>
        <s v="Buffalo" u="1"/>
        <s v="Fresno" u="1"/>
        <s v="Beaumont" u="1"/>
        <s v="Reno" u="1"/>
        <s v="Kansas City" u="1"/>
        <s v="Corona" u="1"/>
        <s v="Austin" u="1"/>
        <s v="Normanton" u="1"/>
        <s v="Charlesland" u="1"/>
        <s v="Confey" u="1"/>
        <s v="Stockton" u="1"/>
        <s v="Edgeworthstown" u="1"/>
        <s v="Leixlip" u="1"/>
        <s v="Tuscaloosa" u="1"/>
        <s v="El Paso" u="1"/>
        <s v="Port Washington" u="1"/>
        <s v="Cherryville" u="1"/>
        <s v="Huntington" u="1"/>
        <s v="Killorglin" u="1"/>
        <s v="Anchorage" u="1"/>
        <s v="Nashville" u="1"/>
        <s v="Stamford" u="1"/>
        <s v="Newport News" u="1"/>
        <s v="Drumcondra" u="1"/>
        <s v="Fargo" u="1"/>
        <s v="Evansville" u="1"/>
        <s v="Huntsville" u="1"/>
        <s v="Santa Ana" u="1"/>
        <s v="Oklahoma City" u="1"/>
        <s v="Bailieborough" u="1"/>
        <s v="Honolulu" u="1"/>
        <s v="Ballivor" u="1"/>
        <s v="Portumna" u="1"/>
        <s v="Orange" u="1"/>
        <s v="Carson City" u="1"/>
        <s v="Provo" u="1"/>
        <s v="Boca Raton" u="1"/>
        <s v="Roanoke" u="1"/>
        <s v="Des Moines" u="1"/>
        <s v="Norwalk" u="1"/>
        <s v="Arlington" u="1"/>
        <s v="Ashford" u="1"/>
        <s v="Chattanooga" u="1"/>
        <s v="Greensboro" u="1"/>
        <s v="Alexandria" u="1"/>
        <s v="Castlebridge" u="1"/>
        <s v="Racine" u="1"/>
        <s v="Clearwater" u="1"/>
        <s v="Castlebellingham" u="1"/>
        <s v="Craigavon" u="1"/>
        <s v="Eadestown" u="1"/>
        <s v="Montgomery" u="1"/>
        <s v="Sparks" u="1"/>
        <s v="Macon" u="1"/>
        <s v="Whittier" u="1"/>
        <s v="Johnson City" u="1"/>
        <s v="Portarlington" u="1"/>
        <s v="Brooklyn" u="1"/>
        <s v="Charlottesville" u="1"/>
        <s v="Garland" u="1"/>
        <s v="Lansing" u="1"/>
        <s v="Tulsa" u="1"/>
        <s v="Detroit" u="1"/>
        <s v="Nenagh" u="1"/>
        <s v="Mesa" u="1"/>
        <s v="Warren" u="1"/>
        <s v="Memphis" u="1"/>
        <s v="Albany" u="1"/>
        <s v="Spartanburg" u="1"/>
        <s v="Staten Island" u="1"/>
        <s v="Lubbock" u="1"/>
        <s v="Fermoy" u="1"/>
        <s v="Whitwell" u="1"/>
        <s v="Balally" u="1"/>
        <s v="Salt Lake City" u="1"/>
        <s v="Pasadena" u="1"/>
        <s v="Kinsale" u="1"/>
        <s v="Lees Summit" u="1"/>
        <s v="Irvine" u="1"/>
        <s v="Hicksville" u="1"/>
        <s v="Shawnee Mission" u="1"/>
        <s v="Edinburgh" u="1"/>
        <s v="Sacramento" u="1"/>
        <s v="Wilkes Barre" u="1"/>
        <s v="Ballinroad" u="1"/>
        <s v="D煤n Laoghaire" u="1"/>
        <s v="Cincinnati" u="1"/>
        <s v="Cheyenne" u="1"/>
        <s v="Atlanta" u="1"/>
        <s v="Duluth" u="1"/>
        <s v="Baton Rouge" u="1"/>
        <s v="Newbiggin" u="1"/>
        <s v="Kilkenny" u="1"/>
        <s v="Milwaukee" u="1"/>
        <s v="Phoenix" u="1"/>
        <s v="Jamaica" u="1"/>
        <s v="Champaign" u="1"/>
        <s v="Swindon" u="1"/>
        <s v="Pompano Beach" u="1"/>
        <s v="Sheffield" u="1"/>
        <s v="Erie" u="1"/>
        <s v="Tacoma" u="1"/>
        <s v="Kinsealy-Drinan" u="1"/>
        <s v="Newton" u="1"/>
        <s v="Denton" u="1"/>
        <s v="Tullamore" u="1"/>
        <s v="Raleigh" u="1"/>
        <s v="Shankill" u="1"/>
        <s v="Castleblayney" u="1"/>
        <s v="Columbia" u="1"/>
        <s v="Boulder" u="1"/>
        <s v="Norton" u="1"/>
        <s v="Louisville" u="1"/>
        <s v="Canton" u="1"/>
        <s v="Kinlough" u="1"/>
        <s v="Lynchburg" u="1"/>
        <s v="Danbury" u="1"/>
        <s v="Miami Beach" u="1"/>
        <s v="Corpus Christi" u="1"/>
        <s v="Baltimore" u="1"/>
        <s v="Lexington" u="1"/>
        <s v="Eaton" u="1"/>
        <s v="Lincoln" u="1"/>
        <s v="West Hartford" u="1"/>
        <s v="Belfast" u="1"/>
        <s v="Las Vegas" u="1"/>
        <s v="Akron" u="1"/>
        <s v="West Palm Beach" u="1"/>
        <s v="Sandyford" u="1"/>
        <s v="Dublin" u="1"/>
        <s v="Knoxville" u="1"/>
        <s v="San Francisco" u="1"/>
        <s v="Boynton Beach" u="1"/>
        <s v="Church End" u="1"/>
        <s v="Indianapolis" u="1"/>
        <s v="Seattle" u="1"/>
        <s v="Dunmanway" u="1"/>
        <s v="Topeka" u="1"/>
        <s v="Tyler" u="1"/>
        <s v="Shreveport" u="1"/>
        <s v="Boise" u="1"/>
        <s v="Fort Pierce" u="1"/>
        <s v="Round Rock" u="1"/>
        <s v="Reston" u="1"/>
        <s v="Charlton" u="1"/>
        <s v="Miami" u="1"/>
        <s v="Anaheim" u="1"/>
        <s v="Odessa" u="1"/>
        <s v="Castleknock" u="1"/>
        <s v="Irving" u="1"/>
        <s v="Tullyallen" u="1"/>
        <s v="Sutton" u="1"/>
        <s v="Harrisburg" u="1"/>
        <s v="New Haven" u="1"/>
        <s v="Lawrenceville" u="1"/>
        <s v="Asheville" u="1"/>
        <s v="Preston" u="1"/>
        <s v="Whitegate" u="1"/>
        <s v="Chico" u="1"/>
        <s v="Balrothery" u="1"/>
        <s v="New Brunswick" u="1"/>
        <s v="Valleymount" u="1"/>
        <s v="Lafayette" u="1"/>
        <s v="San Diego" u="1"/>
        <s v="Alhambra" u="1"/>
        <s v="Madison" u="1"/>
        <s v="Longwood" u="1"/>
        <s v="Jackson" u="1"/>
        <s v="Kildare" u="1"/>
        <s v="Bethlehem" u="1"/>
        <s v="Watergrasshill" u="1"/>
        <s v="Monasterevin" u="1"/>
        <s v="Longford" u="1"/>
        <s v="Ballylinan" u="1"/>
        <s v="Ballyboden" u="1"/>
        <s v="Bagenalstown" u="1"/>
        <s v="Ashbourne" u="1"/>
        <s v="Bristol" u="1"/>
        <s v="Farranacoush" u="1"/>
        <s v="East End" u="1"/>
        <s v="Saginaw" u="1"/>
        <s v="Saint Augustine" u="1"/>
        <s v="San Rafael" u="1"/>
        <s v="Flushing" u="1"/>
        <s v="Kissimmee" u="1"/>
        <s v="Seaton" u="1"/>
        <s v="Tr谩 Mh贸r" u="1"/>
        <s v="Coolock" u="1"/>
        <s v="Kinnegad" u="1"/>
        <s v="Milltown" u="1"/>
        <s v="Virginia" u="1"/>
        <s v="High Point" u="1"/>
        <s v="Cleveland" u="1"/>
        <s v="Ballymahon" u="1"/>
        <s v="Saint Cloud" u="1"/>
        <s v="Schenectady" u="1"/>
        <s v="Lakeland" u="1"/>
        <s v="Melbourne" u="1"/>
        <s v="Lucan" u="1"/>
        <s v="Camden" u="1"/>
        <s v="Waco" u="1"/>
        <s v="Winter Haven" u="1"/>
        <s v="Naperville" u="1"/>
        <s v="Boyle" u="1"/>
        <s v="Manorhamilton" u="1"/>
        <s v="Bantry" u="1"/>
        <s v="Amarillo" u="1"/>
        <s v="Daingean" u="1"/>
        <s v="Halton" u="1"/>
        <s v="London" u="1"/>
        <s v="Hyattsville" u="1"/>
        <s v="Ashley" u="1"/>
        <s v="Durham" u="1"/>
        <s v="Loughrea" u="1"/>
        <s v="Sterling" u="1"/>
        <s v="Decatur" u="1"/>
        <s v="Huntington Beach" u="1"/>
        <s v="Manchester" u="1"/>
        <s v="Pittsburgh" u="1"/>
        <s v="Middleton" u="1"/>
        <s v="Seminole" u="1"/>
        <s v="Merton" u="1"/>
        <s v="Ballybofey" u="1"/>
        <s v="Castlerea" u="1"/>
        <s v="Ballisodare" u="1"/>
        <s v="Ford" u="1"/>
        <s v="San Angelo" u="1"/>
        <s v="Thorpe" u="1"/>
        <s v="Carlton" u="1"/>
        <s v="Ballinteer" u="1"/>
        <s v="Cedar Rapids" u="1"/>
        <s v="Sunnyvale" u="1"/>
        <s v="Cluain Meala" u="1"/>
        <s v="Murfreesboro" u="1"/>
        <s v="Gorey" u="1"/>
        <s v="Florence" u="1"/>
        <s v="Syracuse" u="1"/>
        <s v="Bradenton" u="1"/>
        <s v="Allentown" u="1"/>
        <s v="Hampton" u="1"/>
        <s v="Wichita" u="1"/>
        <s v="Jacksonville" u="1"/>
        <s v="Tallaght" u="1"/>
        <s v="Yonkers" u="1"/>
        <s v="Bayside" u="1"/>
        <s v="Bakersfield" u="1"/>
        <s v="Dungarvan" u="1"/>
        <s v="Young America" u="1"/>
        <s v="Fort Smith" u="1"/>
        <s v="Navan" u="1"/>
        <s v="Long Beach" u="1"/>
        <s v="Lusk" u="1"/>
        <s v="Wilmington" u="1"/>
        <s v="Garden Grove" u="1"/>
        <s v="Orlando" u="1"/>
        <s v="Clones" u="1"/>
        <s v="Stradbally" u="1"/>
        <s v="Ballina" u="1"/>
        <s v="Glasnevin" u="1"/>
        <s v="Billings" u="1"/>
        <s v="Independence" u="1"/>
        <s v="Monroe" u="1"/>
        <s v="Littleton" u="1"/>
        <s v="Joliet" u="1"/>
        <s v="Malahide" u="1"/>
        <s v="Arklow" u="1"/>
        <s v="Olympia" u="1"/>
        <s v="Twyford" u="1"/>
        <s v="New Hyde Park" u="1"/>
        <s v="Mesquite" u="1"/>
        <s v="Monticello" u="1"/>
        <s v="Largo" u="1"/>
        <s v="Foxrock" u="1"/>
        <s v="Savannah" u="1"/>
        <s v="Albuquerque" u="1"/>
        <s v="Port Saint Lucie" u="1"/>
        <s v="Omaha" u="1"/>
        <s v="Salinas" u="1"/>
        <s v="Mobile" u="1"/>
        <s v="Hollywood" u="1"/>
        <s v="Greystones" u="1"/>
        <s v="Monaghan" u="1"/>
        <s v="Kirkton" u="1"/>
        <s v="Rockford" u="1"/>
        <s v="Mullagh" u="1"/>
        <s v="Cavan" u="1"/>
        <s v="Battle Creek" u="1"/>
        <s v="Ballymun" u="1"/>
        <s v="Fairbanks" u="1"/>
        <s v="Muskegon" u="1"/>
        <s v="Sallins" u="1"/>
        <s v="Castlemartyr" u="1"/>
        <s v="Hagerstown" u="1"/>
        <s v="Crossmolina" u="1"/>
        <s v="Booterstown" u="1"/>
        <s v="Gainesville" u="1"/>
        <s v="Rathnew" u="1"/>
        <s v="Silver Spring" u="1"/>
        <s v="Conroe" u="1"/>
        <s v="Bundoran" u="1"/>
        <s v="Daytona Beach" u="1"/>
        <s v="Wirral"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29203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9C5B47-B0EF-4F82-B958-7F358B0AB7FC}"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1: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377" numFmtId="168"/>
  </dataFields>
  <chartFormats count="15">
    <chartFormat chart="8" format="1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13" series="1">
      <pivotArea type="data" outline="0" fieldPosition="0">
        <references count="1">
          <reference field="4294967294" count="1" selected="0">
            <x v="0"/>
          </reference>
        </references>
      </pivotArea>
    </chartFormat>
    <chartFormat chart="18" format="14">
      <pivotArea type="data" outline="0" fieldPosition="0">
        <references count="2">
          <reference field="4294967294" count="1" selected="0">
            <x v="0"/>
          </reference>
          <reference field="5" count="1" selected="0">
            <x v="255"/>
          </reference>
        </references>
      </pivotArea>
    </chartFormat>
    <chartFormat chart="18" format="15">
      <pivotArea type="data" outline="0" fieldPosition="0">
        <references count="2">
          <reference field="4294967294" count="1" selected="0">
            <x v="0"/>
          </reference>
          <reference field="5" count="1" selected="0">
            <x v="646"/>
          </reference>
        </references>
      </pivotArea>
    </chartFormat>
    <chartFormat chart="18" format="16">
      <pivotArea type="data" outline="0" fieldPosition="0">
        <references count="2">
          <reference field="4294967294" count="1" selected="0">
            <x v="0"/>
          </reference>
          <reference field="5" count="1" selected="0">
            <x v="831"/>
          </reference>
        </references>
      </pivotArea>
    </chartFormat>
    <chartFormat chart="18" format="17">
      <pivotArea type="data" outline="0" fieldPosition="0">
        <references count="2">
          <reference field="4294967294" count="1" selected="0">
            <x v="0"/>
          </reference>
          <reference field="5" count="1" selected="0">
            <x v="125"/>
          </reference>
        </references>
      </pivotArea>
    </chartFormat>
    <chartFormat chart="18" format="18">
      <pivotArea type="data" outline="0" fieldPosition="0">
        <references count="2">
          <reference field="4294967294" count="1" selected="0">
            <x v="0"/>
          </reference>
          <reference field="5" count="1" selected="0">
            <x v="28"/>
          </reference>
        </references>
      </pivotArea>
    </chartFormat>
    <chartFormat chart="20" format="19" series="1">
      <pivotArea type="data" outline="0" fieldPosition="0">
        <references count="1">
          <reference field="4294967294" count="1" selected="0">
            <x v="0"/>
          </reference>
        </references>
      </pivotArea>
    </chartFormat>
    <chartFormat chart="20" format="20">
      <pivotArea type="data" outline="0" fieldPosition="0">
        <references count="2">
          <reference field="4294967294" count="1" selected="0">
            <x v="0"/>
          </reference>
          <reference field="5" count="1" selected="0">
            <x v="255"/>
          </reference>
        </references>
      </pivotArea>
    </chartFormat>
    <chartFormat chart="20" format="21">
      <pivotArea type="data" outline="0" fieldPosition="0">
        <references count="2">
          <reference field="4294967294" count="1" selected="0">
            <x v="0"/>
          </reference>
          <reference field="5" count="1" selected="0">
            <x v="646"/>
          </reference>
        </references>
      </pivotArea>
    </chartFormat>
    <chartFormat chart="20" format="22">
      <pivotArea type="data" outline="0" fieldPosition="0">
        <references count="2">
          <reference field="4294967294" count="1" selected="0">
            <x v="0"/>
          </reference>
          <reference field="5" count="1" selected="0">
            <x v="831"/>
          </reference>
        </references>
      </pivotArea>
    </chartFormat>
    <chartFormat chart="20" format="23">
      <pivotArea type="data" outline="0" fieldPosition="0">
        <references count="2">
          <reference field="4294967294" count="1" selected="0">
            <x v="0"/>
          </reference>
          <reference field="5" count="1" selected="0">
            <x v="125"/>
          </reference>
        </references>
      </pivotArea>
    </chartFormat>
    <chartFormat chart="20" format="24">
      <pivotArea type="data" outline="0" fieldPosition="0">
        <references count="2">
          <reference field="4294967294" count="1" selected="0">
            <x v="0"/>
          </reference>
          <reference field="5" count="1" selected="0">
            <x v="28"/>
          </reference>
        </references>
      </pivotArea>
    </chartFormat>
    <chartFormat chart="19" format="2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723B4A-FB20-4A81-9EF2-02B2DD051252}"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1:B4"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78">
        <item m="1" x="75"/>
        <item m="1" x="202"/>
        <item m="1" x="143"/>
        <item m="1" x="350"/>
        <item m="1" x="120"/>
        <item m="1" x="240"/>
        <item m="1" x="314"/>
        <item m="1" x="282"/>
        <item m="1" x="222"/>
        <item m="1" x="95"/>
        <item m="1" x="341"/>
        <item m="1" x="116"/>
        <item m="1" x="252"/>
        <item m="1" x="231"/>
        <item m="1" x="117"/>
        <item m="1" x="287"/>
        <item m="1" x="164"/>
        <item m="1" x="27"/>
        <item m="1" x="82"/>
        <item m="1" x="251"/>
        <item m="1" x="105"/>
        <item m="1" x="321"/>
        <item m="1" x="149"/>
        <item m="1" x="333"/>
        <item m="1" x="160"/>
        <item m="1" x="305"/>
        <item m="1" x="300"/>
        <item m="1" x="107"/>
        <item m="1" x="250"/>
        <item m="1" x="298"/>
        <item m="1" x="249"/>
        <item m="1" x="269"/>
        <item m="1" x="363"/>
        <item m="1" x="235"/>
        <item m="1" x="195"/>
        <item m="1" x="281"/>
        <item m="1" x="166"/>
        <item m="1" x="362"/>
        <item m="1" x="320"/>
        <item m="1" x="78"/>
        <item m="1" x="200"/>
        <item m="1" x="245"/>
        <item m="1" x="335"/>
        <item m="1" x="41"/>
        <item m="1" x="112"/>
        <item m="1" x="216"/>
        <item m="1" x="370"/>
        <item m="1" x="38"/>
        <item m="1" x="186"/>
        <item m="1" x="279"/>
        <item m="1" x="208"/>
        <item m="1" x="313"/>
        <item m="1" x="253"/>
        <item m="1" x="40"/>
        <item m="1" x="133"/>
        <item m="1" x="76"/>
        <item m="1" x="375"/>
        <item m="1" x="61"/>
        <item m="1" x="17"/>
        <item m="1" x="275"/>
        <item m="1" x="189"/>
        <item m="1" x="304"/>
        <item m="1" x="110"/>
        <item m="1" x="124"/>
        <item m="1" x="184"/>
        <item m="1" x="121"/>
        <item m="1" x="224"/>
        <item m="1" x="367"/>
        <item m="1" x="299"/>
        <item m="1" x="361"/>
        <item m="1" x="306"/>
        <item m="1" x="172"/>
        <item m="1" x="84"/>
        <item m="1" x="30"/>
        <item m="1" x="66"/>
        <item m="1" x="134"/>
        <item m="1" x="220"/>
        <item m="1" x="118"/>
        <item m="1" x="92"/>
        <item m="1" x="163"/>
        <item m="1" x="57"/>
        <item m="1" x="234"/>
        <item m="1" x="209"/>
        <item m="1" x="5"/>
        <item m="1" x="162"/>
        <item m="1" x="123"/>
        <item m="1" x="268"/>
        <item m="1" x="331"/>
        <item m="1" x="25"/>
        <item m="1" x="308"/>
        <item m="1" x="74"/>
        <item m="1" x="185"/>
        <item m="1" x="64"/>
        <item m="1" x="85"/>
        <item m="1" x="374"/>
        <item m="1" x="263"/>
        <item m="1" x="81"/>
        <item m="1" x="194"/>
        <item m="1" x="125"/>
        <item m="1" x="369"/>
        <item m="1" x="46"/>
        <item m="1" x="283"/>
        <item m="1" x="71"/>
        <item m="1" x="192"/>
        <item m="1" x="7"/>
        <item m="1" x="376"/>
        <item m="1" x="291"/>
        <item m="1" x="180"/>
        <item m="1" x="32"/>
        <item m="1" x="114"/>
        <item m="1" x="138"/>
        <item m="1" x="99"/>
        <item m="1" x="205"/>
        <item m="1" x="72"/>
        <item m="1" x="165"/>
        <item m="1" x="322"/>
        <item m="1" x="212"/>
        <item m="1" x="288"/>
        <item m="1" x="161"/>
        <item m="1" x="126"/>
        <item m="1" x="255"/>
        <item m="1" x="197"/>
        <item m="1" x="87"/>
        <item m="1" x="157"/>
        <item m="1" x="90"/>
        <item m="1" x="22"/>
        <item m="1" x="176"/>
        <item m="1" x="101"/>
        <item m="1" x="364"/>
        <item m="1" x="100"/>
        <item m="1" x="254"/>
        <item m="1" x="147"/>
        <item m="1" x="311"/>
        <item m="1" x="259"/>
        <item m="1" x="301"/>
        <item m="1" x="45"/>
        <item m="1" x="217"/>
        <item m="1" x="324"/>
        <item m="1" x="54"/>
        <item m="1" x="60"/>
        <item m="1" x="348"/>
        <item m="1" x="77"/>
        <item m="1" x="371"/>
        <item m="1" x="329"/>
        <item m="1" x="135"/>
        <item m="1" x="334"/>
        <item m="1" x="310"/>
        <item m="1" x="28"/>
        <item m="1" x="19"/>
        <item m="1" x="119"/>
        <item m="1" x="356"/>
        <item m="1" x="368"/>
        <item m="1" x="284"/>
        <item m="1" x="315"/>
        <item m="1" x="228"/>
        <item m="1" x="36"/>
        <item m="1" x="155"/>
        <item m="1" x="267"/>
        <item m="1" x="355"/>
        <item m="1" x="106"/>
        <item m="1" x="16"/>
        <item m="1" x="93"/>
        <item m="1" x="292"/>
        <item m="1" x="102"/>
        <item m="1" x="286"/>
        <item m="1" x="336"/>
        <item m="1" x="210"/>
        <item m="1" x="154"/>
        <item m="1" x="225"/>
        <item m="1" x="243"/>
        <item m="1" x="317"/>
        <item m="1" x="171"/>
        <item m="1" x="131"/>
        <item m="1" x="339"/>
        <item m="1" x="80"/>
        <item m="1" x="244"/>
        <item m="1" x="168"/>
        <item m="1" x="8"/>
        <item m="1" x="94"/>
        <item m="1" x="62"/>
        <item m="1" x="47"/>
        <item m="1" x="190"/>
        <item m="1" x="264"/>
        <item m="1" x="152"/>
        <item m="1" x="178"/>
        <item m="1" x="358"/>
        <item m="1" x="260"/>
        <item m="1" x="206"/>
        <item m="1" x="238"/>
        <item m="1" x="272"/>
        <item m="1" x="136"/>
        <item m="1" x="347"/>
        <item m="1" x="201"/>
        <item m="1" x="230"/>
        <item m="1" x="153"/>
        <item m="1" x="88"/>
        <item m="1" x="196"/>
        <item m="1" x="198"/>
        <item m="1" x="68"/>
        <item m="1" x="31"/>
        <item m="1" x="338"/>
        <item m="1" x="63"/>
        <item m="1" x="285"/>
        <item m="1" x="326"/>
        <item m="1" x="248"/>
        <item m="1" x="242"/>
        <item m="1" x="9"/>
        <item m="1" x="289"/>
        <item m="1" x="188"/>
        <item m="1" x="146"/>
        <item m="1" x="274"/>
        <item m="1" x="327"/>
        <item m="1" x="191"/>
        <item m="1" x="129"/>
        <item m="1" x="241"/>
        <item m="1" x="340"/>
        <item m="1" x="293"/>
        <item m="1" x="280"/>
        <item m="1" x="273"/>
        <item m="1" x="142"/>
        <item m="1" x="297"/>
        <item m="1" x="140"/>
        <item m="1" x="345"/>
        <item m="1" x="221"/>
        <item m="1" x="193"/>
        <item m="1" x="295"/>
        <item m="1" x="70"/>
        <item m="1" x="12"/>
        <item m="1" x="265"/>
        <item m="1" x="169"/>
        <item m="1" x="33"/>
        <item m="1" x="354"/>
        <item m="1" x="357"/>
        <item m="1" x="247"/>
        <item m="1" x="337"/>
        <item m="1" x="127"/>
        <item m="1" x="346"/>
        <item m="1" x="69"/>
        <item m="1" x="360"/>
        <item m="1" x="309"/>
        <item m="1" x="365"/>
        <item m="1" x="278"/>
        <item m="1" x="56"/>
        <item m="1" x="96"/>
        <item m="1" x="325"/>
        <item m="1" x="139"/>
        <item m="1" x="236"/>
        <item m="1" x="229"/>
        <item m="1" x="344"/>
        <item m="1" x="35"/>
        <item m="1" x="18"/>
        <item m="1" x="58"/>
        <item m="1" x="167"/>
        <item m="1" x="65"/>
        <item m="1" x="98"/>
        <item m="1" x="179"/>
        <item m="1" x="43"/>
        <item m="1" x="83"/>
        <item m="1" x="187"/>
        <item m="1" x="115"/>
        <item m="1" x="73"/>
        <item m="1" x="223"/>
        <item m="1" x="37"/>
        <item m="1" x="104"/>
        <item m="1" x="342"/>
        <item m="1" x="352"/>
        <item m="1" x="109"/>
        <item m="1" x="330"/>
        <item m="1" x="151"/>
        <item m="1" x="3"/>
        <item m="1" x="51"/>
        <item m="1" x="23"/>
        <item m="1" x="14"/>
        <item m="1" x="170"/>
        <item m="1" x="294"/>
        <item m="1" x="174"/>
        <item m="1" x="351"/>
        <item m="1" x="91"/>
        <item m="1" x="132"/>
        <item m="1" x="15"/>
        <item m="1" x="108"/>
        <item m="1" x="232"/>
        <item m="1" x="111"/>
        <item m="1" x="20"/>
        <item m="1" x="122"/>
        <item m="1" x="182"/>
        <item m="1" x="372"/>
        <item m="1" x="26"/>
        <item m="1" x="79"/>
        <item m="1" x="219"/>
        <item m="1" x="11"/>
        <item m="1" x="113"/>
        <item m="1" x="39"/>
        <item m="1" x="359"/>
        <item m="1" x="218"/>
        <item m="1" x="158"/>
        <item m="1" x="256"/>
        <item m="1" x="257"/>
        <item m="1" x="270"/>
        <item m="1" x="13"/>
        <item m="1" x="53"/>
        <item m="1" x="353"/>
        <item m="1" x="366"/>
        <item m="1" x="150"/>
        <item m="1" x="302"/>
        <item m="1" x="4"/>
        <item m="1" x="42"/>
        <item m="1" x="239"/>
        <item m="1" x="207"/>
        <item m="1" x="10"/>
        <item m="1" x="258"/>
        <item m="1" x="204"/>
        <item m="1" x="103"/>
        <item m="1" x="349"/>
        <item m="1" x="271"/>
        <item m="1" x="6"/>
        <item m="1" x="261"/>
        <item m="1" x="211"/>
        <item m="1" x="296"/>
        <item m="1" x="183"/>
        <item m="1" x="156"/>
        <item m="1" x="175"/>
        <item m="1" x="215"/>
        <item m="1" x="373"/>
        <item m="1" x="128"/>
        <item m="1" x="144"/>
        <item m="1" x="67"/>
        <item m="1" x="97"/>
        <item m="1" x="145"/>
        <item m="1" x="290"/>
        <item m="1" x="86"/>
        <item m="1" x="332"/>
        <item m="1" x="307"/>
        <item m="1" x="227"/>
        <item m="1" x="173"/>
        <item m="1" x="312"/>
        <item m="1" x="177"/>
        <item m="1" x="318"/>
        <item m="1" x="50"/>
        <item m="1" x="303"/>
        <item m="1" x="48"/>
        <item m="1" x="213"/>
        <item m="1" x="24"/>
        <item m="1" x="49"/>
        <item m="1" x="262"/>
        <item m="1" x="34"/>
        <item m="1" x="181"/>
        <item m="1" x="226"/>
        <item m="1" x="137"/>
        <item m="1" x="89"/>
        <item m="1" x="343"/>
        <item m="1" x="214"/>
        <item m="1" x="29"/>
        <item m="1" x="237"/>
        <item m="1" x="21"/>
        <item m="1" x="59"/>
        <item m="1" x="266"/>
        <item m="1" x="276"/>
        <item m="1" x="141"/>
        <item m="1" x="44"/>
        <item m="1" x="246"/>
        <item m="1" x="199"/>
        <item m="1" x="203"/>
        <item m="1" x="233"/>
        <item m="1" x="130"/>
        <item m="1" x="148"/>
        <item m="1" x="316"/>
        <item m="1" x="159"/>
        <item m="1" x="328"/>
        <item m="1" x="277"/>
        <item m="1" x="377"/>
        <item m="1" x="55"/>
        <item m="1" x="319"/>
        <item m="1" x="323"/>
        <item m="1" x="52"/>
        <item x="0"/>
        <item x="1"/>
        <item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377"/>
    </i>
    <i>
      <x v="376"/>
    </i>
    <i>
      <x v="375"/>
    </i>
  </rowItems>
  <colItems count="1">
    <i/>
  </colItems>
  <dataFields count="1">
    <dataField name="Sum of Sales" fld="12" baseField="7" baseItem="377" numFmtId="168"/>
  </dataFields>
  <chartFormats count="4">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377"/>
          </reference>
        </references>
      </pivotArea>
    </chartFormat>
    <chartFormat chart="17" format="10">
      <pivotArea type="data" outline="0" fieldPosition="0">
        <references count="2">
          <reference field="4294967294" count="1" selected="0">
            <x v="0"/>
          </reference>
          <reference field="7" count="1" selected="0">
            <x v="376"/>
          </reference>
        </references>
      </pivotArea>
    </chartFormat>
    <chartFormat chart="17" format="11">
      <pivotArea type="data" outline="0" fieldPosition="0">
        <references count="2">
          <reference field="4294967294" count="1" selected="0">
            <x v="0"/>
          </reference>
          <reference field="7" count="1" selected="0">
            <x v="37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FFE2A5-0F25-4595-BA3D-F88C409EF0F6}"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1:F4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7AD10D5-5BF0-4820-8DEF-4328A50391CE}" sourceName="Size">
  <pivotTables>
    <pivotTable tabId="21" name="Total Sales"/>
    <pivotTable tabId="22" name="Total Sales"/>
    <pivotTable tabId="23" name="Total Sales"/>
  </pivotTables>
  <data>
    <tabular pivotCacheId="152920348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9EA435F-0246-4E9E-AD5D-584299E1C45F}" sourceName="Roast Type Name">
  <pivotTables>
    <pivotTable tabId="21" name="Total Sales"/>
    <pivotTable tabId="22" name="Total Sales"/>
    <pivotTable tabId="23" name="Total Sales"/>
  </pivotTables>
  <data>
    <tabular pivotCacheId="152920348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DE1DF66-44FE-458A-9808-CBE24B705A74}" sourceName="Loyalty Card">
  <pivotTables>
    <pivotTable tabId="21" name="Total Sales"/>
    <pivotTable tabId="22" name="Total Sales"/>
    <pivotTable tabId="23" name="Total Sales"/>
  </pivotTables>
  <data>
    <tabular pivotCacheId="152920348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2A37A60-3AFF-4572-BC42-19A796E5032F}" cache="Slicer_Size" caption="Size" columnCount="2" rowHeight="234950"/>
  <slicer name="Roast Type Name" xr10:uid="{0114ECE6-4591-4428-A7A2-3CEBD08285D6}" cache="Slicer_Roast_Type_Name" caption="Roast Type Name" columnCount="3" rowHeight="234950"/>
  <slicer name="Loyalty Card" xr10:uid="{D31F0492-2530-4058-A59D-30EFA9C52634}"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03D321-DAA7-4F99-9B92-6FDE27ED7F50}" name="Orders" displayName="Orders" ref="A1:P1001" totalsRowShown="0" headerRowDxfId="11">
  <autoFilter ref="A1:P1001" xr:uid="{EC03D321-DAA7-4F99-9B92-6FDE27ED7F50}"/>
  <tableColumns count="16">
    <tableColumn id="1" xr3:uid="{65FD381B-B716-4710-AEAD-C6555A99588D}" name="Order ID" dataDxfId="10"/>
    <tableColumn id="2" xr3:uid="{F62D4B3B-3A54-4603-9C5A-807483082679}" name="Order Date" dataDxfId="9"/>
    <tableColumn id="3" xr3:uid="{12D767DD-C719-45C8-AD7D-8E8B3C24DBAB}" name="Customer ID" dataDxfId="8"/>
    <tableColumn id="4" xr3:uid="{07C8E6A3-B404-4989-B071-4A546647DA25}" name="Product ID"/>
    <tableColumn id="5" xr3:uid="{39DD48BD-129A-4560-9323-9885405C218F}" name="Quantity" dataDxfId="7"/>
    <tableColumn id="6" xr3:uid="{AE44F43D-CA3E-4F43-B406-27F060CBC776}" name="Customer Name" dataDxfId="6">
      <calculatedColumnFormula>_xlfn.XLOOKUP(C2,customers!$A$1:$A$1001,customers!$B$1:$B$1001,,0)</calculatedColumnFormula>
    </tableColumn>
    <tableColumn id="7" xr3:uid="{7C8340B8-732E-4D30-BE7C-4C76B7DFAE36}" name="Email" dataDxfId="5">
      <calculatedColumnFormula>IF(_xlfn.XLOOKUP(orders!C2,customers!$A$1:$A$1001,customers!$C$1:$C$1001, ,0)=0,"",_xlfn.XLOOKUP(orders!C2,customers!$A$1:$A$1001,customers!$C$1:$C$1001, ,0))</calculatedColumnFormula>
    </tableColumn>
    <tableColumn id="8" xr3:uid="{E4422F87-44DD-4654-BB0B-DBCF5DD7B987}" name="Country" dataDxfId="4">
      <calculatedColumnFormula>_xlfn.XLOOKUP(C2,customers!$A$1:$A$1001,customers!$G$1:$G$1001,,0)</calculatedColumnFormula>
    </tableColumn>
    <tableColumn id="9" xr3:uid="{C58FC848-097E-45F6-85C3-424B1D25BD69}" name="Coffee Type">
      <calculatedColumnFormula>INDEX(products!$A$1:$G$49,MATCH(orders!$D2,products!$A$1:$A$49,0),MATCH(orders!I$1,products!$A$1:$G$1,0))</calculatedColumnFormula>
    </tableColumn>
    <tableColumn id="10" xr3:uid="{30A03170-E691-4168-B90F-5E67041C649A}" name="Roast Type">
      <calculatedColumnFormula>INDEX(products!$A$1:$G$49,MATCH(orders!$D2,products!$A$1:$A$49,0),MATCH(orders!J$1,products!$A$1:$G$1,0))</calculatedColumnFormula>
    </tableColumn>
    <tableColumn id="11" xr3:uid="{EF76F56F-142D-40C5-A451-3318FB83F51D}" name="Size" dataDxfId="3">
      <calculatedColumnFormula>INDEX(products!$A$1:$G$49,MATCH(orders!$D2,products!$A$1:$A$49,0),MATCH(orders!K$1,products!$A$1:$G$1,0))</calculatedColumnFormula>
    </tableColumn>
    <tableColumn id="12" xr3:uid="{8FA62385-187D-4993-89B7-B0605EE6F019}" name="Unit Price" dataDxfId="2">
      <calculatedColumnFormula>INDEX(products!$A$1:$G$49,MATCH(orders!$D2,products!$A$1:$A$49,0),MATCH(orders!L$1,products!$A$1:$G$1,0))</calculatedColumnFormula>
    </tableColumn>
    <tableColumn id="13" xr3:uid="{3F724C8E-EA7E-4E24-A799-5ACADE308789}" name="Sales" dataDxfId="1">
      <calculatedColumnFormula>L2*E2</calculatedColumnFormula>
    </tableColumn>
    <tableColumn id="14" xr3:uid="{20919800-418F-416F-9BC0-C7753D4F133B}" name="Coffee Type Name">
      <calculatedColumnFormula>IF(I2="Rob","Robusta",IF(I2="Exc","Excelsa",IF(orders!I2="Ara","Arabica",IF(orders!I2="Lib","Librica",""))))</calculatedColumnFormula>
    </tableColumn>
    <tableColumn id="15" xr3:uid="{5DCC0F3E-FB46-49F7-B03B-0318F6AE4565}" name="Roast Type Name">
      <calculatedColumnFormula>IF(J2="M","Medium",IF(J2="L","Light",IF(J2="D","Dark","")))</calculatedColumnFormula>
    </tableColumn>
    <tableColumn id="16" xr3:uid="{29DD2EC9-4CB2-4AD7-ABFB-B9D163D05CF4}"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43C9C94-7905-4CAC-BCD4-5BDA66CB84B6}" sourceName="Order Date">
  <pivotTables>
    <pivotTable tabId="21" name="Total Sales"/>
    <pivotTable tabId="22" name="Total Sales"/>
    <pivotTable tabId="23" name="Total Sales"/>
  </pivotTables>
  <state minimalRefreshVersion="6" lastRefreshVersion="6" pivotCacheId="152920348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662E6C2-8CF1-4DB9-B312-2F24690AEDC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2C7FD-0A11-4E29-93C3-596AFFC51435}">
  <dimension ref="A1:A27"/>
  <sheetViews>
    <sheetView showGridLines="0" showRowColHeaders="0" tabSelected="1" zoomScale="90" zoomScaleNormal="90" workbookViewId="0">
      <selection activeCell="AD25" sqref="AD25"/>
    </sheetView>
  </sheetViews>
  <sheetFormatPr defaultRowHeight="14.4" x14ac:dyDescent="0.3"/>
  <cols>
    <col min="1" max="1" width="1.77734375" customWidth="1"/>
    <col min="16" max="16" width="1.77734375" customWidth="1"/>
    <col min="19" max="19" width="1.77734375" customWidth="1"/>
    <col min="23" max="23" width="8.88671875" customWidth="1"/>
    <col min="24" max="24" width="1.77734375" customWidth="1"/>
    <col min="26" max="26" width="23.21875" customWidth="1"/>
  </cols>
  <sheetData>
    <row r="1" ht="4.95" customHeight="1" x14ac:dyDescent="0.3"/>
    <row r="11" ht="4.95" customHeight="1" x14ac:dyDescent="0.3"/>
    <row r="16" ht="4.95" customHeight="1" x14ac:dyDescent="0.3"/>
    <row r="27"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2BA28-D14C-4298-B42C-0466BF6665FA}">
  <dimension ref="A1:B6"/>
  <sheetViews>
    <sheetView zoomScale="88" zoomScaleNormal="88" workbookViewId="0">
      <selection activeCell="N6" sqref="N6"/>
    </sheetView>
  </sheetViews>
  <sheetFormatPr defaultRowHeight="14.4" x14ac:dyDescent="0.3"/>
  <cols>
    <col min="1" max="1" width="17.33203125" customWidth="1"/>
    <col min="2" max="2" width="11.77734375" bestFit="1" customWidth="1"/>
    <col min="3" max="3" width="19.21875" bestFit="1" customWidth="1"/>
    <col min="4" max="4" width="7" bestFit="1" customWidth="1"/>
    <col min="5" max="5" width="6.5546875" bestFit="1" customWidth="1"/>
    <col min="6" max="6" width="7.88671875" bestFit="1" customWidth="1"/>
  </cols>
  <sheetData>
    <row r="1" spans="1:2" x14ac:dyDescent="0.3">
      <c r="A1" s="6" t="s">
        <v>4</v>
      </c>
      <c r="B1" t="s">
        <v>6220</v>
      </c>
    </row>
    <row r="2" spans="1:2" x14ac:dyDescent="0.3">
      <c r="A2" t="s">
        <v>3753</v>
      </c>
      <c r="B2" s="8">
        <v>278.01</v>
      </c>
    </row>
    <row r="3" spans="1:2" x14ac:dyDescent="0.3">
      <c r="A3" t="s">
        <v>1598</v>
      </c>
      <c r="B3" s="8">
        <v>281.67499999999995</v>
      </c>
    </row>
    <row r="4" spans="1:2" x14ac:dyDescent="0.3">
      <c r="A4" t="s">
        <v>2587</v>
      </c>
      <c r="B4" s="8">
        <v>289.11</v>
      </c>
    </row>
    <row r="5" spans="1:2" x14ac:dyDescent="0.3">
      <c r="A5" t="s">
        <v>5765</v>
      </c>
      <c r="B5" s="8">
        <v>307.04499999999996</v>
      </c>
    </row>
    <row r="6" spans="1:2" x14ac:dyDescent="0.3">
      <c r="A6" t="s">
        <v>5114</v>
      </c>
      <c r="B6" s="8">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7C2EA-7C21-4AD3-8DEE-F4A74A24DEEC}">
  <dimension ref="A1:B4"/>
  <sheetViews>
    <sheetView zoomScale="88" zoomScaleNormal="88" workbookViewId="0">
      <selection activeCell="N9" sqref="N4:P9"/>
    </sheetView>
  </sheetViews>
  <sheetFormatPr defaultRowHeight="14.4" x14ac:dyDescent="0.3"/>
  <cols>
    <col min="1" max="1" width="14" bestFit="1" customWidth="1"/>
    <col min="2" max="2" width="11.77734375" bestFit="1" customWidth="1"/>
    <col min="3" max="3" width="19.21875" bestFit="1" customWidth="1"/>
    <col min="4" max="4" width="7" bestFit="1" customWidth="1"/>
    <col min="5" max="5" width="6.5546875" bestFit="1" customWidth="1"/>
    <col min="6" max="6" width="7.88671875" bestFit="1" customWidth="1"/>
  </cols>
  <sheetData>
    <row r="1" spans="1:2" x14ac:dyDescent="0.3">
      <c r="A1" s="6" t="s">
        <v>7</v>
      </c>
      <c r="B1" t="s">
        <v>6220</v>
      </c>
    </row>
    <row r="2" spans="1:2" x14ac:dyDescent="0.3">
      <c r="A2" t="s">
        <v>28</v>
      </c>
      <c r="B2" s="8">
        <v>2798.5050000000001</v>
      </c>
    </row>
    <row r="3" spans="1:2" x14ac:dyDescent="0.3">
      <c r="A3" t="s">
        <v>318</v>
      </c>
      <c r="B3" s="8">
        <v>6696.8649999999989</v>
      </c>
    </row>
    <row r="4" spans="1:2" x14ac:dyDescent="0.3">
      <c r="A4" t="s">
        <v>19</v>
      </c>
      <c r="B4"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EA2BE-BB5B-4D83-A442-9C3B029A4C9A}">
  <dimension ref="A1:F46"/>
  <sheetViews>
    <sheetView topLeftCell="K1" zoomScale="88" zoomScaleNormal="88" workbookViewId="0">
      <selection activeCell="C7" sqref="C7"/>
    </sheetView>
  </sheetViews>
  <sheetFormatPr defaultRowHeight="14.4" x14ac:dyDescent="0.3"/>
  <cols>
    <col min="1" max="1" width="12.5546875" bestFit="1" customWidth="1"/>
    <col min="2" max="2" width="21.6640625" bestFit="1" customWidth="1"/>
    <col min="3" max="3" width="19.21875" bestFit="1" customWidth="1"/>
    <col min="4" max="4" width="7" bestFit="1" customWidth="1"/>
    <col min="5" max="5" width="6.5546875" bestFit="1" customWidth="1"/>
    <col min="6" max="6" width="7.88671875" bestFit="1" customWidth="1"/>
  </cols>
  <sheetData>
    <row r="1" spans="1:6" x14ac:dyDescent="0.3">
      <c r="A1" s="6" t="s">
        <v>6220</v>
      </c>
      <c r="C1" s="6" t="s">
        <v>6196</v>
      </c>
    </row>
    <row r="2" spans="1:6" x14ac:dyDescent="0.3">
      <c r="A2" s="6" t="s">
        <v>6214</v>
      </c>
      <c r="B2" s="6" t="s">
        <v>6215</v>
      </c>
      <c r="C2" t="s">
        <v>6216</v>
      </c>
      <c r="D2" t="s">
        <v>6217</v>
      </c>
      <c r="E2" t="s">
        <v>6218</v>
      </c>
      <c r="F2" t="s">
        <v>6219</v>
      </c>
    </row>
    <row r="3" spans="1:6" x14ac:dyDescent="0.3">
      <c r="A3" t="s">
        <v>6198</v>
      </c>
      <c r="B3" t="s">
        <v>6202</v>
      </c>
      <c r="C3" s="7">
        <v>186.85499999999999</v>
      </c>
      <c r="D3" s="7">
        <v>305.97000000000003</v>
      </c>
      <c r="E3" s="7">
        <v>213.15999999999997</v>
      </c>
      <c r="F3" s="7">
        <v>123</v>
      </c>
    </row>
    <row r="4" spans="1:6" x14ac:dyDescent="0.3">
      <c r="B4" t="s">
        <v>6203</v>
      </c>
      <c r="C4" s="7">
        <v>251.96499999999997</v>
      </c>
      <c r="D4" s="7">
        <v>129.46</v>
      </c>
      <c r="E4" s="7">
        <v>434.03999999999996</v>
      </c>
      <c r="F4" s="7">
        <v>171.93999999999997</v>
      </c>
    </row>
    <row r="5" spans="1:6" x14ac:dyDescent="0.3">
      <c r="B5" t="s">
        <v>6204</v>
      </c>
      <c r="C5" s="7">
        <v>224.94499999999999</v>
      </c>
      <c r="D5" s="7">
        <v>349.12</v>
      </c>
      <c r="E5" s="7">
        <v>321.04000000000002</v>
      </c>
      <c r="F5" s="7">
        <v>126.035</v>
      </c>
    </row>
    <row r="6" spans="1:6" x14ac:dyDescent="0.3">
      <c r="B6" t="s">
        <v>6205</v>
      </c>
      <c r="C6" s="7">
        <v>307.12</v>
      </c>
      <c r="D6" s="7">
        <v>681.07499999999993</v>
      </c>
      <c r="E6" s="7">
        <v>533.70499999999993</v>
      </c>
      <c r="F6" s="7">
        <v>158.85</v>
      </c>
    </row>
    <row r="7" spans="1:6" x14ac:dyDescent="0.3">
      <c r="B7" t="s">
        <v>6206</v>
      </c>
      <c r="C7" s="7">
        <v>53.664999999999992</v>
      </c>
      <c r="D7" s="7">
        <v>83.025000000000006</v>
      </c>
      <c r="E7" s="7">
        <v>193.83499999999998</v>
      </c>
      <c r="F7" s="7">
        <v>68.039999999999992</v>
      </c>
    </row>
    <row r="8" spans="1:6" x14ac:dyDescent="0.3">
      <c r="B8" t="s">
        <v>6207</v>
      </c>
      <c r="C8" s="7">
        <v>163.01999999999998</v>
      </c>
      <c r="D8" s="7">
        <v>678.3599999999999</v>
      </c>
      <c r="E8" s="7">
        <v>171.04500000000002</v>
      </c>
      <c r="F8" s="7">
        <v>372.255</v>
      </c>
    </row>
    <row r="9" spans="1:6" x14ac:dyDescent="0.3">
      <c r="B9" t="s">
        <v>6208</v>
      </c>
      <c r="C9" s="7">
        <v>345.02</v>
      </c>
      <c r="D9" s="7">
        <v>273.86999999999995</v>
      </c>
      <c r="E9" s="7">
        <v>184.12999999999997</v>
      </c>
      <c r="F9" s="7">
        <v>201.11499999999998</v>
      </c>
    </row>
    <row r="10" spans="1:6" x14ac:dyDescent="0.3">
      <c r="B10" t="s">
        <v>6209</v>
      </c>
      <c r="C10" s="7">
        <v>334.89</v>
      </c>
      <c r="D10" s="7">
        <v>70.95</v>
      </c>
      <c r="E10" s="7">
        <v>134.23000000000002</v>
      </c>
      <c r="F10" s="7">
        <v>166.27499999999998</v>
      </c>
    </row>
    <row r="11" spans="1:6" x14ac:dyDescent="0.3">
      <c r="B11" t="s">
        <v>6210</v>
      </c>
      <c r="C11" s="7">
        <v>178.70999999999998</v>
      </c>
      <c r="D11" s="7">
        <v>166.1</v>
      </c>
      <c r="E11" s="7">
        <v>439.30999999999995</v>
      </c>
      <c r="F11" s="7">
        <v>492.9</v>
      </c>
    </row>
    <row r="12" spans="1:6" x14ac:dyDescent="0.3">
      <c r="B12" t="s">
        <v>6211</v>
      </c>
      <c r="C12" s="7">
        <v>301.98500000000001</v>
      </c>
      <c r="D12" s="7">
        <v>153.76499999999999</v>
      </c>
      <c r="E12" s="7">
        <v>215.55499999999998</v>
      </c>
      <c r="F12" s="7">
        <v>213.66499999999999</v>
      </c>
    </row>
    <row r="13" spans="1:6" x14ac:dyDescent="0.3">
      <c r="B13" t="s">
        <v>6212</v>
      </c>
      <c r="C13" s="7">
        <v>312.83499999999998</v>
      </c>
      <c r="D13" s="7">
        <v>63.249999999999993</v>
      </c>
      <c r="E13" s="7">
        <v>350.89500000000004</v>
      </c>
      <c r="F13" s="7">
        <v>96.405000000000001</v>
      </c>
    </row>
    <row r="14" spans="1:6" x14ac:dyDescent="0.3">
      <c r="B14" t="s">
        <v>6213</v>
      </c>
      <c r="C14" s="7">
        <v>265.62</v>
      </c>
      <c r="D14" s="7">
        <v>526.51499999999987</v>
      </c>
      <c r="E14" s="7">
        <v>187.06</v>
      </c>
      <c r="F14" s="7">
        <v>210.58999999999997</v>
      </c>
    </row>
    <row r="15" spans="1:6" x14ac:dyDescent="0.3">
      <c r="A15" t="s">
        <v>6199</v>
      </c>
      <c r="B15" t="s">
        <v>6202</v>
      </c>
      <c r="C15" s="7">
        <v>47.25</v>
      </c>
      <c r="D15" s="7">
        <v>65.805000000000007</v>
      </c>
      <c r="E15" s="7">
        <v>274.67500000000001</v>
      </c>
      <c r="F15" s="7">
        <v>179.22</v>
      </c>
    </row>
    <row r="16" spans="1:6" x14ac:dyDescent="0.3">
      <c r="B16" t="s">
        <v>6203</v>
      </c>
      <c r="C16" s="7">
        <v>745.44999999999993</v>
      </c>
      <c r="D16" s="7">
        <v>428.88499999999999</v>
      </c>
      <c r="E16" s="7">
        <v>194.17499999999998</v>
      </c>
      <c r="F16" s="7">
        <v>429.82999999999993</v>
      </c>
    </row>
    <row r="17" spans="1:6" x14ac:dyDescent="0.3">
      <c r="B17" t="s">
        <v>6204</v>
      </c>
      <c r="C17" s="7">
        <v>130.47</v>
      </c>
      <c r="D17" s="7">
        <v>271.48500000000001</v>
      </c>
      <c r="E17" s="7">
        <v>281.20499999999998</v>
      </c>
      <c r="F17" s="7">
        <v>231.63000000000002</v>
      </c>
    </row>
    <row r="18" spans="1:6" x14ac:dyDescent="0.3">
      <c r="B18" t="s">
        <v>6205</v>
      </c>
      <c r="C18" s="7">
        <v>27</v>
      </c>
      <c r="D18" s="7">
        <v>347.26</v>
      </c>
      <c r="E18" s="7">
        <v>147.51</v>
      </c>
      <c r="F18" s="7">
        <v>240.04</v>
      </c>
    </row>
    <row r="19" spans="1:6" x14ac:dyDescent="0.3">
      <c r="B19" t="s">
        <v>6206</v>
      </c>
      <c r="C19" s="7">
        <v>255.11499999999995</v>
      </c>
      <c r="D19" s="7">
        <v>541.73</v>
      </c>
      <c r="E19" s="7">
        <v>83.43</v>
      </c>
      <c r="F19" s="7">
        <v>59.079999999999991</v>
      </c>
    </row>
    <row r="20" spans="1:6" x14ac:dyDescent="0.3">
      <c r="B20" t="s">
        <v>6207</v>
      </c>
      <c r="C20" s="7">
        <v>584.78999999999985</v>
      </c>
      <c r="D20" s="7">
        <v>357.42999999999995</v>
      </c>
      <c r="E20" s="7">
        <v>355.34</v>
      </c>
      <c r="F20" s="7">
        <v>140.88</v>
      </c>
    </row>
    <row r="21" spans="1:6" x14ac:dyDescent="0.3">
      <c r="B21" t="s">
        <v>6208</v>
      </c>
      <c r="C21" s="7">
        <v>430.62</v>
      </c>
      <c r="D21" s="7">
        <v>227.42500000000001</v>
      </c>
      <c r="E21" s="7">
        <v>236.315</v>
      </c>
      <c r="F21" s="7">
        <v>414.58499999999992</v>
      </c>
    </row>
    <row r="22" spans="1:6" x14ac:dyDescent="0.3">
      <c r="B22" t="s">
        <v>6209</v>
      </c>
      <c r="C22" s="7">
        <v>22.5</v>
      </c>
      <c r="D22" s="7">
        <v>77.72</v>
      </c>
      <c r="E22" s="7">
        <v>60.5</v>
      </c>
      <c r="F22" s="7">
        <v>139.67999999999998</v>
      </c>
    </row>
    <row r="23" spans="1:6" x14ac:dyDescent="0.3">
      <c r="B23" t="s">
        <v>6210</v>
      </c>
      <c r="C23" s="7">
        <v>126.14999999999999</v>
      </c>
      <c r="D23" s="7">
        <v>195.11</v>
      </c>
      <c r="E23" s="7">
        <v>89.13</v>
      </c>
      <c r="F23" s="7">
        <v>302.65999999999997</v>
      </c>
    </row>
    <row r="24" spans="1:6" x14ac:dyDescent="0.3">
      <c r="B24" t="s">
        <v>6211</v>
      </c>
      <c r="C24" s="7">
        <v>376.03</v>
      </c>
      <c r="D24" s="7">
        <v>523.24</v>
      </c>
      <c r="E24" s="7">
        <v>440.96499999999997</v>
      </c>
      <c r="F24" s="7">
        <v>174.46999999999997</v>
      </c>
    </row>
    <row r="25" spans="1:6" x14ac:dyDescent="0.3">
      <c r="B25" t="s">
        <v>6212</v>
      </c>
      <c r="C25" s="7">
        <v>515.17999999999995</v>
      </c>
      <c r="D25" s="7">
        <v>142.56</v>
      </c>
      <c r="E25" s="7">
        <v>347.03999999999996</v>
      </c>
      <c r="F25" s="7">
        <v>104.08499999999999</v>
      </c>
    </row>
    <row r="26" spans="1:6" x14ac:dyDescent="0.3">
      <c r="B26" t="s">
        <v>6213</v>
      </c>
      <c r="C26" s="7">
        <v>95.859999999999985</v>
      </c>
      <c r="D26" s="7">
        <v>484.76</v>
      </c>
      <c r="E26" s="7">
        <v>94.17</v>
      </c>
      <c r="F26" s="7">
        <v>77.10499999999999</v>
      </c>
    </row>
    <row r="27" spans="1:6" x14ac:dyDescent="0.3">
      <c r="A27" t="s">
        <v>6200</v>
      </c>
      <c r="B27" t="s">
        <v>6202</v>
      </c>
      <c r="C27" s="7">
        <v>258.34500000000003</v>
      </c>
      <c r="D27" s="7">
        <v>139.625</v>
      </c>
      <c r="E27" s="7">
        <v>279.52000000000004</v>
      </c>
      <c r="F27" s="7">
        <v>160.19499999999999</v>
      </c>
    </row>
    <row r="28" spans="1:6" x14ac:dyDescent="0.3">
      <c r="B28" t="s">
        <v>6203</v>
      </c>
      <c r="C28" s="7">
        <v>342.2</v>
      </c>
      <c r="D28" s="7">
        <v>284.24999999999994</v>
      </c>
      <c r="E28" s="7">
        <v>251.83</v>
      </c>
      <c r="F28" s="7">
        <v>80.550000000000011</v>
      </c>
    </row>
    <row r="29" spans="1:6" x14ac:dyDescent="0.3">
      <c r="B29" t="s">
        <v>6204</v>
      </c>
      <c r="C29" s="7">
        <v>418.30499999999989</v>
      </c>
      <c r="D29" s="7">
        <v>468.125</v>
      </c>
      <c r="E29" s="7">
        <v>405.05500000000006</v>
      </c>
      <c r="F29" s="7">
        <v>253.15499999999997</v>
      </c>
    </row>
    <row r="30" spans="1:6" x14ac:dyDescent="0.3">
      <c r="B30" t="s">
        <v>6205</v>
      </c>
      <c r="C30" s="7">
        <v>102.32999999999998</v>
      </c>
      <c r="D30" s="7">
        <v>242.14000000000001</v>
      </c>
      <c r="E30" s="7">
        <v>554.875</v>
      </c>
      <c r="F30" s="7">
        <v>106.23999999999998</v>
      </c>
    </row>
    <row r="31" spans="1:6" x14ac:dyDescent="0.3">
      <c r="B31" t="s">
        <v>6206</v>
      </c>
      <c r="C31" s="7">
        <v>234.71999999999997</v>
      </c>
      <c r="D31" s="7">
        <v>133.08000000000001</v>
      </c>
      <c r="E31" s="7">
        <v>267.2</v>
      </c>
      <c r="F31" s="7">
        <v>272.68999999999994</v>
      </c>
    </row>
    <row r="32" spans="1:6" x14ac:dyDescent="0.3">
      <c r="B32" t="s">
        <v>6207</v>
      </c>
      <c r="C32" s="7">
        <v>430.39</v>
      </c>
      <c r="D32" s="7">
        <v>136.20500000000001</v>
      </c>
      <c r="E32" s="7">
        <v>209.6</v>
      </c>
      <c r="F32" s="7">
        <v>88.334999999999994</v>
      </c>
    </row>
    <row r="33" spans="1:6" x14ac:dyDescent="0.3">
      <c r="B33" t="s">
        <v>6208</v>
      </c>
      <c r="C33" s="7">
        <v>109.005</v>
      </c>
      <c r="D33" s="7">
        <v>393.57499999999999</v>
      </c>
      <c r="E33" s="7">
        <v>61.034999999999997</v>
      </c>
      <c r="F33" s="7">
        <v>199.48999999999998</v>
      </c>
    </row>
    <row r="34" spans="1:6" x14ac:dyDescent="0.3">
      <c r="B34" t="s">
        <v>6209</v>
      </c>
      <c r="C34" s="7">
        <v>287.52499999999998</v>
      </c>
      <c r="D34" s="7">
        <v>288.67</v>
      </c>
      <c r="E34" s="7">
        <v>125.58</v>
      </c>
      <c r="F34" s="7">
        <v>374.13499999999999</v>
      </c>
    </row>
    <row r="35" spans="1:6" x14ac:dyDescent="0.3">
      <c r="B35" t="s">
        <v>6210</v>
      </c>
      <c r="C35" s="7">
        <v>840.92999999999984</v>
      </c>
      <c r="D35" s="7">
        <v>409.875</v>
      </c>
      <c r="E35" s="7">
        <v>171.32999999999998</v>
      </c>
      <c r="F35" s="7">
        <v>221.43999999999997</v>
      </c>
    </row>
    <row r="36" spans="1:6" x14ac:dyDescent="0.3">
      <c r="B36" t="s">
        <v>6211</v>
      </c>
      <c r="C36" s="7">
        <v>299.07</v>
      </c>
      <c r="D36" s="7">
        <v>260.32499999999999</v>
      </c>
      <c r="E36" s="7">
        <v>584.64</v>
      </c>
      <c r="F36" s="7">
        <v>256.36500000000001</v>
      </c>
    </row>
    <row r="37" spans="1:6" x14ac:dyDescent="0.3">
      <c r="B37" t="s">
        <v>6212</v>
      </c>
      <c r="C37" s="7">
        <v>323.32499999999999</v>
      </c>
      <c r="D37" s="7">
        <v>565.57000000000005</v>
      </c>
      <c r="E37" s="7">
        <v>537.80999999999995</v>
      </c>
      <c r="F37" s="7">
        <v>189.47499999999999</v>
      </c>
    </row>
    <row r="38" spans="1:6" x14ac:dyDescent="0.3">
      <c r="B38" t="s">
        <v>6213</v>
      </c>
      <c r="C38" s="7">
        <v>399.48499999999996</v>
      </c>
      <c r="D38" s="7">
        <v>148.19999999999999</v>
      </c>
      <c r="E38" s="7">
        <v>388.21999999999997</v>
      </c>
      <c r="F38" s="7">
        <v>212.07499999999999</v>
      </c>
    </row>
    <row r="39" spans="1:6" x14ac:dyDescent="0.3">
      <c r="A39" t="s">
        <v>6201</v>
      </c>
      <c r="B39" t="s">
        <v>6202</v>
      </c>
      <c r="C39" s="7">
        <v>112.69499999999999</v>
      </c>
      <c r="D39" s="7">
        <v>166.32</v>
      </c>
      <c r="E39" s="7">
        <v>843.71499999999992</v>
      </c>
      <c r="F39" s="7">
        <v>146.685</v>
      </c>
    </row>
    <row r="40" spans="1:6" x14ac:dyDescent="0.3">
      <c r="B40" t="s">
        <v>6203</v>
      </c>
      <c r="C40" s="7">
        <v>114.87999999999998</v>
      </c>
      <c r="D40" s="7">
        <v>133.815</v>
      </c>
      <c r="E40" s="7">
        <v>91.175000000000011</v>
      </c>
      <c r="F40" s="7">
        <v>53.759999999999991</v>
      </c>
    </row>
    <row r="41" spans="1:6" x14ac:dyDescent="0.3">
      <c r="B41" t="s">
        <v>6204</v>
      </c>
      <c r="C41" s="7">
        <v>277.76</v>
      </c>
      <c r="D41" s="7">
        <v>175.41</v>
      </c>
      <c r="E41" s="7">
        <v>462.50999999999993</v>
      </c>
      <c r="F41" s="7">
        <v>399.52499999999998</v>
      </c>
    </row>
    <row r="42" spans="1:6" x14ac:dyDescent="0.3">
      <c r="B42" t="s">
        <v>6205</v>
      </c>
      <c r="C42" s="7">
        <v>197.89499999999998</v>
      </c>
      <c r="D42" s="7">
        <v>289.755</v>
      </c>
      <c r="E42" s="7">
        <v>88.545000000000002</v>
      </c>
      <c r="F42" s="7">
        <v>200.25499999999997</v>
      </c>
    </row>
    <row r="43" spans="1:6" x14ac:dyDescent="0.3">
      <c r="B43" t="s">
        <v>6206</v>
      </c>
      <c r="C43" s="7">
        <v>193.11499999999998</v>
      </c>
      <c r="D43" s="7">
        <v>212.49499999999998</v>
      </c>
      <c r="E43" s="7">
        <v>292.29000000000002</v>
      </c>
      <c r="F43" s="7">
        <v>304.46999999999997</v>
      </c>
    </row>
    <row r="44" spans="1:6" x14ac:dyDescent="0.3">
      <c r="B44" t="s">
        <v>6207</v>
      </c>
      <c r="C44" s="7">
        <v>179.79</v>
      </c>
      <c r="D44" s="7">
        <v>426.2</v>
      </c>
      <c r="E44" s="7">
        <v>170.08999999999997</v>
      </c>
      <c r="F44" s="7">
        <v>379.31</v>
      </c>
    </row>
    <row r="45" spans="1:6" x14ac:dyDescent="0.3">
      <c r="B45" t="s">
        <v>6208</v>
      </c>
      <c r="C45" s="7">
        <v>247.28999999999996</v>
      </c>
      <c r="D45" s="7">
        <v>246.685</v>
      </c>
      <c r="E45" s="7">
        <v>271.05499999999995</v>
      </c>
      <c r="F45" s="7">
        <v>141.69999999999999</v>
      </c>
    </row>
    <row r="46" spans="1:6" x14ac:dyDescent="0.3">
      <c r="B46" t="s">
        <v>6209</v>
      </c>
      <c r="C46" s="7">
        <v>116.39499999999998</v>
      </c>
      <c r="D46" s="7">
        <v>41.25</v>
      </c>
      <c r="E46" s="7">
        <v>15.54</v>
      </c>
      <c r="F46" s="7">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H3" sqref="H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7.21875" customWidth="1"/>
    <col min="7" max="7" width="30.21875" customWidth="1"/>
    <col min="8" max="8" width="19" customWidth="1"/>
    <col min="9" max="9" width="12.6640625" customWidth="1"/>
    <col min="10" max="10" width="11.6640625" customWidth="1"/>
    <col min="11" max="11" width="7" customWidth="1"/>
    <col min="12" max="12" width="10.77734375" customWidth="1"/>
    <col min="13" max="13" width="8.6640625" customWidth="1"/>
    <col min="14" max="14" width="18.109375" customWidth="1"/>
    <col min="15" max="15" width="18.88671875" customWidth="1"/>
    <col min="16" max="16" width="13.441406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IF(_xlfn.XLOOKUP(orders!C2,customers!$A$1:$A$1001,customers!$C$1:$C$1001, ,0)=0,"",_xlfn.XLOOKUP(orders!C2,customers!$A$1:$A$1001,customers!$C$1:$C$1001, ,0))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IF(I2="Rob","Robusta",IF(I2="Exc","Excelsa",IF(orders!I2="Ara","Arabica",IF(orders!I2="Lib","Librica",""))))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IF(_xlfn.XLOOKUP(orders!C3,customers!$A$1:$A$1001,customers!$C$1:$C$1001, ,0)=0,"",_xlfn.XLOOKUP(orders!C3,customers!$A$1:$A$1001,customers!$C$1:$C$1001, ,0))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IF(I3="Rob","Robusta",IF(I3="Exc","Excelsa",IF(orders!I3="Ara","Arabica",IF(orders!I3="Lib","Librica",""))))</f>
        <v>Excelsa</v>
      </c>
      <c r="O3" t="str">
        <f t="shared" ref="O3:O66" si="1">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IF(_xlfn.XLOOKUP(orders!C4,customers!$A$1:$A$1001,customers!$C$1:$C$1001, ,0)=0,"",_xlfn.XLOOKUP(orders!C4,customers!$A$1:$A$1001,customers!$C$1:$C$1001, ,0))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IF(I4="Rob","Robusta",IF(I4="Exc","Excelsa",IF(orders!I4="Ara","Arabica",IF(orders!I4="Lib","Librica",""))))</f>
        <v>Arabica</v>
      </c>
      <c r="O4" t="str">
        <f t="shared" si="1"/>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IF(_xlfn.XLOOKUP(orders!C5,customers!$A$1:$A$1001,customers!$C$1:$C$1001, ,0)=0,"",_xlfn.XLOOKUP(orders!C5,customers!$A$1:$A$1001,customers!$C$1:$C$1001, ,0))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IF(I5="Rob","Robusta",IF(I5="Exc","Excelsa",IF(orders!I5="Ara","Arabica",IF(orders!I5="Lib","Librica",""))))</f>
        <v>Excelsa</v>
      </c>
      <c r="O5" t="str">
        <f t="shared" si="1"/>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IF(_xlfn.XLOOKUP(orders!C6,customers!$A$1:$A$1001,customers!$C$1:$C$1001, ,0)=0,"",_xlfn.XLOOKUP(orders!C6,customers!$A$1:$A$1001,customers!$C$1:$C$1001, ,0))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IF(I6="Rob","Robusta",IF(I6="Exc","Excelsa",IF(orders!I6="Ara","Arabica",IF(orders!I6="Lib","Librica",""))))</f>
        <v>Robusta</v>
      </c>
      <c r="O6" t="str">
        <f t="shared" si="1"/>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IF(_xlfn.XLOOKUP(orders!C7,customers!$A$1:$A$1001,customers!$C$1:$C$1001, ,0)=0,"",_xlfn.XLOOKUP(orders!C7,customers!$A$1:$A$1001,customers!$C$1:$C$1001, ,0))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IF(I7="Rob","Robusta",IF(I7="Exc","Excelsa",IF(orders!I7="Ara","Arabica",IF(orders!I7="Lib","Librica",""))))</f>
        <v>Librica</v>
      </c>
      <c r="O7" t="str">
        <f t="shared" si="1"/>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IF(_xlfn.XLOOKUP(orders!C8,customers!$A$1:$A$1001,customers!$C$1:$C$1001, ,0)=0,"",_xlfn.XLOOKUP(orders!C8,customers!$A$1:$A$1001,customers!$C$1:$C$1001, ,0))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IF(I8="Rob","Robusta",IF(I8="Exc","Excelsa",IF(orders!I8="Ara","Arabica",IF(orders!I8="Lib","Librica",""))))</f>
        <v>Excelsa</v>
      </c>
      <c r="O8" t="str">
        <f t="shared" si="1"/>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IF(_xlfn.XLOOKUP(orders!C9,customers!$A$1:$A$1001,customers!$C$1:$C$1001, ,0)=0,"",_xlfn.XLOOKUP(orders!C9,customers!$A$1:$A$1001,customers!$C$1:$C$1001, ,0))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IF(I9="Rob","Robusta",IF(I9="Exc","Excelsa",IF(orders!I9="Ara","Arabica",IF(orders!I9="Lib","Librica",""))))</f>
        <v>Librica</v>
      </c>
      <c r="O9" t="str">
        <f t="shared" si="1"/>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IF(_xlfn.XLOOKUP(orders!C10,customers!$A$1:$A$1001,customers!$C$1:$C$1001, ,0)=0,"",_xlfn.XLOOKUP(orders!C10,customers!$A$1:$A$1001,customers!$C$1:$C$1001, ,0))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IF(I10="Rob","Robusta",IF(I10="Exc","Excelsa",IF(orders!I10="Ara","Arabica",IF(orders!I10="Lib","Librica",""))))</f>
        <v>Robusta</v>
      </c>
      <c r="O10" t="str">
        <f t="shared" si="1"/>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IF(_xlfn.XLOOKUP(orders!C11,customers!$A$1:$A$1001,customers!$C$1:$C$1001, ,0)=0,"",_xlfn.XLOOKUP(orders!C11,customers!$A$1:$A$1001,customers!$C$1:$C$1001, ,0))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IF(I11="Rob","Robusta",IF(I11="Exc","Excelsa",IF(orders!I11="Ara","Arabica",IF(orders!I11="Lib","Librica",""))))</f>
        <v>Robusta</v>
      </c>
      <c r="O11" t="str">
        <f t="shared" si="1"/>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IF(_xlfn.XLOOKUP(orders!C12,customers!$A$1:$A$1001,customers!$C$1:$C$1001, ,0)=0,"",_xlfn.XLOOKUP(orders!C12,customers!$A$1:$A$1001,customers!$C$1:$C$1001, ,0))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IF(I12="Rob","Robusta",IF(I12="Exc","Excelsa",IF(orders!I12="Ara","Arabica",IF(orders!I12="Lib","Librica",""))))</f>
        <v>Arabica</v>
      </c>
      <c r="O12" t="str">
        <f t="shared" si="1"/>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IF(_xlfn.XLOOKUP(orders!C13,customers!$A$1:$A$1001,customers!$C$1:$C$1001, ,0)=0,"",_xlfn.XLOOKUP(orders!C13,customers!$A$1:$A$1001,customers!$C$1:$C$1001, ,0))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IF(I13="Rob","Robusta",IF(I13="Exc","Excelsa",IF(orders!I13="Ara","Arabica",IF(orders!I13="Lib","Librica",""))))</f>
        <v>Excelsa</v>
      </c>
      <c r="O13" t="str">
        <f t="shared" si="1"/>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IF(_xlfn.XLOOKUP(orders!C14,customers!$A$1:$A$1001,customers!$C$1:$C$1001, ,0)=0,"",_xlfn.XLOOKUP(orders!C14,customers!$A$1:$A$1001,customers!$C$1:$C$1001, ,0))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IF(I14="Rob","Robusta",IF(I14="Exc","Excelsa",IF(orders!I14="Ara","Arabica",IF(orders!I14="Lib","Librica",""))))</f>
        <v>Robusta</v>
      </c>
      <c r="O14" t="str">
        <f t="shared" si="1"/>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IF(_xlfn.XLOOKUP(orders!C15,customers!$A$1:$A$1001,customers!$C$1:$C$1001, ,0)=0,"",_xlfn.XLOOKUP(orders!C15,customers!$A$1:$A$1001,customers!$C$1:$C$1001, ,0))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IF(I15="Rob","Robusta",IF(I15="Exc","Excelsa",IF(orders!I15="Ara","Arabica",IF(orders!I15="Lib","Librica",""))))</f>
        <v>Robusta</v>
      </c>
      <c r="O15" t="str">
        <f t="shared" si="1"/>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IF(_xlfn.XLOOKUP(orders!C16,customers!$A$1:$A$1001,customers!$C$1:$C$1001, ,0)=0,"",_xlfn.XLOOKUP(orders!C16,customers!$A$1:$A$1001,customers!$C$1:$C$1001, ,0))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IF(I16="Rob","Robusta",IF(I16="Exc","Excelsa",IF(orders!I16="Ara","Arabica",IF(orders!I16="Lib","Librica",""))))</f>
        <v>Librica</v>
      </c>
      <c r="O16" t="str">
        <f t="shared" si="1"/>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IF(_xlfn.XLOOKUP(orders!C17,customers!$A$1:$A$1001,customers!$C$1:$C$1001, ,0)=0,"",_xlfn.XLOOKUP(orders!C17,customers!$A$1:$A$1001,customers!$C$1:$C$1001, ,0))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IF(I17="Rob","Robusta",IF(I17="Exc","Excelsa",IF(orders!I17="Ara","Arabica",IF(orders!I17="Lib","Librica",""))))</f>
        <v>Robusta</v>
      </c>
      <c r="O17" t="str">
        <f t="shared" si="1"/>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IF(_xlfn.XLOOKUP(orders!C18,customers!$A$1:$A$1001,customers!$C$1:$C$1001, ,0)=0,"",_xlfn.XLOOKUP(orders!C18,customers!$A$1:$A$1001,customers!$C$1:$C$1001, ,0))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IF(I18="Rob","Robusta",IF(I18="Exc","Excelsa",IF(orders!I18="Ara","Arabica",IF(orders!I18="Lib","Librica",""))))</f>
        <v>Arabica</v>
      </c>
      <c r="O18" t="str">
        <f t="shared" si="1"/>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IF(_xlfn.XLOOKUP(orders!C19,customers!$A$1:$A$1001,customers!$C$1:$C$1001, ,0)=0,"",_xlfn.XLOOKUP(orders!C19,customers!$A$1:$A$1001,customers!$C$1:$C$1001, ,0))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IF(I19="Rob","Robusta",IF(I19="Exc","Excelsa",IF(orders!I19="Ara","Arabica",IF(orders!I19="Lib","Librica",""))))</f>
        <v>Arabica</v>
      </c>
      <c r="O19" t="str">
        <f t="shared" si="1"/>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IF(_xlfn.XLOOKUP(orders!C20,customers!$A$1:$A$1001,customers!$C$1:$C$1001, ,0)=0,"",_xlfn.XLOOKUP(orders!C20,customers!$A$1:$A$1001,customers!$C$1:$C$1001, ,0))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IF(I20="Rob","Robusta",IF(I20="Exc","Excelsa",IF(orders!I20="Ara","Arabica",IF(orders!I20="Lib","Librica",""))))</f>
        <v>Robusta</v>
      </c>
      <c r="O20" t="str">
        <f t="shared" si="1"/>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IF(_xlfn.XLOOKUP(orders!C21,customers!$A$1:$A$1001,customers!$C$1:$C$1001, ,0)=0,"",_xlfn.XLOOKUP(orders!C21,customers!$A$1:$A$1001,customers!$C$1:$C$1001, ,0))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IF(I21="Rob","Robusta",IF(I21="Exc","Excelsa",IF(orders!I21="Ara","Arabica",IF(orders!I21="Lib","Librica",""))))</f>
        <v>Arabica</v>
      </c>
      <c r="O21" t="str">
        <f t="shared" si="1"/>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IF(_xlfn.XLOOKUP(orders!C22,customers!$A$1:$A$1001,customers!$C$1:$C$1001, ,0)=0,"",_xlfn.XLOOKUP(orders!C22,customers!$A$1:$A$1001,customers!$C$1:$C$1001, ,0))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IF(I22="Rob","Robusta",IF(I22="Exc","Excelsa",IF(orders!I22="Ara","Arabica",IF(orders!I22="Lib","Librica",""))))</f>
        <v>Excelsa</v>
      </c>
      <c r="O22" t="str">
        <f t="shared" si="1"/>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IF(_xlfn.XLOOKUP(orders!C23,customers!$A$1:$A$1001,customers!$C$1:$C$1001, ,0)=0,"",_xlfn.XLOOKUP(orders!C23,customers!$A$1:$A$1001,customers!$C$1:$C$1001, ,0))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IF(I23="Rob","Robusta",IF(I23="Exc","Excelsa",IF(orders!I23="Ara","Arabica",IF(orders!I23="Lib","Librica",""))))</f>
        <v>Arabica</v>
      </c>
      <c r="O23" t="str">
        <f t="shared" si="1"/>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IF(_xlfn.XLOOKUP(orders!C24,customers!$A$1:$A$1001,customers!$C$1:$C$1001, ,0)=0,"",_xlfn.XLOOKUP(orders!C24,customers!$A$1:$A$1001,customers!$C$1:$C$1001, ,0))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IF(I24="Rob","Robusta",IF(I24="Exc","Excelsa",IF(orders!I24="Ara","Arabica",IF(orders!I24="Lib","Librica",""))))</f>
        <v>Robusta</v>
      </c>
      <c r="O24" t="str">
        <f t="shared" si="1"/>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IF(_xlfn.XLOOKUP(orders!C25,customers!$A$1:$A$1001,customers!$C$1:$C$1001, ,0)=0,"",_xlfn.XLOOKUP(orders!C25,customers!$A$1:$A$1001,customers!$C$1:$C$1001, ,0))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IF(I25="Rob","Robusta",IF(I25="Exc","Excelsa",IF(orders!I25="Ara","Arabica",IF(orders!I25="Lib","Librica",""))))</f>
        <v>Arabica</v>
      </c>
      <c r="O25" t="str">
        <f t="shared" si="1"/>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IF(_xlfn.XLOOKUP(orders!C26,customers!$A$1:$A$1001,customers!$C$1:$C$1001, ,0)=0,"",_xlfn.XLOOKUP(orders!C26,customers!$A$1:$A$1001,customers!$C$1:$C$1001, ,0))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IF(I26="Rob","Robusta",IF(I26="Exc","Excelsa",IF(orders!I26="Ara","Arabica",IF(orders!I26="Lib","Librica",""))))</f>
        <v>Arabica</v>
      </c>
      <c r="O26" t="str">
        <f t="shared" si="1"/>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IF(_xlfn.XLOOKUP(orders!C27,customers!$A$1:$A$1001,customers!$C$1:$C$1001, ,0)=0,"",_xlfn.XLOOKUP(orders!C27,customers!$A$1:$A$1001,customers!$C$1:$C$1001, ,0))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IF(I27="Rob","Robusta",IF(I27="Exc","Excelsa",IF(orders!I27="Ara","Arabica",IF(orders!I27="Lib","Librica",""))))</f>
        <v>Excelsa</v>
      </c>
      <c r="O27" t="str">
        <f t="shared" si="1"/>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IF(_xlfn.XLOOKUP(orders!C28,customers!$A$1:$A$1001,customers!$C$1:$C$1001, ,0)=0,"",_xlfn.XLOOKUP(orders!C28,customers!$A$1:$A$1001,customers!$C$1:$C$1001, ,0))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IF(I28="Rob","Robusta",IF(I28="Exc","Excelsa",IF(orders!I28="Ara","Arabica",IF(orders!I28="Lib","Librica",""))))</f>
        <v>Arabica</v>
      </c>
      <c r="O28" t="str">
        <f t="shared" si="1"/>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IF(_xlfn.XLOOKUP(orders!C29,customers!$A$1:$A$1001,customers!$C$1:$C$1001, ,0)=0,"",_xlfn.XLOOKUP(orders!C29,customers!$A$1:$A$1001,customers!$C$1:$C$1001, ,0))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IF(I29="Rob","Robusta",IF(I29="Exc","Excelsa",IF(orders!I29="Ara","Arabica",IF(orders!I29="Lib","Librica",""))))</f>
        <v>Arabica</v>
      </c>
      <c r="O29" t="str">
        <f t="shared" si="1"/>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IF(_xlfn.XLOOKUP(orders!C30,customers!$A$1:$A$1001,customers!$C$1:$C$1001, ,0)=0,"",_xlfn.XLOOKUP(orders!C30,customers!$A$1:$A$1001,customers!$C$1:$C$1001, ,0))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IF(I30="Rob","Robusta",IF(I30="Exc","Excelsa",IF(orders!I30="Ara","Arabica",IF(orders!I30="Lib","Librica",""))))</f>
        <v>Arabica</v>
      </c>
      <c r="O30" t="str">
        <f t="shared" si="1"/>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IF(_xlfn.XLOOKUP(orders!C31,customers!$A$1:$A$1001,customers!$C$1:$C$1001, ,0)=0,"",_xlfn.XLOOKUP(orders!C31,customers!$A$1:$A$1001,customers!$C$1:$C$1001, ,0))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IF(I31="Rob","Robusta",IF(I31="Exc","Excelsa",IF(orders!I31="Ara","Arabica",IF(orders!I31="Lib","Librica",""))))</f>
        <v>Arabica</v>
      </c>
      <c r="O31" t="str">
        <f t="shared" si="1"/>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IF(_xlfn.XLOOKUP(orders!C32,customers!$A$1:$A$1001,customers!$C$1:$C$1001, ,0)=0,"",_xlfn.XLOOKUP(orders!C32,customers!$A$1:$A$1001,customers!$C$1:$C$1001, ,0))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IF(I32="Rob","Robusta",IF(I32="Exc","Excelsa",IF(orders!I32="Ara","Arabica",IF(orders!I32="Lib","Librica",""))))</f>
        <v>Librica</v>
      </c>
      <c r="O32" t="str">
        <f t="shared" si="1"/>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IF(_xlfn.XLOOKUP(orders!C33,customers!$A$1:$A$1001,customers!$C$1:$C$1001, ,0)=0,"",_xlfn.XLOOKUP(orders!C33,customers!$A$1:$A$1001,customers!$C$1:$C$1001, ,0))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IF(I33="Rob","Robusta",IF(I33="Exc","Excelsa",IF(orders!I33="Ara","Arabica",IF(orders!I33="Lib","Librica",""))))</f>
        <v>Arabica</v>
      </c>
      <c r="O33" t="str">
        <f t="shared" si="1"/>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IF(_xlfn.XLOOKUP(orders!C34,customers!$A$1:$A$1001,customers!$C$1:$C$1001, ,0)=0,"",_xlfn.XLOOKUP(orders!C34,customers!$A$1:$A$1001,customers!$C$1:$C$1001, ,0))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IF(I34="Rob","Robusta",IF(I34="Exc","Excelsa",IF(orders!I34="Ara","Arabica",IF(orders!I34="Lib","Librica",""))))</f>
        <v>Librica</v>
      </c>
      <c r="O34" t="str">
        <f t="shared" si="1"/>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IF(_xlfn.XLOOKUP(orders!C35,customers!$A$1:$A$1001,customers!$C$1:$C$1001, ,0)=0,"",_xlfn.XLOOKUP(orders!C35,customers!$A$1:$A$1001,customers!$C$1:$C$1001, ,0))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IF(I35="Rob","Robusta",IF(I35="Exc","Excelsa",IF(orders!I35="Ara","Arabica",IF(orders!I35="Lib","Librica",""))))</f>
        <v>Librica</v>
      </c>
      <c r="O35" t="str">
        <f t="shared" si="1"/>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IF(_xlfn.XLOOKUP(orders!C36,customers!$A$1:$A$1001,customers!$C$1:$C$1001, ,0)=0,"",_xlfn.XLOOKUP(orders!C36,customers!$A$1:$A$1001,customers!$C$1:$C$1001, ,0))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IF(I36="Rob","Robusta",IF(I36="Exc","Excelsa",IF(orders!I36="Ara","Arabica",IF(orders!I36="Lib","Librica",""))))</f>
        <v>Librica</v>
      </c>
      <c r="O36" t="str">
        <f t="shared" si="1"/>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IF(_xlfn.XLOOKUP(orders!C37,customers!$A$1:$A$1001,customers!$C$1:$C$1001, ,0)=0,"",_xlfn.XLOOKUP(orders!C37,customers!$A$1:$A$1001,customers!$C$1:$C$1001, ,0))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IF(I37="Rob","Robusta",IF(I37="Exc","Excelsa",IF(orders!I37="Ara","Arabica",IF(orders!I37="Lib","Librica",""))))</f>
        <v>Arabica</v>
      </c>
      <c r="O37" t="str">
        <f t="shared" si="1"/>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IF(_xlfn.XLOOKUP(orders!C38,customers!$A$1:$A$1001,customers!$C$1:$C$1001, ,0)=0,"",_xlfn.XLOOKUP(orders!C38,customers!$A$1:$A$1001,customers!$C$1:$C$1001, ,0))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IF(I38="Rob","Robusta",IF(I38="Exc","Excelsa",IF(orders!I38="Ara","Arabica",IF(orders!I38="Lib","Librica",""))))</f>
        <v>Librica</v>
      </c>
      <c r="O38" t="str">
        <f t="shared" si="1"/>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IF(_xlfn.XLOOKUP(orders!C39,customers!$A$1:$A$1001,customers!$C$1:$C$1001, ,0)=0,"",_xlfn.XLOOKUP(orders!C39,customers!$A$1:$A$1001,customers!$C$1:$C$1001, ,0))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IF(I39="Rob","Robusta",IF(I39="Exc","Excelsa",IF(orders!I39="Ara","Arabica",IF(orders!I39="Lib","Librica",""))))</f>
        <v>Librica</v>
      </c>
      <c r="O39" t="str">
        <f t="shared" si="1"/>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IF(_xlfn.XLOOKUP(orders!C40,customers!$A$1:$A$1001,customers!$C$1:$C$1001, ,0)=0,"",_xlfn.XLOOKUP(orders!C40,customers!$A$1:$A$1001,customers!$C$1:$C$1001, ,0))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IF(I40="Rob","Robusta",IF(I40="Exc","Excelsa",IF(orders!I40="Ara","Arabica",IF(orders!I40="Lib","Librica",""))))</f>
        <v>Robusta</v>
      </c>
      <c r="O40" t="str">
        <f t="shared" si="1"/>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IF(_xlfn.XLOOKUP(orders!C41,customers!$A$1:$A$1001,customers!$C$1:$C$1001, ,0)=0,"",_xlfn.XLOOKUP(orders!C41,customers!$A$1:$A$1001,customers!$C$1:$C$1001, ,0))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IF(I41="Rob","Robusta",IF(I41="Exc","Excelsa",IF(orders!I41="Ara","Arabica",IF(orders!I41="Lib","Librica",""))))</f>
        <v>Robusta</v>
      </c>
      <c r="O41" t="str">
        <f t="shared" si="1"/>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IF(_xlfn.XLOOKUP(orders!C42,customers!$A$1:$A$1001,customers!$C$1:$C$1001, ,0)=0,"",_xlfn.XLOOKUP(orders!C42,customers!$A$1:$A$1001,customers!$C$1:$C$1001, ,0))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IF(I42="Rob","Robusta",IF(I42="Exc","Excelsa",IF(orders!I42="Ara","Arabica",IF(orders!I42="Lib","Librica",""))))</f>
        <v>Librica</v>
      </c>
      <c r="O42" t="str">
        <f t="shared" si="1"/>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IF(_xlfn.XLOOKUP(orders!C43,customers!$A$1:$A$1001,customers!$C$1:$C$1001, ,0)=0,"",_xlfn.XLOOKUP(orders!C43,customers!$A$1:$A$1001,customers!$C$1:$C$1001, ,0))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IF(I43="Rob","Robusta",IF(I43="Exc","Excelsa",IF(orders!I43="Ara","Arabica",IF(orders!I43="Lib","Librica",""))))</f>
        <v>Excelsa</v>
      </c>
      <c r="O43" t="str">
        <f t="shared" si="1"/>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IF(_xlfn.XLOOKUP(orders!C44,customers!$A$1:$A$1001,customers!$C$1:$C$1001, ,0)=0,"",_xlfn.XLOOKUP(orders!C44,customers!$A$1:$A$1001,customers!$C$1:$C$1001, ,0))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IF(I44="Rob","Robusta",IF(I44="Exc","Excelsa",IF(orders!I44="Ara","Arabica",IF(orders!I44="Lib","Librica",""))))</f>
        <v>Robusta</v>
      </c>
      <c r="O44" t="str">
        <f t="shared" si="1"/>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IF(_xlfn.XLOOKUP(orders!C45,customers!$A$1:$A$1001,customers!$C$1:$C$1001, ,0)=0,"",_xlfn.XLOOKUP(orders!C45,customers!$A$1:$A$1001,customers!$C$1:$C$1001, ,0))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IF(I45="Rob","Robusta",IF(I45="Exc","Excelsa",IF(orders!I45="Ara","Arabica",IF(orders!I45="Lib","Librica",""))))</f>
        <v>Librica</v>
      </c>
      <c r="O45" t="str">
        <f t="shared" si="1"/>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IF(_xlfn.XLOOKUP(orders!C46,customers!$A$1:$A$1001,customers!$C$1:$C$1001, ,0)=0,"",_xlfn.XLOOKUP(orders!C46,customers!$A$1:$A$1001,customers!$C$1:$C$1001, ,0))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IF(I46="Rob","Robusta",IF(I46="Exc","Excelsa",IF(orders!I46="Ara","Arabica",IF(orders!I46="Lib","Librica",""))))</f>
        <v>Excelsa</v>
      </c>
      <c r="O46" t="str">
        <f t="shared" si="1"/>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IF(_xlfn.XLOOKUP(orders!C47,customers!$A$1:$A$1001,customers!$C$1:$C$1001, ,0)=0,"",_xlfn.XLOOKUP(orders!C47,customers!$A$1:$A$1001,customers!$C$1:$C$1001, ,0))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IF(I47="Rob","Robusta",IF(I47="Exc","Excelsa",IF(orders!I47="Ara","Arabica",IF(orders!I47="Lib","Librica",""))))</f>
        <v>Librica</v>
      </c>
      <c r="O47" t="str">
        <f t="shared" si="1"/>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IF(_xlfn.XLOOKUP(orders!C48,customers!$A$1:$A$1001,customers!$C$1:$C$1001, ,0)=0,"",_xlfn.XLOOKUP(orders!C48,customers!$A$1:$A$1001,customers!$C$1:$C$1001, ,0))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IF(I48="Rob","Robusta",IF(I48="Exc","Excelsa",IF(orders!I48="Ara","Arabica",IF(orders!I48="Lib","Librica",""))))</f>
        <v>Excelsa</v>
      </c>
      <c r="O48" t="str">
        <f t="shared" si="1"/>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IF(_xlfn.XLOOKUP(orders!C49,customers!$A$1:$A$1001,customers!$C$1:$C$1001, ,0)=0,"",_xlfn.XLOOKUP(orders!C49,customers!$A$1:$A$1001,customers!$C$1:$C$1001, ,0))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IF(I49="Rob","Robusta",IF(I49="Exc","Excelsa",IF(orders!I49="Ara","Arabica",IF(orders!I49="Lib","Librica",""))))</f>
        <v>Arabica</v>
      </c>
      <c r="O49" t="str">
        <f t="shared" si="1"/>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IF(_xlfn.XLOOKUP(orders!C50,customers!$A$1:$A$1001,customers!$C$1:$C$1001, ,0)=0,"",_xlfn.XLOOKUP(orders!C50,customers!$A$1:$A$1001,customers!$C$1:$C$1001, ,0))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IF(I50="Rob","Robusta",IF(I50="Exc","Excelsa",IF(orders!I50="Ara","Arabica",IF(orders!I50="Lib","Librica",""))))</f>
        <v>Arabica</v>
      </c>
      <c r="O50" t="str">
        <f t="shared" si="1"/>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IF(_xlfn.XLOOKUP(orders!C51,customers!$A$1:$A$1001,customers!$C$1:$C$1001, ,0)=0,"",_xlfn.XLOOKUP(orders!C51,customers!$A$1:$A$1001,customers!$C$1:$C$1001, ,0))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IF(I51="Rob","Robusta",IF(I51="Exc","Excelsa",IF(orders!I51="Ara","Arabica",IF(orders!I51="Lib","Librica",""))))</f>
        <v>Arabica</v>
      </c>
      <c r="O51" t="str">
        <f t="shared" si="1"/>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IF(_xlfn.XLOOKUP(orders!C52,customers!$A$1:$A$1001,customers!$C$1:$C$1001, ,0)=0,"",_xlfn.XLOOKUP(orders!C52,customers!$A$1:$A$1001,customers!$C$1:$C$1001, ,0))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IF(I52="Rob","Robusta",IF(I52="Exc","Excelsa",IF(orders!I52="Ara","Arabica",IF(orders!I52="Lib","Librica",""))))</f>
        <v>Librica</v>
      </c>
      <c r="O52" t="str">
        <f t="shared" si="1"/>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IF(_xlfn.XLOOKUP(orders!C53,customers!$A$1:$A$1001,customers!$C$1:$C$1001, ,0)=0,"",_xlfn.XLOOKUP(orders!C53,customers!$A$1:$A$1001,customers!$C$1:$C$1001, ,0))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IF(I53="Rob","Robusta",IF(I53="Exc","Excelsa",IF(orders!I53="Ara","Arabica",IF(orders!I53="Lib","Librica",""))))</f>
        <v>Librica</v>
      </c>
      <c r="O53" t="str">
        <f t="shared" si="1"/>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IF(_xlfn.XLOOKUP(orders!C54,customers!$A$1:$A$1001,customers!$C$1:$C$1001, ,0)=0,"",_xlfn.XLOOKUP(orders!C54,customers!$A$1:$A$1001,customers!$C$1:$C$1001, ,0))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IF(I54="Rob","Robusta",IF(I54="Exc","Excelsa",IF(orders!I54="Ara","Arabica",IF(orders!I54="Lib","Librica",""))))</f>
        <v>Robusta</v>
      </c>
      <c r="O54" t="str">
        <f t="shared" si="1"/>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IF(_xlfn.XLOOKUP(orders!C55,customers!$A$1:$A$1001,customers!$C$1:$C$1001, ,0)=0,"",_xlfn.XLOOKUP(orders!C55,customers!$A$1:$A$1001,customers!$C$1:$C$1001, ,0))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IF(I55="Rob","Robusta",IF(I55="Exc","Excelsa",IF(orders!I55="Ara","Arabica",IF(orders!I55="Lib","Librica",""))))</f>
        <v>Librica</v>
      </c>
      <c r="O55" t="str">
        <f t="shared" si="1"/>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IF(_xlfn.XLOOKUP(orders!C56,customers!$A$1:$A$1001,customers!$C$1:$C$1001, ,0)=0,"",_xlfn.XLOOKUP(orders!C56,customers!$A$1:$A$1001,customers!$C$1:$C$1001, ,0))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IF(I56="Rob","Robusta",IF(I56="Exc","Excelsa",IF(orders!I56="Ara","Arabica",IF(orders!I56="Lib","Librica",""))))</f>
        <v>Librica</v>
      </c>
      <c r="O56" t="str">
        <f t="shared" si="1"/>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IF(_xlfn.XLOOKUP(orders!C57,customers!$A$1:$A$1001,customers!$C$1:$C$1001, ,0)=0,"",_xlfn.XLOOKUP(orders!C57,customers!$A$1:$A$1001,customers!$C$1:$C$1001, ,0))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IF(I57="Rob","Robusta",IF(I57="Exc","Excelsa",IF(orders!I57="Ara","Arabica",IF(orders!I57="Lib","Librica",""))))</f>
        <v>Librica</v>
      </c>
      <c r="O57" t="str">
        <f t="shared" si="1"/>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IF(_xlfn.XLOOKUP(orders!C58,customers!$A$1:$A$1001,customers!$C$1:$C$1001, ,0)=0,"",_xlfn.XLOOKUP(orders!C58,customers!$A$1:$A$1001,customers!$C$1:$C$1001, ,0))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IF(I58="Rob","Robusta",IF(I58="Exc","Excelsa",IF(orders!I58="Ara","Arabica",IF(orders!I58="Lib","Librica",""))))</f>
        <v>Excelsa</v>
      </c>
      <c r="O58" t="str">
        <f t="shared" si="1"/>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IF(_xlfn.XLOOKUP(orders!C59,customers!$A$1:$A$1001,customers!$C$1:$C$1001, ,0)=0,"",_xlfn.XLOOKUP(orders!C59,customers!$A$1:$A$1001,customers!$C$1:$C$1001, ,0))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IF(I59="Rob","Robusta",IF(I59="Exc","Excelsa",IF(orders!I59="Ara","Arabica",IF(orders!I59="Lib","Librica",""))))</f>
        <v>Excelsa</v>
      </c>
      <c r="O59" t="str">
        <f t="shared" si="1"/>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IF(_xlfn.XLOOKUP(orders!C60,customers!$A$1:$A$1001,customers!$C$1:$C$1001, ,0)=0,"",_xlfn.XLOOKUP(orders!C60,customers!$A$1:$A$1001,customers!$C$1:$C$1001, ,0))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IF(I60="Rob","Robusta",IF(I60="Exc","Excelsa",IF(orders!I60="Ara","Arabica",IF(orders!I60="Lib","Librica",""))))</f>
        <v>Librica</v>
      </c>
      <c r="O60" t="str">
        <f t="shared" si="1"/>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IF(_xlfn.XLOOKUP(orders!C61,customers!$A$1:$A$1001,customers!$C$1:$C$1001, ,0)=0,"",_xlfn.XLOOKUP(orders!C61,customers!$A$1:$A$1001,customers!$C$1:$C$1001, ,0))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IF(I61="Rob","Robusta",IF(I61="Exc","Excelsa",IF(orders!I61="Ara","Arabica",IF(orders!I61="Lib","Librica",""))))</f>
        <v>Librica</v>
      </c>
      <c r="O61" t="str">
        <f t="shared" si="1"/>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IF(_xlfn.XLOOKUP(orders!C62,customers!$A$1:$A$1001,customers!$C$1:$C$1001, ,0)=0,"",_xlfn.XLOOKUP(orders!C62,customers!$A$1:$A$1001,customers!$C$1:$C$1001, ,0))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IF(I62="Rob","Robusta",IF(I62="Exc","Excelsa",IF(orders!I62="Ara","Arabica",IF(orders!I62="Lib","Librica",""))))</f>
        <v>Arabica</v>
      </c>
      <c r="O62" t="str">
        <f t="shared" si="1"/>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IF(_xlfn.XLOOKUP(orders!C63,customers!$A$1:$A$1001,customers!$C$1:$C$1001, ,0)=0,"",_xlfn.XLOOKUP(orders!C63,customers!$A$1:$A$1001,customers!$C$1:$C$1001, ,0))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IF(I63="Rob","Robusta",IF(I63="Exc","Excelsa",IF(orders!I63="Ara","Arabica",IF(orders!I63="Lib","Librica",""))))</f>
        <v>Robusta</v>
      </c>
      <c r="O63" t="str">
        <f t="shared" si="1"/>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IF(_xlfn.XLOOKUP(orders!C64,customers!$A$1:$A$1001,customers!$C$1:$C$1001, ,0)=0,"",_xlfn.XLOOKUP(orders!C64,customers!$A$1:$A$1001,customers!$C$1:$C$1001, ,0))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IF(I64="Rob","Robusta",IF(I64="Exc","Excelsa",IF(orders!I64="Ara","Arabica",IF(orders!I64="Lib","Librica",""))))</f>
        <v>Librica</v>
      </c>
      <c r="O64" t="str">
        <f t="shared" si="1"/>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IF(_xlfn.XLOOKUP(orders!C65,customers!$A$1:$A$1001,customers!$C$1:$C$1001, ,0)=0,"",_xlfn.XLOOKUP(orders!C65,customers!$A$1:$A$1001,customers!$C$1:$C$1001, ,0))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IF(I65="Rob","Robusta",IF(I65="Exc","Excelsa",IF(orders!I65="Ara","Arabica",IF(orders!I65="Lib","Librica",""))))</f>
        <v>Arabica</v>
      </c>
      <c r="O65" t="str">
        <f t="shared" si="1"/>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IF(_xlfn.XLOOKUP(orders!C66,customers!$A$1:$A$1001,customers!$C$1:$C$1001, ,0)=0,"",_xlfn.XLOOKUP(orders!C66,customers!$A$1:$A$1001,customers!$C$1:$C$1001, ,0))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IF(I66="Rob","Robusta",IF(I66="Exc","Excelsa",IF(orders!I66="Ara","Arabica",IF(orders!I66="Lib","Librica",""))))</f>
        <v>Robusta</v>
      </c>
      <c r="O66" t="str">
        <f t="shared" si="1"/>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IF(_xlfn.XLOOKUP(orders!C67,customers!$A$1:$A$1001,customers!$C$1:$C$1001, ,0)=0,"",_xlfn.XLOOKUP(orders!C67,customers!$A$1:$A$1001,customers!$C$1:$C$1001, ,0))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2">L67*E67</f>
        <v>82.339999999999989</v>
      </c>
      <c r="N67" t="str">
        <f>IF(I67="Rob","Robusta",IF(I67="Exc","Excelsa",IF(orders!I67="Ara","Arabica",IF(orders!I67="Lib","Librica",""))))</f>
        <v>Robusta</v>
      </c>
      <c r="O67" t="str">
        <f t="shared" ref="O67:O130" si="3">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IF(_xlfn.XLOOKUP(orders!C68,customers!$A$1:$A$1001,customers!$C$1:$C$1001, ,0)=0,"",_xlfn.XLOOKUP(orders!C68,customers!$A$1:$A$1001,customers!$C$1:$C$1001, ,0))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2"/>
        <v>7.169999999999999</v>
      </c>
      <c r="N68" t="str">
        <f>IF(I68="Rob","Robusta",IF(I68="Exc","Excelsa",IF(orders!I68="Ara","Arabica",IF(orders!I68="Lib","Librica",""))))</f>
        <v>Robusta</v>
      </c>
      <c r="O68" t="str">
        <f t="shared" si="3"/>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IF(_xlfn.XLOOKUP(orders!C69,customers!$A$1:$A$1001,customers!$C$1:$C$1001, ,0)=0,"",_xlfn.XLOOKUP(orders!C69,customers!$A$1:$A$1001,customers!$C$1:$C$1001, ,0))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2"/>
        <v>9.51</v>
      </c>
      <c r="N69" t="str">
        <f>IF(I69="Rob","Robusta",IF(I69="Exc","Excelsa",IF(orders!I69="Ara","Arabica",IF(orders!I69="Lib","Librica",""))))</f>
        <v>Librica</v>
      </c>
      <c r="O69" t="str">
        <f t="shared" si="3"/>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IF(_xlfn.XLOOKUP(orders!C70,customers!$A$1:$A$1001,customers!$C$1:$C$1001, ,0)=0,"",_xlfn.XLOOKUP(orders!C70,customers!$A$1:$A$1001,customers!$C$1:$C$1001, ,0))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2"/>
        <v>2.9849999999999999</v>
      </c>
      <c r="N70" t="str">
        <f>IF(I70="Rob","Robusta",IF(I70="Exc","Excelsa",IF(orders!I70="Ara","Arabica",IF(orders!I70="Lib","Librica",""))))</f>
        <v>Robusta</v>
      </c>
      <c r="O70" t="str">
        <f t="shared" si="3"/>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IF(_xlfn.XLOOKUP(orders!C71,customers!$A$1:$A$1001,customers!$C$1:$C$1001, ,0)=0,"",_xlfn.XLOOKUP(orders!C71,customers!$A$1:$A$1001,customers!$C$1:$C$1001, ,0))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2"/>
        <v>59.699999999999996</v>
      </c>
      <c r="N71" t="str">
        <f>IF(I71="Rob","Robusta",IF(I71="Exc","Excelsa",IF(orders!I71="Ara","Arabica",IF(orders!I71="Lib","Librica",""))))</f>
        <v>Robusta</v>
      </c>
      <c r="O71" t="str">
        <f t="shared" si="3"/>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IF(_xlfn.XLOOKUP(orders!C72,customers!$A$1:$A$1001,customers!$C$1:$C$1001, ,0)=0,"",_xlfn.XLOOKUP(orders!C72,customers!$A$1:$A$1001,customers!$C$1:$C$1001, ,0))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2"/>
        <v>136.61999999999998</v>
      </c>
      <c r="N72" t="str">
        <f>IF(I72="Rob","Robusta",IF(I72="Exc","Excelsa",IF(orders!I72="Ara","Arabica",IF(orders!I72="Lib","Librica",""))))</f>
        <v>Excelsa</v>
      </c>
      <c r="O72" t="str">
        <f t="shared" si="3"/>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IF(_xlfn.XLOOKUP(orders!C73,customers!$A$1:$A$1001,customers!$C$1:$C$1001, ,0)=0,"",_xlfn.XLOOKUP(orders!C73,customers!$A$1:$A$1001,customers!$C$1:$C$1001, ,0))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2"/>
        <v>9.51</v>
      </c>
      <c r="N73" t="str">
        <f>IF(I73="Rob","Robusta",IF(I73="Exc","Excelsa",IF(orders!I73="Ara","Arabica",IF(orders!I73="Lib","Librica",""))))</f>
        <v>Librica</v>
      </c>
      <c r="O73" t="str">
        <f t="shared" si="3"/>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IF(_xlfn.XLOOKUP(orders!C74,customers!$A$1:$A$1001,customers!$C$1:$C$1001, ,0)=0,"",_xlfn.XLOOKUP(orders!C74,customers!$A$1:$A$1001,customers!$C$1:$C$1001, ,0))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2"/>
        <v>77.624999999999986</v>
      </c>
      <c r="N74" t="str">
        <f>IF(I74="Rob","Robusta",IF(I74="Exc","Excelsa",IF(orders!I74="Ara","Arabica",IF(orders!I74="Lib","Librica",""))))</f>
        <v>Arabica</v>
      </c>
      <c r="O74" t="str">
        <f t="shared" si="3"/>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IF(_xlfn.XLOOKUP(orders!C75,customers!$A$1:$A$1001,customers!$C$1:$C$1001, ,0)=0,"",_xlfn.XLOOKUP(orders!C75,customers!$A$1:$A$1001,customers!$C$1:$C$1001, ,0))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2"/>
        <v>21.825000000000003</v>
      </c>
      <c r="N75" t="str">
        <f>IF(I75="Rob","Robusta",IF(I75="Exc","Excelsa",IF(orders!I75="Ara","Arabica",IF(orders!I75="Lib","Librica",""))))</f>
        <v>Librica</v>
      </c>
      <c r="O75" t="str">
        <f t="shared" si="3"/>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IF(_xlfn.XLOOKUP(orders!C76,customers!$A$1:$A$1001,customers!$C$1:$C$1001, ,0)=0,"",_xlfn.XLOOKUP(orders!C76,customers!$A$1:$A$1001,customers!$C$1:$C$1001, ,0))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2"/>
        <v>17.82</v>
      </c>
      <c r="N76" t="str">
        <f>IF(I76="Rob","Robusta",IF(I76="Exc","Excelsa",IF(orders!I76="Ara","Arabica",IF(orders!I76="Lib","Librica",""))))</f>
        <v>Excelsa</v>
      </c>
      <c r="O76" t="str">
        <f t="shared" si="3"/>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IF(_xlfn.XLOOKUP(orders!C77,customers!$A$1:$A$1001,customers!$C$1:$C$1001, ,0)=0,"",_xlfn.XLOOKUP(orders!C77,customers!$A$1:$A$1001,customers!$C$1:$C$1001, ,0))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2"/>
        <v>53.699999999999996</v>
      </c>
      <c r="N77" t="str">
        <f>IF(I77="Rob","Robusta",IF(I77="Exc","Excelsa",IF(orders!I77="Ara","Arabica",IF(orders!I77="Lib","Librica",""))))</f>
        <v>Robusta</v>
      </c>
      <c r="O77" t="str">
        <f t="shared" si="3"/>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IF(_xlfn.XLOOKUP(orders!C78,customers!$A$1:$A$1001,customers!$C$1:$C$1001, ,0)=0,"",_xlfn.XLOOKUP(orders!C78,customers!$A$1:$A$1001,customers!$C$1:$C$1001, ,0))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2"/>
        <v>3.5849999999999995</v>
      </c>
      <c r="N78" t="str">
        <f>IF(I78="Rob","Robusta",IF(I78="Exc","Excelsa",IF(orders!I78="Ara","Arabica",IF(orders!I78="Lib","Librica",""))))</f>
        <v>Robusta</v>
      </c>
      <c r="O78" t="str">
        <f t="shared" si="3"/>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IF(_xlfn.XLOOKUP(orders!C79,customers!$A$1:$A$1001,customers!$C$1:$C$1001, ,0)=0,"",_xlfn.XLOOKUP(orders!C79,customers!$A$1:$A$1001,customers!$C$1:$C$1001, ,0))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2"/>
        <v>7.29</v>
      </c>
      <c r="N79" t="str">
        <f>IF(I79="Rob","Robusta",IF(I79="Exc","Excelsa",IF(orders!I79="Ara","Arabica",IF(orders!I79="Lib","Librica",""))))</f>
        <v>Excelsa</v>
      </c>
      <c r="O79" t="str">
        <f t="shared" si="3"/>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IF(_xlfn.XLOOKUP(orders!C80,customers!$A$1:$A$1001,customers!$C$1:$C$1001, ,0)=0,"",_xlfn.XLOOKUP(orders!C80,customers!$A$1:$A$1001,customers!$C$1:$C$1001, ,0))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2"/>
        <v>40.5</v>
      </c>
      <c r="N80" t="str">
        <f>IF(I80="Rob","Robusta",IF(I80="Exc","Excelsa",IF(orders!I80="Ara","Arabica",IF(orders!I80="Lib","Librica",""))))</f>
        <v>Arabica</v>
      </c>
      <c r="O80" t="str">
        <f t="shared" si="3"/>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IF(_xlfn.XLOOKUP(orders!C81,customers!$A$1:$A$1001,customers!$C$1:$C$1001, ,0)=0,"",_xlfn.XLOOKUP(orders!C81,customers!$A$1:$A$1001,customers!$C$1:$C$1001, ,0))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2"/>
        <v>47.8</v>
      </c>
      <c r="N81" t="str">
        <f>IF(I81="Rob","Robusta",IF(I81="Exc","Excelsa",IF(orders!I81="Ara","Arabica",IF(orders!I81="Lib","Librica",""))))</f>
        <v>Robusta</v>
      </c>
      <c r="O81" t="str">
        <f t="shared" si="3"/>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IF(_xlfn.XLOOKUP(orders!C82,customers!$A$1:$A$1001,customers!$C$1:$C$1001, ,0)=0,"",_xlfn.XLOOKUP(orders!C82,customers!$A$1:$A$1001,customers!$C$1:$C$1001, ,0))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2"/>
        <v>38.849999999999994</v>
      </c>
      <c r="N82" t="str">
        <f>IF(I82="Rob","Robusta",IF(I82="Exc","Excelsa",IF(orders!I82="Ara","Arabica",IF(orders!I82="Lib","Librica",""))))</f>
        <v>Arabica</v>
      </c>
      <c r="O82" t="str">
        <f t="shared" si="3"/>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IF(_xlfn.XLOOKUP(orders!C83,customers!$A$1:$A$1001,customers!$C$1:$C$1001, ,0)=0,"",_xlfn.XLOOKUP(orders!C83,customers!$A$1:$A$1001,customers!$C$1:$C$1001, ,0))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2"/>
        <v>109.36499999999999</v>
      </c>
      <c r="N83" t="str">
        <f>IF(I83="Rob","Robusta",IF(I83="Exc","Excelsa",IF(orders!I83="Ara","Arabica",IF(orders!I83="Lib","Librica",""))))</f>
        <v>Librica</v>
      </c>
      <c r="O83" t="str">
        <f t="shared" si="3"/>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IF(_xlfn.XLOOKUP(orders!C84,customers!$A$1:$A$1001,customers!$C$1:$C$1001, ,0)=0,"",_xlfn.XLOOKUP(orders!C84,customers!$A$1:$A$1001,customers!$C$1:$C$1001, ,0))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2"/>
        <v>100.39499999999998</v>
      </c>
      <c r="N84" t="str">
        <f>IF(I84="Rob","Robusta",IF(I84="Exc","Excelsa",IF(orders!I84="Ara","Arabica",IF(orders!I84="Lib","Librica",""))))</f>
        <v>Librica</v>
      </c>
      <c r="O84" t="str">
        <f t="shared" si="3"/>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IF(_xlfn.XLOOKUP(orders!C85,customers!$A$1:$A$1001,customers!$C$1:$C$1001, ,0)=0,"",_xlfn.XLOOKUP(orders!C85,customers!$A$1:$A$1001,customers!$C$1:$C$1001, ,0))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2"/>
        <v>82.339999999999989</v>
      </c>
      <c r="N85" t="str">
        <f>IF(I85="Rob","Robusta",IF(I85="Exc","Excelsa",IF(orders!I85="Ara","Arabica",IF(orders!I85="Lib","Librica",""))))</f>
        <v>Robusta</v>
      </c>
      <c r="O85" t="str">
        <f t="shared" si="3"/>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IF(_xlfn.XLOOKUP(orders!C86,customers!$A$1:$A$1001,customers!$C$1:$C$1001, ,0)=0,"",_xlfn.XLOOKUP(orders!C86,customers!$A$1:$A$1001,customers!$C$1:$C$1001, ,0))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2"/>
        <v>9.51</v>
      </c>
      <c r="N86" t="str">
        <f>IF(I86="Rob","Robusta",IF(I86="Exc","Excelsa",IF(orders!I86="Ara","Arabica",IF(orders!I86="Lib","Librica",""))))</f>
        <v>Librica</v>
      </c>
      <c r="O86" t="str">
        <f t="shared" si="3"/>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IF(_xlfn.XLOOKUP(orders!C87,customers!$A$1:$A$1001,customers!$C$1:$C$1001, ,0)=0,"",_xlfn.XLOOKUP(orders!C87,customers!$A$1:$A$1001,customers!$C$1:$C$1001, ,0))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2"/>
        <v>89.35499999999999</v>
      </c>
      <c r="N87" t="str">
        <f>IF(I87="Rob","Robusta",IF(I87="Exc","Excelsa",IF(orders!I87="Ara","Arabica",IF(orders!I87="Lib","Librica",""))))</f>
        <v>Arabica</v>
      </c>
      <c r="O87" t="str">
        <f t="shared" si="3"/>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IF(_xlfn.XLOOKUP(orders!C88,customers!$A$1:$A$1001,customers!$C$1:$C$1001, ,0)=0,"",_xlfn.XLOOKUP(orders!C88,customers!$A$1:$A$1001,customers!$C$1:$C$1001, ,0))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2"/>
        <v>11.94</v>
      </c>
      <c r="N88" t="str">
        <f>IF(I88="Rob","Robusta",IF(I88="Exc","Excelsa",IF(orders!I88="Ara","Arabica",IF(orders!I88="Lib","Librica",""))))</f>
        <v>Arabica</v>
      </c>
      <c r="O88" t="str">
        <f t="shared" si="3"/>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IF(_xlfn.XLOOKUP(orders!C89,customers!$A$1:$A$1001,customers!$C$1:$C$1001, ,0)=0,"",_xlfn.XLOOKUP(orders!C89,customers!$A$1:$A$1001,customers!$C$1:$C$1001, ,0))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2"/>
        <v>33.75</v>
      </c>
      <c r="N89" t="str">
        <f>IF(I89="Rob","Robusta",IF(I89="Exc","Excelsa",IF(orders!I89="Ara","Arabica",IF(orders!I89="Lib","Librica",""))))</f>
        <v>Arabica</v>
      </c>
      <c r="O89" t="str">
        <f t="shared" si="3"/>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IF(_xlfn.XLOOKUP(orders!C90,customers!$A$1:$A$1001,customers!$C$1:$C$1001, ,0)=0,"",_xlfn.XLOOKUP(orders!C90,customers!$A$1:$A$1001,customers!$C$1:$C$1001, ,0))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2"/>
        <v>35.849999999999994</v>
      </c>
      <c r="N90" t="str">
        <f>IF(I90="Rob","Robusta",IF(I90="Exc","Excelsa",IF(orders!I90="Ara","Arabica",IF(orders!I90="Lib","Librica",""))))</f>
        <v>Robusta</v>
      </c>
      <c r="O90" t="str">
        <f t="shared" si="3"/>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IF(_xlfn.XLOOKUP(orders!C91,customers!$A$1:$A$1001,customers!$C$1:$C$1001, ,0)=0,"",_xlfn.XLOOKUP(orders!C91,customers!$A$1:$A$1001,customers!$C$1:$C$1001, ,0))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2"/>
        <v>77.699999999999989</v>
      </c>
      <c r="N91" t="str">
        <f>IF(I91="Rob","Robusta",IF(I91="Exc","Excelsa",IF(orders!I91="Ara","Arabica",IF(orders!I91="Lib","Librica",""))))</f>
        <v>Arabica</v>
      </c>
      <c r="O91" t="str">
        <f t="shared" si="3"/>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IF(_xlfn.XLOOKUP(orders!C92,customers!$A$1:$A$1001,customers!$C$1:$C$1001, ,0)=0,"",_xlfn.XLOOKUP(orders!C92,customers!$A$1:$A$1001,customers!$C$1:$C$1001, ,0))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2"/>
        <v>51.8</v>
      </c>
      <c r="N92" t="str">
        <f>IF(I92="Rob","Robusta",IF(I92="Exc","Excelsa",IF(orders!I92="Ara","Arabica",IF(orders!I92="Lib","Librica",""))))</f>
        <v>Arabica</v>
      </c>
      <c r="O92" t="str">
        <f t="shared" si="3"/>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IF(_xlfn.XLOOKUP(orders!C93,customers!$A$1:$A$1001,customers!$C$1:$C$1001, ,0)=0,"",_xlfn.XLOOKUP(orders!C93,customers!$A$1:$A$1001,customers!$C$1:$C$1001, ,0))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2"/>
        <v>103.49999999999999</v>
      </c>
      <c r="N93" t="str">
        <f>IF(I93="Rob","Robusta",IF(I93="Exc","Excelsa",IF(orders!I93="Ara","Arabica",IF(orders!I93="Lib","Librica",""))))</f>
        <v>Arabica</v>
      </c>
      <c r="O93" t="str">
        <f t="shared" si="3"/>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IF(_xlfn.XLOOKUP(orders!C94,customers!$A$1:$A$1001,customers!$C$1:$C$1001, ,0)=0,"",_xlfn.XLOOKUP(orders!C94,customers!$A$1:$A$1001,customers!$C$1:$C$1001, ,0))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2"/>
        <v>44.55</v>
      </c>
      <c r="N94" t="str">
        <f>IF(I94="Rob","Robusta",IF(I94="Exc","Excelsa",IF(orders!I94="Ara","Arabica",IF(orders!I94="Lib","Librica",""))))</f>
        <v>Excelsa</v>
      </c>
      <c r="O94" t="str">
        <f t="shared" si="3"/>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IF(_xlfn.XLOOKUP(orders!C95,customers!$A$1:$A$1001,customers!$C$1:$C$1001, ,0)=0,"",_xlfn.XLOOKUP(orders!C95,customers!$A$1:$A$1001,customers!$C$1:$C$1001, ,0))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2"/>
        <v>35.64</v>
      </c>
      <c r="N95" t="str">
        <f>IF(I95="Rob","Robusta",IF(I95="Exc","Excelsa",IF(orders!I95="Ara","Arabica",IF(orders!I95="Lib","Librica",""))))</f>
        <v>Excelsa</v>
      </c>
      <c r="O95" t="str">
        <f t="shared" si="3"/>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IF(_xlfn.XLOOKUP(orders!C96,customers!$A$1:$A$1001,customers!$C$1:$C$1001, ,0)=0,"",_xlfn.XLOOKUP(orders!C96,customers!$A$1:$A$1001,customers!$C$1:$C$1001, ,0))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2"/>
        <v>17.91</v>
      </c>
      <c r="N96" t="str">
        <f>IF(I96="Rob","Robusta",IF(I96="Exc","Excelsa",IF(orders!I96="Ara","Arabica",IF(orders!I96="Lib","Librica",""))))</f>
        <v>Arabica</v>
      </c>
      <c r="O96" t="str">
        <f t="shared" si="3"/>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IF(_xlfn.XLOOKUP(orders!C97,customers!$A$1:$A$1001,customers!$C$1:$C$1001, ,0)=0,"",_xlfn.XLOOKUP(orders!C97,customers!$A$1:$A$1001,customers!$C$1:$C$1001, ,0))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2"/>
        <v>155.24999999999997</v>
      </c>
      <c r="N97" t="str">
        <f>IF(I97="Rob","Robusta",IF(I97="Exc","Excelsa",IF(orders!I97="Ara","Arabica",IF(orders!I97="Lib","Librica",""))))</f>
        <v>Arabica</v>
      </c>
      <c r="O97" t="str">
        <f t="shared" si="3"/>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IF(_xlfn.XLOOKUP(orders!C98,customers!$A$1:$A$1001,customers!$C$1:$C$1001, ,0)=0,"",_xlfn.XLOOKUP(orders!C98,customers!$A$1:$A$1001,customers!$C$1:$C$1001, ,0))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2"/>
        <v>5.97</v>
      </c>
      <c r="N98" t="str">
        <f>IF(I98="Rob","Robusta",IF(I98="Exc","Excelsa",IF(orders!I98="Ara","Arabica",IF(orders!I98="Lib","Librica",""))))</f>
        <v>Arabica</v>
      </c>
      <c r="O98" t="str">
        <f t="shared" si="3"/>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IF(_xlfn.XLOOKUP(orders!C99,customers!$A$1:$A$1001,customers!$C$1:$C$1001, ,0)=0,"",_xlfn.XLOOKUP(orders!C99,customers!$A$1:$A$1001,customers!$C$1:$C$1001, ,0))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2"/>
        <v>13.5</v>
      </c>
      <c r="N99" t="str">
        <f>IF(I99="Rob","Robusta",IF(I99="Exc","Excelsa",IF(orders!I99="Ara","Arabica",IF(orders!I99="Lib","Librica",""))))</f>
        <v>Arabica</v>
      </c>
      <c r="O99" t="str">
        <f t="shared" si="3"/>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IF(_xlfn.XLOOKUP(orders!C100,customers!$A$1:$A$1001,customers!$C$1:$C$1001, ,0)=0,"",_xlfn.XLOOKUP(orders!C100,customers!$A$1:$A$1001,customers!$C$1:$C$1001, ,0))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2"/>
        <v>2.9849999999999999</v>
      </c>
      <c r="N100" t="str">
        <f>IF(I100="Rob","Robusta",IF(I100="Exc","Excelsa",IF(orders!I100="Ara","Arabica",IF(orders!I100="Lib","Librica",""))))</f>
        <v>Arabica</v>
      </c>
      <c r="O100" t="str">
        <f t="shared" si="3"/>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IF(_xlfn.XLOOKUP(orders!C101,customers!$A$1:$A$1001,customers!$C$1:$C$1001, ,0)=0,"",_xlfn.XLOOKUP(orders!C101,customers!$A$1:$A$1001,customers!$C$1:$C$1001, ,0))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2"/>
        <v>13.095000000000001</v>
      </c>
      <c r="N101" t="str">
        <f>IF(I101="Rob","Robusta",IF(I101="Exc","Excelsa",IF(orders!I101="Ara","Arabica",IF(orders!I101="Lib","Librica",""))))</f>
        <v>Librica</v>
      </c>
      <c r="O101" t="str">
        <f t="shared" si="3"/>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IF(_xlfn.XLOOKUP(orders!C102,customers!$A$1:$A$1001,customers!$C$1:$C$1001, ,0)=0,"",_xlfn.XLOOKUP(orders!C102,customers!$A$1:$A$1001,customers!$C$1:$C$1001, ,0))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2"/>
        <v>7.77</v>
      </c>
      <c r="N102" t="str">
        <f>IF(I102="Rob","Robusta",IF(I102="Exc","Excelsa",IF(orders!I102="Ara","Arabica",IF(orders!I102="Lib","Librica",""))))</f>
        <v>Arabica</v>
      </c>
      <c r="O102" t="str">
        <f t="shared" si="3"/>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IF(_xlfn.XLOOKUP(orders!C103,customers!$A$1:$A$1001,customers!$C$1:$C$1001, ,0)=0,"",_xlfn.XLOOKUP(orders!C103,customers!$A$1:$A$1001,customers!$C$1:$C$1001, ,0))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2"/>
        <v>148.92499999999998</v>
      </c>
      <c r="N103" t="str">
        <f>IF(I103="Rob","Robusta",IF(I103="Exc","Excelsa",IF(orders!I103="Ara","Arabica",IF(orders!I103="Lib","Librica",""))))</f>
        <v>Librica</v>
      </c>
      <c r="O103" t="str">
        <f t="shared" si="3"/>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IF(_xlfn.XLOOKUP(orders!C104,customers!$A$1:$A$1001,customers!$C$1:$C$1001, ,0)=0,"",_xlfn.XLOOKUP(orders!C104,customers!$A$1:$A$1001,customers!$C$1:$C$1001, ,0))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2"/>
        <v>38.849999999999994</v>
      </c>
      <c r="N104" t="str">
        <f>IF(I104="Rob","Robusta",IF(I104="Exc","Excelsa",IF(orders!I104="Ara","Arabica",IF(orders!I104="Lib","Librica",""))))</f>
        <v>Librica</v>
      </c>
      <c r="O104" t="str">
        <f t="shared" si="3"/>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IF(_xlfn.XLOOKUP(orders!C105,customers!$A$1:$A$1001,customers!$C$1:$C$1001, ,0)=0,"",_xlfn.XLOOKUP(orders!C105,customers!$A$1:$A$1001,customers!$C$1:$C$1001, ,0))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2"/>
        <v>11.94</v>
      </c>
      <c r="N105" t="str">
        <f>IF(I105="Rob","Robusta",IF(I105="Exc","Excelsa",IF(orders!I105="Ara","Arabica",IF(orders!I105="Lib","Librica",""))))</f>
        <v>Robusta</v>
      </c>
      <c r="O105" t="str">
        <f t="shared" si="3"/>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IF(_xlfn.XLOOKUP(orders!C106,customers!$A$1:$A$1001,customers!$C$1:$C$1001, ,0)=0,"",_xlfn.XLOOKUP(orders!C106,customers!$A$1:$A$1001,customers!$C$1:$C$1001, ,0))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2"/>
        <v>87.300000000000011</v>
      </c>
      <c r="N106" t="str">
        <f>IF(I106="Rob","Robusta",IF(I106="Exc","Excelsa",IF(orders!I106="Ara","Arabica",IF(orders!I106="Lib","Librica",""))))</f>
        <v>Librica</v>
      </c>
      <c r="O106" t="str">
        <f t="shared" si="3"/>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IF(_xlfn.XLOOKUP(orders!C107,customers!$A$1:$A$1001,customers!$C$1:$C$1001, ,0)=0,"",_xlfn.XLOOKUP(orders!C107,customers!$A$1:$A$1001,customers!$C$1:$C$1001, ,0))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2"/>
        <v>40.5</v>
      </c>
      <c r="N107" t="str">
        <f>IF(I107="Rob","Robusta",IF(I107="Exc","Excelsa",IF(orders!I107="Ara","Arabica",IF(orders!I107="Lib","Librica",""))))</f>
        <v>Arabica</v>
      </c>
      <c r="O107" t="str">
        <f t="shared" si="3"/>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IF(_xlfn.XLOOKUP(orders!C108,customers!$A$1:$A$1001,customers!$C$1:$C$1001, ,0)=0,"",_xlfn.XLOOKUP(orders!C108,customers!$A$1:$A$1001,customers!$C$1:$C$1001, ,0))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2"/>
        <v>24.3</v>
      </c>
      <c r="N108" t="str">
        <f>IF(I108="Rob","Robusta",IF(I108="Exc","Excelsa",IF(orders!I108="Ara","Arabica",IF(orders!I108="Lib","Librica",""))))</f>
        <v>Excelsa</v>
      </c>
      <c r="O108" t="str">
        <f t="shared" si="3"/>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IF(_xlfn.XLOOKUP(orders!C109,customers!$A$1:$A$1001,customers!$C$1:$C$1001, ,0)=0,"",_xlfn.XLOOKUP(orders!C109,customers!$A$1:$A$1001,customers!$C$1:$C$1001, ,0))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2"/>
        <v>17.91</v>
      </c>
      <c r="N109" t="str">
        <f>IF(I109="Rob","Robusta",IF(I109="Exc","Excelsa",IF(orders!I109="Ara","Arabica",IF(orders!I109="Lib","Librica",""))))</f>
        <v>Robusta</v>
      </c>
      <c r="O109" t="str">
        <f t="shared" si="3"/>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IF(_xlfn.XLOOKUP(orders!C110,customers!$A$1:$A$1001,customers!$C$1:$C$1001, ,0)=0,"",_xlfn.XLOOKUP(orders!C110,customers!$A$1:$A$1001,customers!$C$1:$C$1001, ,0))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2"/>
        <v>27</v>
      </c>
      <c r="N110" t="str">
        <f>IF(I110="Rob","Robusta",IF(I110="Exc","Excelsa",IF(orders!I110="Ara","Arabica",IF(orders!I110="Lib","Librica",""))))</f>
        <v>Arabica</v>
      </c>
      <c r="O110" t="str">
        <f t="shared" si="3"/>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IF(_xlfn.XLOOKUP(orders!C111,customers!$A$1:$A$1001,customers!$C$1:$C$1001, ,0)=0,"",_xlfn.XLOOKUP(orders!C111,customers!$A$1:$A$1001,customers!$C$1:$C$1001, ,0))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2"/>
        <v>7.77</v>
      </c>
      <c r="N111" t="str">
        <f>IF(I111="Rob","Robusta",IF(I111="Exc","Excelsa",IF(orders!I111="Ara","Arabica",IF(orders!I111="Lib","Librica",""))))</f>
        <v>Librica</v>
      </c>
      <c r="O111" t="str">
        <f t="shared" si="3"/>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IF(_xlfn.XLOOKUP(orders!C112,customers!$A$1:$A$1001,customers!$C$1:$C$1001, ,0)=0,"",_xlfn.XLOOKUP(orders!C112,customers!$A$1:$A$1001,customers!$C$1:$C$1001, ,0))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2"/>
        <v>13.365</v>
      </c>
      <c r="N112" t="str">
        <f>IF(I112="Rob","Robusta",IF(I112="Exc","Excelsa",IF(orders!I112="Ara","Arabica",IF(orders!I112="Lib","Librica",""))))</f>
        <v>Excelsa</v>
      </c>
      <c r="O112" t="str">
        <f t="shared" si="3"/>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IF(_xlfn.XLOOKUP(orders!C113,customers!$A$1:$A$1001,customers!$C$1:$C$1001, ,0)=0,"",_xlfn.XLOOKUP(orders!C113,customers!$A$1:$A$1001,customers!$C$1:$C$1001, ,0))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2"/>
        <v>26.849999999999994</v>
      </c>
      <c r="N113" t="str">
        <f>IF(I113="Rob","Robusta",IF(I113="Exc","Excelsa",IF(orders!I113="Ara","Arabica",IF(orders!I113="Lib","Librica",""))))</f>
        <v>Robusta</v>
      </c>
      <c r="O113" t="str">
        <f t="shared" si="3"/>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IF(_xlfn.XLOOKUP(orders!C114,customers!$A$1:$A$1001,customers!$C$1:$C$1001, ,0)=0,"",_xlfn.XLOOKUP(orders!C114,customers!$A$1:$A$1001,customers!$C$1:$C$1001, ,0))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2"/>
        <v>11.25</v>
      </c>
      <c r="N114" t="str">
        <f>IF(I114="Rob","Robusta",IF(I114="Exc","Excelsa",IF(orders!I114="Ara","Arabica",IF(orders!I114="Lib","Librica",""))))</f>
        <v>Arabica</v>
      </c>
      <c r="O114" t="str">
        <f t="shared" si="3"/>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IF(_xlfn.XLOOKUP(orders!C115,customers!$A$1:$A$1001,customers!$C$1:$C$1001, ,0)=0,"",_xlfn.XLOOKUP(orders!C115,customers!$A$1:$A$1001,customers!$C$1:$C$1001, ,0))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2"/>
        <v>14.55</v>
      </c>
      <c r="N115" t="str">
        <f>IF(I115="Rob","Robusta",IF(I115="Exc","Excelsa",IF(orders!I115="Ara","Arabica",IF(orders!I115="Lib","Librica",""))))</f>
        <v>Librica</v>
      </c>
      <c r="O115" t="str">
        <f t="shared" si="3"/>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IF(_xlfn.XLOOKUP(orders!C116,customers!$A$1:$A$1001,customers!$C$1:$C$1001, ,0)=0,"",_xlfn.XLOOKUP(orders!C116,customers!$A$1:$A$1001,customers!$C$1:$C$1001, ,0))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2"/>
        <v>14.339999999999998</v>
      </c>
      <c r="N116" t="str">
        <f>IF(I116="Rob","Robusta",IF(I116="Exc","Excelsa",IF(orders!I116="Ara","Arabica",IF(orders!I116="Lib","Librica",""))))</f>
        <v>Robusta</v>
      </c>
      <c r="O116" t="str">
        <f t="shared" si="3"/>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IF(_xlfn.XLOOKUP(orders!C117,customers!$A$1:$A$1001,customers!$C$1:$C$1001, ,0)=0,"",_xlfn.XLOOKUP(orders!C117,customers!$A$1:$A$1001,customers!$C$1:$C$1001, ,0))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2"/>
        <v>15.85</v>
      </c>
      <c r="N117" t="str">
        <f>IF(I117="Rob","Robusta",IF(I117="Exc","Excelsa",IF(orders!I117="Ara","Arabica",IF(orders!I117="Lib","Librica",""))))</f>
        <v>Librica</v>
      </c>
      <c r="O117" t="str">
        <f t="shared" si="3"/>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IF(_xlfn.XLOOKUP(orders!C118,customers!$A$1:$A$1001,customers!$C$1:$C$1001, ,0)=0,"",_xlfn.XLOOKUP(orders!C118,customers!$A$1:$A$1001,customers!$C$1:$C$1001, ,0))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2"/>
        <v>19.02</v>
      </c>
      <c r="N118" t="str">
        <f>IF(I118="Rob","Robusta",IF(I118="Exc","Excelsa",IF(orders!I118="Ara","Arabica",IF(orders!I118="Lib","Librica",""))))</f>
        <v>Librica</v>
      </c>
      <c r="O118" t="str">
        <f t="shared" si="3"/>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IF(_xlfn.XLOOKUP(orders!C119,customers!$A$1:$A$1001,customers!$C$1:$C$1001, ,0)=0,"",_xlfn.XLOOKUP(orders!C119,customers!$A$1:$A$1001,customers!$C$1:$C$1001, ,0))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2"/>
        <v>38.04</v>
      </c>
      <c r="N119" t="str">
        <f>IF(I119="Rob","Robusta",IF(I119="Exc","Excelsa",IF(orders!I119="Ara","Arabica",IF(orders!I119="Lib","Librica",""))))</f>
        <v>Librica</v>
      </c>
      <c r="O119" t="str">
        <f t="shared" si="3"/>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IF(_xlfn.XLOOKUP(orders!C120,customers!$A$1:$A$1001,customers!$C$1:$C$1001, ,0)=0,"",_xlfn.XLOOKUP(orders!C120,customers!$A$1:$A$1001,customers!$C$1:$C$1001, ,0))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2"/>
        <v>21.87</v>
      </c>
      <c r="N120" t="str">
        <f>IF(I120="Rob","Robusta",IF(I120="Exc","Excelsa",IF(orders!I120="Ara","Arabica",IF(orders!I120="Lib","Librica",""))))</f>
        <v>Excelsa</v>
      </c>
      <c r="O120" t="str">
        <f t="shared" si="3"/>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IF(_xlfn.XLOOKUP(orders!C121,customers!$A$1:$A$1001,customers!$C$1:$C$1001, ,0)=0,"",_xlfn.XLOOKUP(orders!C121,customers!$A$1:$A$1001,customers!$C$1:$C$1001, ,0))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2"/>
        <v>4.125</v>
      </c>
      <c r="N121" t="str">
        <f>IF(I121="Rob","Robusta",IF(I121="Exc","Excelsa",IF(orders!I121="Ara","Arabica",IF(orders!I121="Lib","Librica",""))))</f>
        <v>Excelsa</v>
      </c>
      <c r="O121" t="str">
        <f t="shared" si="3"/>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IF(_xlfn.XLOOKUP(orders!C122,customers!$A$1:$A$1001,customers!$C$1:$C$1001, ,0)=0,"",_xlfn.XLOOKUP(orders!C122,customers!$A$1:$A$1001,customers!$C$1:$C$1001, ,0))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2"/>
        <v>3.8849999999999998</v>
      </c>
      <c r="N122" t="str">
        <f>IF(I122="Rob","Robusta",IF(I122="Exc","Excelsa",IF(orders!I122="Ara","Arabica",IF(orders!I122="Lib","Librica",""))))</f>
        <v>Arabica</v>
      </c>
      <c r="O122" t="str">
        <f t="shared" si="3"/>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IF(_xlfn.XLOOKUP(orders!C123,customers!$A$1:$A$1001,customers!$C$1:$C$1001, ,0)=0,"",_xlfn.XLOOKUP(orders!C123,customers!$A$1:$A$1001,customers!$C$1:$C$1001, ,0))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2"/>
        <v>68.75</v>
      </c>
      <c r="N123" t="str">
        <f>IF(I123="Rob","Robusta",IF(I123="Exc","Excelsa",IF(orders!I123="Ara","Arabica",IF(orders!I123="Lib","Librica",""))))</f>
        <v>Excelsa</v>
      </c>
      <c r="O123" t="str">
        <f t="shared" si="3"/>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IF(_xlfn.XLOOKUP(orders!C124,customers!$A$1:$A$1001,customers!$C$1:$C$1001, ,0)=0,"",_xlfn.XLOOKUP(orders!C124,customers!$A$1:$A$1001,customers!$C$1:$C$1001, ,0))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2"/>
        <v>23.88</v>
      </c>
      <c r="N124" t="str">
        <f>IF(I124="Rob","Robusta",IF(I124="Exc","Excelsa",IF(orders!I124="Ara","Arabica",IF(orders!I124="Lib","Librica",""))))</f>
        <v>Arabica</v>
      </c>
      <c r="O124" t="str">
        <f t="shared" si="3"/>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IF(_xlfn.XLOOKUP(orders!C125,customers!$A$1:$A$1001,customers!$C$1:$C$1001, ,0)=0,"",_xlfn.XLOOKUP(orders!C125,customers!$A$1:$A$1001,customers!$C$1:$C$1001, ,0))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2"/>
        <v>145.82</v>
      </c>
      <c r="N125" t="str">
        <f>IF(I125="Rob","Robusta",IF(I125="Exc","Excelsa",IF(orders!I125="Ara","Arabica",IF(orders!I125="Lib","Librica",""))))</f>
        <v>Librica</v>
      </c>
      <c r="O125" t="str">
        <f t="shared" si="3"/>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IF(_xlfn.XLOOKUP(orders!C126,customers!$A$1:$A$1001,customers!$C$1:$C$1001, ,0)=0,"",_xlfn.XLOOKUP(orders!C126,customers!$A$1:$A$1001,customers!$C$1:$C$1001, ,0))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2"/>
        <v>21.825000000000003</v>
      </c>
      <c r="N126" t="str">
        <f>IF(I126="Rob","Robusta",IF(I126="Exc","Excelsa",IF(orders!I126="Ara","Arabica",IF(orders!I126="Lib","Librica",""))))</f>
        <v>Librica</v>
      </c>
      <c r="O126" t="str">
        <f t="shared" si="3"/>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IF(_xlfn.XLOOKUP(orders!C127,customers!$A$1:$A$1001,customers!$C$1:$C$1001, ,0)=0,"",_xlfn.XLOOKUP(orders!C127,customers!$A$1:$A$1001,customers!$C$1:$C$1001, ,0))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2"/>
        <v>26.19</v>
      </c>
      <c r="N127" t="str">
        <f>IF(I127="Rob","Robusta",IF(I127="Exc","Excelsa",IF(orders!I127="Ara","Arabica",IF(orders!I127="Lib","Librica",""))))</f>
        <v>Librica</v>
      </c>
      <c r="O127" t="str">
        <f t="shared" si="3"/>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IF(_xlfn.XLOOKUP(orders!C128,customers!$A$1:$A$1001,customers!$C$1:$C$1001, ,0)=0,"",_xlfn.XLOOKUP(orders!C128,customers!$A$1:$A$1001,customers!$C$1:$C$1001, ,0))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2"/>
        <v>11.25</v>
      </c>
      <c r="N128" t="str">
        <f>IF(I128="Rob","Robusta",IF(I128="Exc","Excelsa",IF(orders!I128="Ara","Arabica",IF(orders!I128="Lib","Librica",""))))</f>
        <v>Arabica</v>
      </c>
      <c r="O128" t="str">
        <f t="shared" si="3"/>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IF(_xlfn.XLOOKUP(orders!C129,customers!$A$1:$A$1001,customers!$C$1:$C$1001, ,0)=0,"",_xlfn.XLOOKUP(orders!C129,customers!$A$1:$A$1001,customers!$C$1:$C$1001, ,0))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2"/>
        <v>77.699999999999989</v>
      </c>
      <c r="N129" t="str">
        <f>IF(I129="Rob","Robusta",IF(I129="Exc","Excelsa",IF(orders!I129="Ara","Arabica",IF(orders!I129="Lib","Librica",""))))</f>
        <v>Librica</v>
      </c>
      <c r="O129" t="str">
        <f t="shared" si="3"/>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IF(_xlfn.XLOOKUP(orders!C130,customers!$A$1:$A$1001,customers!$C$1:$C$1001, ,0)=0,"",_xlfn.XLOOKUP(orders!C130,customers!$A$1:$A$1001,customers!$C$1:$C$1001, ,0))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2"/>
        <v>6.75</v>
      </c>
      <c r="N130" t="str">
        <f>IF(I130="Rob","Robusta",IF(I130="Exc","Excelsa",IF(orders!I130="Ara","Arabica",IF(orders!I130="Lib","Librica",""))))</f>
        <v>Arabica</v>
      </c>
      <c r="O130" t="str">
        <f t="shared" si="3"/>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IF(_xlfn.XLOOKUP(orders!C131,customers!$A$1:$A$1001,customers!$C$1:$C$1001, ,0)=0,"",_xlfn.XLOOKUP(orders!C131,customers!$A$1:$A$1001,customers!$C$1:$C$1001, ,0))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4">L131*E131</f>
        <v>12.15</v>
      </c>
      <c r="N131" t="str">
        <f>IF(I131="Rob","Robusta",IF(I131="Exc","Excelsa",IF(orders!I131="Ara","Arabica",IF(orders!I131="Lib","Librica",""))))</f>
        <v>Excelsa</v>
      </c>
      <c r="O131" t="str">
        <f t="shared" ref="O131:O194" si="5">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IF(_xlfn.XLOOKUP(orders!C132,customers!$A$1:$A$1001,customers!$C$1:$C$1001, ,0)=0,"",_xlfn.XLOOKUP(orders!C132,customers!$A$1:$A$1001,customers!$C$1:$C$1001, ,0))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4"/>
        <v>148.92499999999998</v>
      </c>
      <c r="N132" t="str">
        <f>IF(I132="Rob","Robusta",IF(I132="Exc","Excelsa",IF(orders!I132="Ara","Arabica",IF(orders!I132="Lib","Librica",""))))</f>
        <v>Arabica</v>
      </c>
      <c r="O132" t="str">
        <f t="shared" si="5"/>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IF(_xlfn.XLOOKUP(orders!C133,customers!$A$1:$A$1001,customers!$C$1:$C$1001, ,0)=0,"",_xlfn.XLOOKUP(orders!C133,customers!$A$1:$A$1001,customers!$C$1:$C$1001, ,0))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4"/>
        <v>14.58</v>
      </c>
      <c r="N133" t="str">
        <f>IF(I133="Rob","Robusta",IF(I133="Exc","Excelsa",IF(orders!I133="Ara","Arabica",IF(orders!I133="Lib","Librica",""))))</f>
        <v>Excelsa</v>
      </c>
      <c r="O133" t="str">
        <f t="shared" si="5"/>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IF(_xlfn.XLOOKUP(orders!C134,customers!$A$1:$A$1001,customers!$C$1:$C$1001, ,0)=0,"",_xlfn.XLOOKUP(orders!C134,customers!$A$1:$A$1001,customers!$C$1:$C$1001, ,0))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4"/>
        <v>148.92499999999998</v>
      </c>
      <c r="N134" t="str">
        <f>IF(I134="Rob","Robusta",IF(I134="Exc","Excelsa",IF(orders!I134="Ara","Arabica",IF(orders!I134="Lib","Librica",""))))</f>
        <v>Arabica</v>
      </c>
      <c r="O134" t="str">
        <f t="shared" si="5"/>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IF(_xlfn.XLOOKUP(orders!C135,customers!$A$1:$A$1001,customers!$C$1:$C$1001, ,0)=0,"",_xlfn.XLOOKUP(orders!C135,customers!$A$1:$A$1001,customers!$C$1:$C$1001, ,0))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4"/>
        <v>12.95</v>
      </c>
      <c r="N135" t="str">
        <f>IF(I135="Rob","Robusta",IF(I135="Exc","Excelsa",IF(orders!I135="Ara","Arabica",IF(orders!I135="Lib","Librica",""))))</f>
        <v>Librica</v>
      </c>
      <c r="O135" t="str">
        <f t="shared" si="5"/>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IF(_xlfn.XLOOKUP(orders!C136,customers!$A$1:$A$1001,customers!$C$1:$C$1001, ,0)=0,"",_xlfn.XLOOKUP(orders!C136,customers!$A$1:$A$1001,customers!$C$1:$C$1001, ,0))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4"/>
        <v>94.874999999999986</v>
      </c>
      <c r="N136" t="str">
        <f>IF(I136="Rob","Robusta",IF(I136="Exc","Excelsa",IF(orders!I136="Ara","Arabica",IF(orders!I136="Lib","Librica",""))))</f>
        <v>Excelsa</v>
      </c>
      <c r="O136" t="str">
        <f t="shared" si="5"/>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IF(_xlfn.XLOOKUP(orders!C137,customers!$A$1:$A$1001,customers!$C$1:$C$1001, ,0)=0,"",_xlfn.XLOOKUP(orders!C137,customers!$A$1:$A$1001,customers!$C$1:$C$1001, ,0))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4"/>
        <v>38.849999999999994</v>
      </c>
      <c r="N137" t="str">
        <f>IF(I137="Rob","Robusta",IF(I137="Exc","Excelsa",IF(orders!I137="Ara","Arabica",IF(orders!I137="Lib","Librica",""))))</f>
        <v>Arabica</v>
      </c>
      <c r="O137" t="str">
        <f t="shared" si="5"/>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IF(_xlfn.XLOOKUP(orders!C138,customers!$A$1:$A$1001,customers!$C$1:$C$1001, ,0)=0,"",_xlfn.XLOOKUP(orders!C138,customers!$A$1:$A$1001,customers!$C$1:$C$1001, ,0))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4"/>
        <v>11.94</v>
      </c>
      <c r="N138" t="str">
        <f>IF(I138="Rob","Robusta",IF(I138="Exc","Excelsa",IF(orders!I138="Ara","Arabica",IF(orders!I138="Lib","Librica",""))))</f>
        <v>Arabica</v>
      </c>
      <c r="O138" t="str">
        <f t="shared" si="5"/>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IF(_xlfn.XLOOKUP(orders!C139,customers!$A$1:$A$1001,customers!$C$1:$C$1001, ,0)=0,"",_xlfn.XLOOKUP(orders!C139,customers!$A$1:$A$1001,customers!$C$1:$C$1001, ,0))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4"/>
        <v>102.46499999999997</v>
      </c>
      <c r="N139" t="str">
        <f>IF(I139="Rob","Robusta",IF(I139="Exc","Excelsa",IF(orders!I139="Ara","Arabica",IF(orders!I139="Lib","Librica",""))))</f>
        <v>Excelsa</v>
      </c>
      <c r="O139" t="str">
        <f t="shared" si="5"/>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IF(_xlfn.XLOOKUP(orders!C140,customers!$A$1:$A$1001,customers!$C$1:$C$1001, ,0)=0,"",_xlfn.XLOOKUP(orders!C140,customers!$A$1:$A$1001,customers!$C$1:$C$1001, ,0))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4"/>
        <v>48.6</v>
      </c>
      <c r="N140" t="str">
        <f>IF(I140="Rob","Robusta",IF(I140="Exc","Excelsa",IF(orders!I140="Ara","Arabica",IF(orders!I140="Lib","Librica",""))))</f>
        <v>Excelsa</v>
      </c>
      <c r="O140" t="str">
        <f t="shared" si="5"/>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IF(_xlfn.XLOOKUP(orders!C141,customers!$A$1:$A$1001,customers!$C$1:$C$1001, ,0)=0,"",_xlfn.XLOOKUP(orders!C141,customers!$A$1:$A$1001,customers!$C$1:$C$1001, ,0))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4"/>
        <v>77.699999999999989</v>
      </c>
      <c r="N141" t="str">
        <f>IF(I141="Rob","Robusta",IF(I141="Exc","Excelsa",IF(orders!I141="Ara","Arabica",IF(orders!I141="Lib","Librica",""))))</f>
        <v>Librica</v>
      </c>
      <c r="O141" t="str">
        <f t="shared" si="5"/>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IF(_xlfn.XLOOKUP(orders!C142,customers!$A$1:$A$1001,customers!$C$1:$C$1001, ,0)=0,"",_xlfn.XLOOKUP(orders!C142,customers!$A$1:$A$1001,customers!$C$1:$C$1001, ,0))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4"/>
        <v>29.784999999999997</v>
      </c>
      <c r="N142" t="str">
        <f>IF(I142="Rob","Robusta",IF(I142="Exc","Excelsa",IF(orders!I142="Ara","Arabica",IF(orders!I142="Lib","Librica",""))))</f>
        <v>Librica</v>
      </c>
      <c r="O142" t="str">
        <f t="shared" si="5"/>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IF(_xlfn.XLOOKUP(orders!C143,customers!$A$1:$A$1001,customers!$C$1:$C$1001, ,0)=0,"",_xlfn.XLOOKUP(orders!C143,customers!$A$1:$A$1001,customers!$C$1:$C$1001, ,0))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4"/>
        <v>15.54</v>
      </c>
      <c r="N143" t="str">
        <f>IF(I143="Rob","Robusta",IF(I143="Exc","Excelsa",IF(orders!I143="Ara","Arabica",IF(orders!I143="Lib","Librica",""))))</f>
        <v>Arabica</v>
      </c>
      <c r="O143" t="str">
        <f t="shared" si="5"/>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IF(_xlfn.XLOOKUP(orders!C144,customers!$A$1:$A$1001,customers!$C$1:$C$1001, ,0)=0,"",_xlfn.XLOOKUP(orders!C144,customers!$A$1:$A$1001,customers!$C$1:$C$1001, ,0))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4"/>
        <v>136.61999999999998</v>
      </c>
      <c r="N144" t="str">
        <f>IF(I144="Rob","Robusta",IF(I144="Exc","Excelsa",IF(orders!I144="Ara","Arabica",IF(orders!I144="Lib","Librica",""))))</f>
        <v>Excelsa</v>
      </c>
      <c r="O144" t="str">
        <f t="shared" si="5"/>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IF(_xlfn.XLOOKUP(orders!C145,customers!$A$1:$A$1001,customers!$C$1:$C$1001, ,0)=0,"",_xlfn.XLOOKUP(orders!C145,customers!$A$1:$A$1001,customers!$C$1:$C$1001, ,0))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4"/>
        <v>17.46</v>
      </c>
      <c r="N145" t="str">
        <f>IF(I145="Rob","Robusta",IF(I145="Exc","Excelsa",IF(orders!I145="Ara","Arabica",IF(orders!I145="Lib","Librica",""))))</f>
        <v>Librica</v>
      </c>
      <c r="O145" t="str">
        <f t="shared" si="5"/>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IF(_xlfn.XLOOKUP(orders!C146,customers!$A$1:$A$1001,customers!$C$1:$C$1001, ,0)=0,"",_xlfn.XLOOKUP(orders!C146,customers!$A$1:$A$1001,customers!$C$1:$C$1001, ,0))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4"/>
        <v>68.309999999999988</v>
      </c>
      <c r="N146" t="str">
        <f>IF(I146="Rob","Robusta",IF(I146="Exc","Excelsa",IF(orders!I146="Ara","Arabica",IF(orders!I146="Lib","Librica",""))))</f>
        <v>Excelsa</v>
      </c>
      <c r="O146" t="str">
        <f t="shared" si="5"/>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IF(_xlfn.XLOOKUP(orders!C147,customers!$A$1:$A$1001,customers!$C$1:$C$1001, ,0)=0,"",_xlfn.XLOOKUP(orders!C147,customers!$A$1:$A$1001,customers!$C$1:$C$1001, ,0))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4"/>
        <v>17.46</v>
      </c>
      <c r="N147" t="str">
        <f>IF(I147="Rob","Robusta",IF(I147="Exc","Excelsa",IF(orders!I147="Ara","Arabica",IF(orders!I147="Lib","Librica",""))))</f>
        <v>Librica</v>
      </c>
      <c r="O147" t="str">
        <f t="shared" si="5"/>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IF(_xlfn.XLOOKUP(orders!C148,customers!$A$1:$A$1001,customers!$C$1:$C$1001, ,0)=0,"",_xlfn.XLOOKUP(orders!C148,customers!$A$1:$A$1001,customers!$C$1:$C$1001, ,0))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4"/>
        <v>43.650000000000006</v>
      </c>
      <c r="N148" t="str">
        <f>IF(I148="Rob","Robusta",IF(I148="Exc","Excelsa",IF(orders!I148="Ara","Arabica",IF(orders!I148="Lib","Librica",""))))</f>
        <v>Librica</v>
      </c>
      <c r="O148" t="str">
        <f t="shared" si="5"/>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IF(_xlfn.XLOOKUP(orders!C149,customers!$A$1:$A$1001,customers!$C$1:$C$1001, ,0)=0,"",_xlfn.XLOOKUP(orders!C149,customers!$A$1:$A$1001,customers!$C$1:$C$1001, ,0))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4"/>
        <v>27.5</v>
      </c>
      <c r="N149" t="str">
        <f>IF(I149="Rob","Robusta",IF(I149="Exc","Excelsa",IF(orders!I149="Ara","Arabica",IF(orders!I149="Lib","Librica",""))))</f>
        <v>Excelsa</v>
      </c>
      <c r="O149" t="str">
        <f t="shared" si="5"/>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IF(_xlfn.XLOOKUP(orders!C150,customers!$A$1:$A$1001,customers!$C$1:$C$1001, ,0)=0,"",_xlfn.XLOOKUP(orders!C150,customers!$A$1:$A$1001,customers!$C$1:$C$1001, ,0))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4"/>
        <v>18.225000000000001</v>
      </c>
      <c r="N150" t="str">
        <f>IF(I150="Rob","Robusta",IF(I150="Exc","Excelsa",IF(orders!I150="Ara","Arabica",IF(orders!I150="Lib","Librica",""))))</f>
        <v>Excelsa</v>
      </c>
      <c r="O150" t="str">
        <f t="shared" si="5"/>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IF(_xlfn.XLOOKUP(orders!C151,customers!$A$1:$A$1001,customers!$C$1:$C$1001, ,0)=0,"",_xlfn.XLOOKUP(orders!C151,customers!$A$1:$A$1001,customers!$C$1:$C$1001, ,0))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4"/>
        <v>51.749999999999993</v>
      </c>
      <c r="N151" t="str">
        <f>IF(I151="Rob","Robusta",IF(I151="Exc","Excelsa",IF(orders!I151="Ara","Arabica",IF(orders!I151="Lib","Librica",""))))</f>
        <v>Arabica</v>
      </c>
      <c r="O151" t="str">
        <f t="shared" si="5"/>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IF(_xlfn.XLOOKUP(orders!C152,customers!$A$1:$A$1001,customers!$C$1:$C$1001, ,0)=0,"",_xlfn.XLOOKUP(orders!C152,customers!$A$1:$A$1001,customers!$C$1:$C$1001, ,0))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4"/>
        <v>12.95</v>
      </c>
      <c r="N152" t="str">
        <f>IF(I152="Rob","Robusta",IF(I152="Exc","Excelsa",IF(orders!I152="Ara","Arabica",IF(orders!I152="Lib","Librica",""))))</f>
        <v>Librica</v>
      </c>
      <c r="O152" t="str">
        <f t="shared" si="5"/>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IF(_xlfn.XLOOKUP(orders!C153,customers!$A$1:$A$1001,customers!$C$1:$C$1001, ,0)=0,"",_xlfn.XLOOKUP(orders!C153,customers!$A$1:$A$1001,customers!$C$1:$C$1001, ,0))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4"/>
        <v>33.75</v>
      </c>
      <c r="N153" t="str">
        <f>IF(I153="Rob","Robusta",IF(I153="Exc","Excelsa",IF(orders!I153="Ara","Arabica",IF(orders!I153="Lib","Librica",""))))</f>
        <v>Arabica</v>
      </c>
      <c r="O153" t="str">
        <f t="shared" si="5"/>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IF(_xlfn.XLOOKUP(orders!C154,customers!$A$1:$A$1001,customers!$C$1:$C$1001, ,0)=0,"",_xlfn.XLOOKUP(orders!C154,customers!$A$1:$A$1001,customers!$C$1:$C$1001, ,0))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4"/>
        <v>68.655000000000001</v>
      </c>
      <c r="N154" t="str">
        <f>IF(I154="Rob","Robusta",IF(I154="Exc","Excelsa",IF(orders!I154="Ara","Arabica",IF(orders!I154="Lib","Librica",""))))</f>
        <v>Robusta</v>
      </c>
      <c r="O154" t="str">
        <f t="shared" si="5"/>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IF(_xlfn.XLOOKUP(orders!C155,customers!$A$1:$A$1001,customers!$C$1:$C$1001, ,0)=0,"",_xlfn.XLOOKUP(orders!C155,customers!$A$1:$A$1001,customers!$C$1:$C$1001, ,0))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4"/>
        <v>2.6849999999999996</v>
      </c>
      <c r="N155" t="str">
        <f>IF(I155="Rob","Robusta",IF(I155="Exc","Excelsa",IF(orders!I155="Ara","Arabica",IF(orders!I155="Lib","Librica",""))))</f>
        <v>Robusta</v>
      </c>
      <c r="O155" t="str">
        <f t="shared" si="5"/>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IF(_xlfn.XLOOKUP(orders!C156,customers!$A$1:$A$1001,customers!$C$1:$C$1001, ,0)=0,"",_xlfn.XLOOKUP(orders!C156,customers!$A$1:$A$1001,customers!$C$1:$C$1001, ,0))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4"/>
        <v>114.42499999999998</v>
      </c>
      <c r="N156" t="str">
        <f>IF(I156="Rob","Robusta",IF(I156="Exc","Excelsa",IF(orders!I156="Ara","Arabica",IF(orders!I156="Lib","Librica",""))))</f>
        <v>Arabica</v>
      </c>
      <c r="O156" t="str">
        <f t="shared" si="5"/>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IF(_xlfn.XLOOKUP(orders!C157,customers!$A$1:$A$1001,customers!$C$1:$C$1001, ,0)=0,"",_xlfn.XLOOKUP(orders!C157,customers!$A$1:$A$1001,customers!$C$1:$C$1001, ,0))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4"/>
        <v>155.24999999999997</v>
      </c>
      <c r="N157" t="str">
        <f>IF(I157="Rob","Robusta",IF(I157="Exc","Excelsa",IF(orders!I157="Ara","Arabica",IF(orders!I157="Lib","Librica",""))))</f>
        <v>Arabica</v>
      </c>
      <c r="O157" t="str">
        <f t="shared" si="5"/>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IF(_xlfn.XLOOKUP(orders!C158,customers!$A$1:$A$1001,customers!$C$1:$C$1001, ,0)=0,"",_xlfn.XLOOKUP(orders!C158,customers!$A$1:$A$1001,customers!$C$1:$C$1001, ,0))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4"/>
        <v>77.624999999999986</v>
      </c>
      <c r="N158" t="str">
        <f>IF(I158="Rob","Robusta",IF(I158="Exc","Excelsa",IF(orders!I158="Ara","Arabica",IF(orders!I158="Lib","Librica",""))))</f>
        <v>Arabica</v>
      </c>
      <c r="O158" t="str">
        <f t="shared" si="5"/>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IF(_xlfn.XLOOKUP(orders!C159,customers!$A$1:$A$1001,customers!$C$1:$C$1001, ,0)=0,"",_xlfn.XLOOKUP(orders!C159,customers!$A$1:$A$1001,customers!$C$1:$C$1001, ,0))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4"/>
        <v>61.754999999999995</v>
      </c>
      <c r="N159" t="str">
        <f>IF(I159="Rob","Robusta",IF(I159="Exc","Excelsa",IF(orders!I159="Ara","Arabica",IF(orders!I159="Lib","Librica",""))))</f>
        <v>Robusta</v>
      </c>
      <c r="O159" t="str">
        <f t="shared" si="5"/>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IF(_xlfn.XLOOKUP(orders!C160,customers!$A$1:$A$1001,customers!$C$1:$C$1001, ,0)=0,"",_xlfn.XLOOKUP(orders!C160,customers!$A$1:$A$1001,customers!$C$1:$C$1001, ,0))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4"/>
        <v>123.50999999999999</v>
      </c>
      <c r="N160" t="str">
        <f>IF(I160="Rob","Robusta",IF(I160="Exc","Excelsa",IF(orders!I160="Ara","Arabica",IF(orders!I160="Lib","Librica",""))))</f>
        <v>Robusta</v>
      </c>
      <c r="O160" t="str">
        <f t="shared" si="5"/>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IF(_xlfn.XLOOKUP(orders!C161,customers!$A$1:$A$1001,customers!$C$1:$C$1001, ,0)=0,"",_xlfn.XLOOKUP(orders!C161,customers!$A$1:$A$1001,customers!$C$1:$C$1001, ,0))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4"/>
        <v>218.73</v>
      </c>
      <c r="N161" t="str">
        <f>IF(I161="Rob","Robusta",IF(I161="Exc","Excelsa",IF(orders!I161="Ara","Arabica",IF(orders!I161="Lib","Librica",""))))</f>
        <v>Librica</v>
      </c>
      <c r="O161" t="str">
        <f t="shared" si="5"/>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IF(_xlfn.XLOOKUP(orders!C162,customers!$A$1:$A$1001,customers!$C$1:$C$1001, ,0)=0,"",_xlfn.XLOOKUP(orders!C162,customers!$A$1:$A$1001,customers!$C$1:$C$1001, ,0))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4"/>
        <v>33</v>
      </c>
      <c r="N162" t="str">
        <f>IF(I162="Rob","Robusta",IF(I162="Exc","Excelsa",IF(orders!I162="Ara","Arabica",IF(orders!I162="Lib","Librica",""))))</f>
        <v>Excelsa</v>
      </c>
      <c r="O162" t="str">
        <f t="shared" si="5"/>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IF(_xlfn.XLOOKUP(orders!C163,customers!$A$1:$A$1001,customers!$C$1:$C$1001, ,0)=0,"",_xlfn.XLOOKUP(orders!C163,customers!$A$1:$A$1001,customers!$C$1:$C$1001, ,0))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4"/>
        <v>23.31</v>
      </c>
      <c r="N163" t="str">
        <f>IF(I163="Rob","Robusta",IF(I163="Exc","Excelsa",IF(orders!I163="Ara","Arabica",IF(orders!I163="Lib","Librica",""))))</f>
        <v>Arabica</v>
      </c>
      <c r="O163" t="str">
        <f t="shared" si="5"/>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IF(_xlfn.XLOOKUP(orders!C164,customers!$A$1:$A$1001,customers!$C$1:$C$1001, ,0)=0,"",_xlfn.XLOOKUP(orders!C164,customers!$A$1:$A$1001,customers!$C$1:$C$1001, ,0))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4"/>
        <v>21.87</v>
      </c>
      <c r="N164" t="str">
        <f>IF(I164="Rob","Robusta",IF(I164="Exc","Excelsa",IF(orders!I164="Ara","Arabica",IF(orders!I164="Lib","Librica",""))))</f>
        <v>Excelsa</v>
      </c>
      <c r="O164" t="str">
        <f t="shared" si="5"/>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IF(_xlfn.XLOOKUP(orders!C165,customers!$A$1:$A$1001,customers!$C$1:$C$1001, ,0)=0,"",_xlfn.XLOOKUP(orders!C165,customers!$A$1:$A$1001,customers!$C$1:$C$1001, ,0))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4"/>
        <v>16.11</v>
      </c>
      <c r="N165" t="str">
        <f>IF(I165="Rob","Robusta",IF(I165="Exc","Excelsa",IF(orders!I165="Ara","Arabica",IF(orders!I165="Lib","Librica",""))))</f>
        <v>Robusta</v>
      </c>
      <c r="O165" t="str">
        <f t="shared" si="5"/>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IF(_xlfn.XLOOKUP(orders!C166,customers!$A$1:$A$1001,customers!$C$1:$C$1001, ,0)=0,"",_xlfn.XLOOKUP(orders!C166,customers!$A$1:$A$1001,customers!$C$1:$C$1001, ,0))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4"/>
        <v>29.16</v>
      </c>
      <c r="N166" t="str">
        <f>IF(I166="Rob","Robusta",IF(I166="Exc","Excelsa",IF(orders!I166="Ara","Arabica",IF(orders!I166="Lib","Librica",""))))</f>
        <v>Excelsa</v>
      </c>
      <c r="O166" t="str">
        <f t="shared" si="5"/>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IF(_xlfn.XLOOKUP(orders!C167,customers!$A$1:$A$1001,customers!$C$1:$C$1001, ,0)=0,"",_xlfn.XLOOKUP(orders!C167,customers!$A$1:$A$1001,customers!$C$1:$C$1001, ,0))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4"/>
        <v>53.699999999999996</v>
      </c>
      <c r="N167" t="str">
        <f>IF(I167="Rob","Robusta",IF(I167="Exc","Excelsa",IF(orders!I167="Ara","Arabica",IF(orders!I167="Lib","Librica",""))))</f>
        <v>Robusta</v>
      </c>
      <c r="O167" t="str">
        <f t="shared" si="5"/>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IF(_xlfn.XLOOKUP(orders!C168,customers!$A$1:$A$1001,customers!$C$1:$C$1001, ,0)=0,"",_xlfn.XLOOKUP(orders!C168,customers!$A$1:$A$1001,customers!$C$1:$C$1001, ,0))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4"/>
        <v>26.849999999999994</v>
      </c>
      <c r="N168" t="str">
        <f>IF(I168="Rob","Robusta",IF(I168="Exc","Excelsa",IF(orders!I168="Ara","Arabica",IF(orders!I168="Lib","Librica",""))))</f>
        <v>Robusta</v>
      </c>
      <c r="O168" t="str">
        <f t="shared" si="5"/>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IF(_xlfn.XLOOKUP(orders!C169,customers!$A$1:$A$1001,customers!$C$1:$C$1001, ,0)=0,"",_xlfn.XLOOKUP(orders!C169,customers!$A$1:$A$1001,customers!$C$1:$C$1001, ,0))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4"/>
        <v>41.25</v>
      </c>
      <c r="N169" t="str">
        <f>IF(I169="Rob","Robusta",IF(I169="Exc","Excelsa",IF(orders!I169="Ara","Arabica",IF(orders!I169="Lib","Librica",""))))</f>
        <v>Excelsa</v>
      </c>
      <c r="O169" t="str">
        <f t="shared" si="5"/>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IF(_xlfn.XLOOKUP(orders!C170,customers!$A$1:$A$1001,customers!$C$1:$C$1001, ,0)=0,"",_xlfn.XLOOKUP(orders!C170,customers!$A$1:$A$1001,customers!$C$1:$C$1001, ,0))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4"/>
        <v>40.5</v>
      </c>
      <c r="N170" t="str">
        <f>IF(I170="Rob","Robusta",IF(I170="Exc","Excelsa",IF(orders!I170="Ara","Arabica",IF(orders!I170="Lib","Librica",""))))</f>
        <v>Arabica</v>
      </c>
      <c r="O170" t="str">
        <f t="shared" si="5"/>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IF(_xlfn.XLOOKUP(orders!C171,customers!$A$1:$A$1001,customers!$C$1:$C$1001, ,0)=0,"",_xlfn.XLOOKUP(orders!C171,customers!$A$1:$A$1001,customers!$C$1:$C$1001, ,0))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4"/>
        <v>17.899999999999999</v>
      </c>
      <c r="N171" t="str">
        <f>IF(I171="Rob","Robusta",IF(I171="Exc","Excelsa",IF(orders!I171="Ara","Arabica",IF(orders!I171="Lib","Librica",""))))</f>
        <v>Robusta</v>
      </c>
      <c r="O171" t="str">
        <f t="shared" si="5"/>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IF(_xlfn.XLOOKUP(orders!C172,customers!$A$1:$A$1001,customers!$C$1:$C$1001, ,0)=0,"",_xlfn.XLOOKUP(orders!C172,customers!$A$1:$A$1001,customers!$C$1:$C$1001, ,0))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4"/>
        <v>68.309999999999988</v>
      </c>
      <c r="N172" t="str">
        <f>IF(I172="Rob","Robusta",IF(I172="Exc","Excelsa",IF(orders!I172="Ara","Arabica",IF(orders!I172="Lib","Librica",""))))</f>
        <v>Excelsa</v>
      </c>
      <c r="O172" t="str">
        <f t="shared" si="5"/>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IF(_xlfn.XLOOKUP(orders!C173,customers!$A$1:$A$1001,customers!$C$1:$C$1001, ,0)=0,"",_xlfn.XLOOKUP(orders!C173,customers!$A$1:$A$1001,customers!$C$1:$C$1001, ,0))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4"/>
        <v>63.249999999999993</v>
      </c>
      <c r="N173" t="str">
        <f>IF(I173="Rob","Robusta",IF(I173="Exc","Excelsa",IF(orders!I173="Ara","Arabica",IF(orders!I173="Lib","Librica",""))))</f>
        <v>Excelsa</v>
      </c>
      <c r="O173" t="str">
        <f t="shared" si="5"/>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IF(_xlfn.XLOOKUP(orders!C174,customers!$A$1:$A$1001,customers!$C$1:$C$1001, ,0)=0,"",_xlfn.XLOOKUP(orders!C174,customers!$A$1:$A$1001,customers!$C$1:$C$1001, ,0))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4"/>
        <v>21.87</v>
      </c>
      <c r="N174" t="str">
        <f>IF(I174="Rob","Robusta",IF(I174="Exc","Excelsa",IF(orders!I174="Ara","Arabica",IF(orders!I174="Lib","Librica",""))))</f>
        <v>Excelsa</v>
      </c>
      <c r="O174" t="str">
        <f t="shared" si="5"/>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IF(_xlfn.XLOOKUP(orders!C175,customers!$A$1:$A$1001,customers!$C$1:$C$1001, ,0)=0,"",_xlfn.XLOOKUP(orders!C175,customers!$A$1:$A$1001,customers!$C$1:$C$1001, ,0))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4"/>
        <v>91.539999999999992</v>
      </c>
      <c r="N175" t="str">
        <f>IF(I175="Rob","Robusta",IF(I175="Exc","Excelsa",IF(orders!I175="Ara","Arabica",IF(orders!I175="Lib","Librica",""))))</f>
        <v>Robusta</v>
      </c>
      <c r="O175" t="str">
        <f t="shared" si="5"/>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IF(_xlfn.XLOOKUP(orders!C176,customers!$A$1:$A$1001,customers!$C$1:$C$1001, ,0)=0,"",_xlfn.XLOOKUP(orders!C176,customers!$A$1:$A$1001,customers!$C$1:$C$1001, ,0))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4"/>
        <v>204.92999999999995</v>
      </c>
      <c r="N176" t="str">
        <f>IF(I176="Rob","Robusta",IF(I176="Exc","Excelsa",IF(orders!I176="Ara","Arabica",IF(orders!I176="Lib","Librica",""))))</f>
        <v>Excelsa</v>
      </c>
      <c r="O176" t="str">
        <f t="shared" si="5"/>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IF(_xlfn.XLOOKUP(orders!C177,customers!$A$1:$A$1001,customers!$C$1:$C$1001, ,0)=0,"",_xlfn.XLOOKUP(orders!C177,customers!$A$1:$A$1001,customers!$C$1:$C$1001, ,0))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4"/>
        <v>63.249999999999993</v>
      </c>
      <c r="N177" t="str">
        <f>IF(I177="Rob","Robusta",IF(I177="Exc","Excelsa",IF(orders!I177="Ara","Arabica",IF(orders!I177="Lib","Librica",""))))</f>
        <v>Excelsa</v>
      </c>
      <c r="O177" t="str">
        <f t="shared" si="5"/>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IF(_xlfn.XLOOKUP(orders!C178,customers!$A$1:$A$1001,customers!$C$1:$C$1001, ,0)=0,"",_xlfn.XLOOKUP(orders!C178,customers!$A$1:$A$1001,customers!$C$1:$C$1001, ,0))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4"/>
        <v>34.154999999999994</v>
      </c>
      <c r="N178" t="str">
        <f>IF(I178="Rob","Robusta",IF(I178="Exc","Excelsa",IF(orders!I178="Ara","Arabica",IF(orders!I178="Lib","Librica",""))))</f>
        <v>Excelsa</v>
      </c>
      <c r="O178" t="str">
        <f t="shared" si="5"/>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IF(_xlfn.XLOOKUP(orders!C179,customers!$A$1:$A$1001,customers!$C$1:$C$1001, ,0)=0,"",_xlfn.XLOOKUP(orders!C179,customers!$A$1:$A$1001,customers!$C$1:$C$1001, ,0))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4"/>
        <v>109.93999999999998</v>
      </c>
      <c r="N179" t="str">
        <f>IF(I179="Rob","Robusta",IF(I179="Exc","Excelsa",IF(orders!I179="Ara","Arabica",IF(orders!I179="Lib","Librica",""))))</f>
        <v>Robusta</v>
      </c>
      <c r="O179" t="str">
        <f t="shared" si="5"/>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IF(_xlfn.XLOOKUP(orders!C180,customers!$A$1:$A$1001,customers!$C$1:$C$1001, ,0)=0,"",_xlfn.XLOOKUP(orders!C180,customers!$A$1:$A$1001,customers!$C$1:$C$1001, ,0))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4"/>
        <v>25.9</v>
      </c>
      <c r="N180" t="str">
        <f>IF(I180="Rob","Robusta",IF(I180="Exc","Excelsa",IF(orders!I180="Ara","Arabica",IF(orders!I180="Lib","Librica",""))))</f>
        <v>Arabica</v>
      </c>
      <c r="O180" t="str">
        <f t="shared" si="5"/>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IF(_xlfn.XLOOKUP(orders!C181,customers!$A$1:$A$1001,customers!$C$1:$C$1001, ,0)=0,"",_xlfn.XLOOKUP(orders!C181,customers!$A$1:$A$1001,customers!$C$1:$C$1001, ,0))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4"/>
        <v>2.9849999999999999</v>
      </c>
      <c r="N181" t="str">
        <f>IF(I181="Rob","Robusta",IF(I181="Exc","Excelsa",IF(orders!I181="Ara","Arabica",IF(orders!I181="Lib","Librica",""))))</f>
        <v>Arabica</v>
      </c>
      <c r="O181" t="str">
        <f t="shared" si="5"/>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IF(_xlfn.XLOOKUP(orders!C182,customers!$A$1:$A$1001,customers!$C$1:$C$1001, ,0)=0,"",_xlfn.XLOOKUP(orders!C182,customers!$A$1:$A$1001,customers!$C$1:$C$1001, ,0))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4"/>
        <v>22.274999999999999</v>
      </c>
      <c r="N182" t="str">
        <f>IF(I182="Rob","Robusta",IF(I182="Exc","Excelsa",IF(orders!I182="Ara","Arabica",IF(orders!I182="Lib","Librica",""))))</f>
        <v>Excelsa</v>
      </c>
      <c r="O182" t="str">
        <f t="shared" si="5"/>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IF(_xlfn.XLOOKUP(orders!C183,customers!$A$1:$A$1001,customers!$C$1:$C$1001, ,0)=0,"",_xlfn.XLOOKUP(orders!C183,customers!$A$1:$A$1001,customers!$C$1:$C$1001, ,0))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4"/>
        <v>29.849999999999998</v>
      </c>
      <c r="N183" t="str">
        <f>IF(I183="Rob","Robusta",IF(I183="Exc","Excelsa",IF(orders!I183="Ara","Arabica",IF(orders!I183="Lib","Librica",""))))</f>
        <v>Arabica</v>
      </c>
      <c r="O183" t="str">
        <f t="shared" si="5"/>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IF(_xlfn.XLOOKUP(orders!C184,customers!$A$1:$A$1001,customers!$C$1:$C$1001, ,0)=0,"",_xlfn.XLOOKUP(orders!C184,customers!$A$1:$A$1001,customers!$C$1:$C$1001, ,0))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4"/>
        <v>32.22</v>
      </c>
      <c r="N184" t="str">
        <f>IF(I184="Rob","Robusta",IF(I184="Exc","Excelsa",IF(orders!I184="Ara","Arabica",IF(orders!I184="Lib","Librica",""))))</f>
        <v>Robusta</v>
      </c>
      <c r="O184" t="str">
        <f t="shared" si="5"/>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IF(_xlfn.XLOOKUP(orders!C185,customers!$A$1:$A$1001,customers!$C$1:$C$1001, ,0)=0,"",_xlfn.XLOOKUP(orders!C185,customers!$A$1:$A$1001,customers!$C$1:$C$1001, ,0))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4"/>
        <v>8.25</v>
      </c>
      <c r="N185" t="str">
        <f>IF(I185="Rob","Robusta",IF(I185="Exc","Excelsa",IF(orders!I185="Ara","Arabica",IF(orders!I185="Lib","Librica",""))))</f>
        <v>Excelsa</v>
      </c>
      <c r="O185" t="str">
        <f t="shared" si="5"/>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IF(_xlfn.XLOOKUP(orders!C186,customers!$A$1:$A$1001,customers!$C$1:$C$1001, ,0)=0,"",_xlfn.XLOOKUP(orders!C186,customers!$A$1:$A$1001,customers!$C$1:$C$1001, ,0))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4"/>
        <v>31.08</v>
      </c>
      <c r="N186" t="str">
        <f>IF(I186="Rob","Robusta",IF(I186="Exc","Excelsa",IF(orders!I186="Ara","Arabica",IF(orders!I186="Lib","Librica",""))))</f>
        <v>Arabica</v>
      </c>
      <c r="O186" t="str">
        <f t="shared" si="5"/>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IF(_xlfn.XLOOKUP(orders!C187,customers!$A$1:$A$1001,customers!$C$1:$C$1001, ,0)=0,"",_xlfn.XLOOKUP(orders!C187,customers!$A$1:$A$1001,customers!$C$1:$C$1001, ,0))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4"/>
        <v>36.450000000000003</v>
      </c>
      <c r="N187" t="str">
        <f>IF(I187="Rob","Robusta",IF(I187="Exc","Excelsa",IF(orders!I187="Ara","Arabica",IF(orders!I187="Lib","Librica",""))))</f>
        <v>Excelsa</v>
      </c>
      <c r="O187" t="str">
        <f t="shared" si="5"/>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IF(_xlfn.XLOOKUP(orders!C188,customers!$A$1:$A$1001,customers!$C$1:$C$1001, ,0)=0,"",_xlfn.XLOOKUP(orders!C188,customers!$A$1:$A$1001,customers!$C$1:$C$1001, ,0))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4"/>
        <v>68.655000000000001</v>
      </c>
      <c r="N188" t="str">
        <f>IF(I188="Rob","Robusta",IF(I188="Exc","Excelsa",IF(orders!I188="Ara","Arabica",IF(orders!I188="Lib","Librica",""))))</f>
        <v>Robusta</v>
      </c>
      <c r="O188" t="str">
        <f t="shared" si="5"/>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IF(_xlfn.XLOOKUP(orders!C189,customers!$A$1:$A$1001,customers!$C$1:$C$1001, ,0)=0,"",_xlfn.XLOOKUP(orders!C189,customers!$A$1:$A$1001,customers!$C$1:$C$1001, ,0))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4"/>
        <v>43.650000000000006</v>
      </c>
      <c r="N189" t="str">
        <f>IF(I189="Rob","Robusta",IF(I189="Exc","Excelsa",IF(orders!I189="Ara","Arabica",IF(orders!I189="Lib","Librica",""))))</f>
        <v>Librica</v>
      </c>
      <c r="O189" t="str">
        <f t="shared" si="5"/>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IF(_xlfn.XLOOKUP(orders!C190,customers!$A$1:$A$1001,customers!$C$1:$C$1001, ,0)=0,"",_xlfn.XLOOKUP(orders!C190,customers!$A$1:$A$1001,customers!$C$1:$C$1001, ,0))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4"/>
        <v>4.4550000000000001</v>
      </c>
      <c r="N190" t="str">
        <f>IF(I190="Rob","Robusta",IF(I190="Exc","Excelsa",IF(orders!I190="Ara","Arabica",IF(orders!I190="Lib","Librica",""))))</f>
        <v>Excelsa</v>
      </c>
      <c r="O190" t="str">
        <f t="shared" si="5"/>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IF(_xlfn.XLOOKUP(orders!C191,customers!$A$1:$A$1001,customers!$C$1:$C$1001, ,0)=0,"",_xlfn.XLOOKUP(orders!C191,customers!$A$1:$A$1001,customers!$C$1:$C$1001, ,0))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4"/>
        <v>43.650000000000006</v>
      </c>
      <c r="N191" t="str">
        <f>IF(I191="Rob","Robusta",IF(I191="Exc","Excelsa",IF(orders!I191="Ara","Arabica",IF(orders!I191="Lib","Librica",""))))</f>
        <v>Librica</v>
      </c>
      <c r="O191" t="str">
        <f t="shared" si="5"/>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IF(_xlfn.XLOOKUP(orders!C192,customers!$A$1:$A$1001,customers!$C$1:$C$1001, ,0)=0,"",_xlfn.XLOOKUP(orders!C192,customers!$A$1:$A$1001,customers!$C$1:$C$1001, ,0))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4"/>
        <v>33.464999999999996</v>
      </c>
      <c r="N192" t="str">
        <f>IF(I192="Rob","Robusta",IF(I192="Exc","Excelsa",IF(orders!I192="Ara","Arabica",IF(orders!I192="Lib","Librica",""))))</f>
        <v>Librica</v>
      </c>
      <c r="O192" t="str">
        <f t="shared" si="5"/>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IF(_xlfn.XLOOKUP(orders!C193,customers!$A$1:$A$1001,customers!$C$1:$C$1001, ,0)=0,"",_xlfn.XLOOKUP(orders!C193,customers!$A$1:$A$1001,customers!$C$1:$C$1001, ,0))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4"/>
        <v>19.424999999999997</v>
      </c>
      <c r="N193" t="str">
        <f>IF(I193="Rob","Robusta",IF(I193="Exc","Excelsa",IF(orders!I193="Ara","Arabica",IF(orders!I193="Lib","Librica",""))))</f>
        <v>Librica</v>
      </c>
      <c r="O193" t="str">
        <f t="shared" si="5"/>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IF(_xlfn.XLOOKUP(orders!C194,customers!$A$1:$A$1001,customers!$C$1:$C$1001, ,0)=0,"",_xlfn.XLOOKUP(orders!C194,customers!$A$1:$A$1001,customers!$C$1:$C$1001, ,0))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4"/>
        <v>72.900000000000006</v>
      </c>
      <c r="N194" t="str">
        <f>IF(I194="Rob","Robusta",IF(I194="Exc","Excelsa",IF(orders!I194="Ara","Arabica",IF(orders!I194="Lib","Librica",""))))</f>
        <v>Excelsa</v>
      </c>
      <c r="O194" t="str">
        <f t="shared" si="5"/>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IF(_xlfn.XLOOKUP(orders!C195,customers!$A$1:$A$1001,customers!$C$1:$C$1001, ,0)=0,"",_xlfn.XLOOKUP(orders!C195,customers!$A$1:$A$1001,customers!$C$1:$C$1001, ,0))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6">L195*E195</f>
        <v>44.55</v>
      </c>
      <c r="N195" t="str">
        <f>IF(I195="Rob","Robusta",IF(I195="Exc","Excelsa",IF(orders!I195="Ara","Arabica",IF(orders!I195="Lib","Librica",""))))</f>
        <v>Excelsa</v>
      </c>
      <c r="O195" t="str">
        <f t="shared" ref="O195:O258" si="7">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IF(_xlfn.XLOOKUP(orders!C196,customers!$A$1:$A$1001,customers!$C$1:$C$1001, ,0)=0,"",_xlfn.XLOOKUP(orders!C196,customers!$A$1:$A$1001,customers!$C$1:$C$1001, ,0))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6"/>
        <v>36.450000000000003</v>
      </c>
      <c r="N196" t="str">
        <f>IF(I196="Rob","Robusta",IF(I196="Exc","Excelsa",IF(orders!I196="Ara","Arabica",IF(orders!I196="Lib","Librica",""))))</f>
        <v>Excelsa</v>
      </c>
      <c r="O196" t="str">
        <f t="shared" si="7"/>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IF(_xlfn.XLOOKUP(orders!C197,customers!$A$1:$A$1001,customers!$C$1:$C$1001, ,0)=0,"",_xlfn.XLOOKUP(orders!C197,customers!$A$1:$A$1001,customers!$C$1:$C$1001, ,0))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6"/>
        <v>38.849999999999994</v>
      </c>
      <c r="N197" t="str">
        <f>IF(I197="Rob","Robusta",IF(I197="Exc","Excelsa",IF(orders!I197="Ara","Arabica",IF(orders!I197="Lib","Librica",""))))</f>
        <v>Arabica</v>
      </c>
      <c r="O197" t="str">
        <f t="shared" si="7"/>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IF(_xlfn.XLOOKUP(orders!C198,customers!$A$1:$A$1001,customers!$C$1:$C$1001, ,0)=0,"",_xlfn.XLOOKUP(orders!C198,customers!$A$1:$A$1001,customers!$C$1:$C$1001, ,0))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6"/>
        <v>53.46</v>
      </c>
      <c r="N198" t="str">
        <f>IF(I198="Rob","Robusta",IF(I198="Exc","Excelsa",IF(orders!I198="Ara","Arabica",IF(orders!I198="Lib","Librica",""))))</f>
        <v>Excelsa</v>
      </c>
      <c r="O198" t="str">
        <f t="shared" si="7"/>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IF(_xlfn.XLOOKUP(orders!C199,customers!$A$1:$A$1001,customers!$C$1:$C$1001, ,0)=0,"",_xlfn.XLOOKUP(orders!C199,customers!$A$1:$A$1001,customers!$C$1:$C$1001, ,0))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6"/>
        <v>59.569999999999993</v>
      </c>
      <c r="N199" t="str">
        <f>IF(I199="Rob","Robusta",IF(I199="Exc","Excelsa",IF(orders!I199="Ara","Arabica",IF(orders!I199="Lib","Librica",""))))</f>
        <v>Librica</v>
      </c>
      <c r="O199" t="str">
        <f t="shared" si="7"/>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IF(_xlfn.XLOOKUP(orders!C200,customers!$A$1:$A$1001,customers!$C$1:$C$1001, ,0)=0,"",_xlfn.XLOOKUP(orders!C200,customers!$A$1:$A$1001,customers!$C$1:$C$1001, ,0))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6"/>
        <v>89.35499999999999</v>
      </c>
      <c r="N200" t="str">
        <f>IF(I200="Rob","Robusta",IF(I200="Exc","Excelsa",IF(orders!I200="Ara","Arabica",IF(orders!I200="Lib","Librica",""))))</f>
        <v>Librica</v>
      </c>
      <c r="O200" t="str">
        <f t="shared" si="7"/>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IF(_xlfn.XLOOKUP(orders!C201,customers!$A$1:$A$1001,customers!$C$1:$C$1001, ,0)=0,"",_xlfn.XLOOKUP(orders!C201,customers!$A$1:$A$1001,customers!$C$1:$C$1001, ,0))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6"/>
        <v>38.04</v>
      </c>
      <c r="N201" t="str">
        <f>IF(I201="Rob","Robusta",IF(I201="Exc","Excelsa",IF(orders!I201="Ara","Arabica",IF(orders!I201="Lib","Librica",""))))</f>
        <v>Librica</v>
      </c>
      <c r="O201" t="str">
        <f t="shared" si="7"/>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IF(_xlfn.XLOOKUP(orders!C202,customers!$A$1:$A$1001,customers!$C$1:$C$1001, ,0)=0,"",_xlfn.XLOOKUP(orders!C202,customers!$A$1:$A$1001,customers!$C$1:$C$1001, ,0))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6"/>
        <v>41.25</v>
      </c>
      <c r="N202" t="str">
        <f>IF(I202="Rob","Robusta",IF(I202="Exc","Excelsa",IF(orders!I202="Ara","Arabica",IF(orders!I202="Lib","Librica",""))))</f>
        <v>Excelsa</v>
      </c>
      <c r="O202" t="str">
        <f t="shared" si="7"/>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IF(_xlfn.XLOOKUP(orders!C203,customers!$A$1:$A$1001,customers!$C$1:$C$1001, ,0)=0,"",_xlfn.XLOOKUP(orders!C203,customers!$A$1:$A$1001,customers!$C$1:$C$1001, ,0))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6"/>
        <v>57.06</v>
      </c>
      <c r="N203" t="str">
        <f>IF(I203="Rob","Robusta",IF(I203="Exc","Excelsa",IF(orders!I203="Ara","Arabica",IF(orders!I203="Lib","Librica",""))))</f>
        <v>Librica</v>
      </c>
      <c r="O203" t="str">
        <f t="shared" si="7"/>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IF(_xlfn.XLOOKUP(orders!C204,customers!$A$1:$A$1001,customers!$C$1:$C$1001, ,0)=0,"",_xlfn.XLOOKUP(orders!C204,customers!$A$1:$A$1001,customers!$C$1:$C$1001, ,0))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6"/>
        <v>178.70999999999998</v>
      </c>
      <c r="N204" t="str">
        <f>IF(I204="Rob","Robusta",IF(I204="Exc","Excelsa",IF(orders!I204="Ara","Arabica",IF(orders!I204="Lib","Librica",""))))</f>
        <v>Librica</v>
      </c>
      <c r="O204" t="str">
        <f t="shared" si="7"/>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IF(_xlfn.XLOOKUP(orders!C205,customers!$A$1:$A$1001,customers!$C$1:$C$1001, ,0)=0,"",_xlfn.XLOOKUP(orders!C205,customers!$A$1:$A$1001,customers!$C$1:$C$1001, ,0))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6"/>
        <v>4.7549999999999999</v>
      </c>
      <c r="N205" t="str">
        <f>IF(I205="Rob","Robusta",IF(I205="Exc","Excelsa",IF(orders!I205="Ara","Arabica",IF(orders!I205="Lib","Librica",""))))</f>
        <v>Librica</v>
      </c>
      <c r="O205" t="str">
        <f t="shared" si="7"/>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IF(_xlfn.XLOOKUP(orders!C206,customers!$A$1:$A$1001,customers!$C$1:$C$1001, ,0)=0,"",_xlfn.XLOOKUP(orders!C206,customers!$A$1:$A$1001,customers!$C$1:$C$1001, ,0))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6"/>
        <v>82.5</v>
      </c>
      <c r="N206" t="str">
        <f>IF(I206="Rob","Robusta",IF(I206="Exc","Excelsa",IF(orders!I206="Ara","Arabica",IF(orders!I206="Lib","Librica",""))))</f>
        <v>Excelsa</v>
      </c>
      <c r="O206" t="str">
        <f t="shared" si="7"/>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IF(_xlfn.XLOOKUP(orders!C207,customers!$A$1:$A$1001,customers!$C$1:$C$1001, ,0)=0,"",_xlfn.XLOOKUP(orders!C207,customers!$A$1:$A$1001,customers!$C$1:$C$1001, ,0))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6"/>
        <v>8.0549999999999997</v>
      </c>
      <c r="N207" t="str">
        <f>IF(I207="Rob","Robusta",IF(I207="Exc","Excelsa",IF(orders!I207="Ara","Arabica",IF(orders!I207="Lib","Librica",""))))</f>
        <v>Robusta</v>
      </c>
      <c r="O207" t="str">
        <f t="shared" si="7"/>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IF(_xlfn.XLOOKUP(orders!C208,customers!$A$1:$A$1001,customers!$C$1:$C$1001, ,0)=0,"",_xlfn.XLOOKUP(orders!C208,customers!$A$1:$A$1001,customers!$C$1:$C$1001, ,0))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6"/>
        <v>22.5</v>
      </c>
      <c r="N208" t="str">
        <f>IF(I208="Rob","Robusta",IF(I208="Exc","Excelsa",IF(orders!I208="Ara","Arabica",IF(orders!I208="Lib","Librica",""))))</f>
        <v>Arabica</v>
      </c>
      <c r="O208" t="str">
        <f t="shared" si="7"/>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IF(_xlfn.XLOOKUP(orders!C209,customers!$A$1:$A$1001,customers!$C$1:$C$1001, ,0)=0,"",_xlfn.XLOOKUP(orders!C209,customers!$A$1:$A$1001,customers!$C$1:$C$1001, ,0))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6"/>
        <v>40.5</v>
      </c>
      <c r="N209" t="str">
        <f>IF(I209="Rob","Robusta",IF(I209="Exc","Excelsa",IF(orders!I209="Ara","Arabica",IF(orders!I209="Lib","Librica",""))))</f>
        <v>Arabica</v>
      </c>
      <c r="O209" t="str">
        <f t="shared" si="7"/>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IF(_xlfn.XLOOKUP(orders!C210,customers!$A$1:$A$1001,customers!$C$1:$C$1001, ,0)=0,"",_xlfn.XLOOKUP(orders!C210,customers!$A$1:$A$1001,customers!$C$1:$C$1001, ,0))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6"/>
        <v>29.16</v>
      </c>
      <c r="N210" t="str">
        <f>IF(I210="Rob","Robusta",IF(I210="Exc","Excelsa",IF(orders!I210="Ara","Arabica",IF(orders!I210="Lib","Librica",""))))</f>
        <v>Excelsa</v>
      </c>
      <c r="O210" t="str">
        <f t="shared" si="7"/>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IF(_xlfn.XLOOKUP(orders!C211,customers!$A$1:$A$1001,customers!$C$1:$C$1001, ,0)=0,"",_xlfn.XLOOKUP(orders!C211,customers!$A$1:$A$1001,customers!$C$1:$C$1001, ,0))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6"/>
        <v>6.75</v>
      </c>
      <c r="N211" t="str">
        <f>IF(I211="Rob","Robusta",IF(I211="Exc","Excelsa",IF(orders!I211="Ara","Arabica",IF(orders!I211="Lib","Librica",""))))</f>
        <v>Arabica</v>
      </c>
      <c r="O211" t="str">
        <f t="shared" si="7"/>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IF(_xlfn.XLOOKUP(orders!C212,customers!$A$1:$A$1001,customers!$C$1:$C$1001, ,0)=0,"",_xlfn.XLOOKUP(orders!C212,customers!$A$1:$A$1001,customers!$C$1:$C$1001, ,0))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6"/>
        <v>51.8</v>
      </c>
      <c r="N212" t="str">
        <f>IF(I212="Rob","Robusta",IF(I212="Exc","Excelsa",IF(orders!I212="Ara","Arabica",IF(orders!I212="Lib","Librica",""))))</f>
        <v>Librica</v>
      </c>
      <c r="O212" t="str">
        <f t="shared" si="7"/>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IF(_xlfn.XLOOKUP(orders!C213,customers!$A$1:$A$1001,customers!$C$1:$C$1001, ,0)=0,"",_xlfn.XLOOKUP(orders!C213,customers!$A$1:$A$1001,customers!$C$1:$C$1001, ,0))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6"/>
        <v>53.46</v>
      </c>
      <c r="N213" t="str">
        <f>IF(I213="Rob","Robusta",IF(I213="Exc","Excelsa",IF(orders!I213="Ara","Arabica",IF(orders!I213="Lib","Librica",""))))</f>
        <v>Excelsa</v>
      </c>
      <c r="O213" t="str">
        <f t="shared" si="7"/>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IF(_xlfn.XLOOKUP(orders!C214,customers!$A$1:$A$1001,customers!$C$1:$C$1001, ,0)=0,"",_xlfn.XLOOKUP(orders!C214,customers!$A$1:$A$1001,customers!$C$1:$C$1001, ,0))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6"/>
        <v>14.58</v>
      </c>
      <c r="N214" t="str">
        <f>IF(I214="Rob","Robusta",IF(I214="Exc","Excelsa",IF(orders!I214="Ara","Arabica",IF(orders!I214="Lib","Librica",""))))</f>
        <v>Excelsa</v>
      </c>
      <c r="O214" t="str">
        <f t="shared" si="7"/>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IF(_xlfn.XLOOKUP(orders!C215,customers!$A$1:$A$1001,customers!$C$1:$C$1001, ,0)=0,"",_xlfn.XLOOKUP(orders!C215,customers!$A$1:$A$1001,customers!$C$1:$C$1001, ,0))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6"/>
        <v>20.584999999999997</v>
      </c>
      <c r="N215" t="str">
        <f>IF(I215="Rob","Robusta",IF(I215="Exc","Excelsa",IF(orders!I215="Ara","Arabica",IF(orders!I215="Lib","Librica",""))))</f>
        <v>Robusta</v>
      </c>
      <c r="O215" t="str">
        <f t="shared" si="7"/>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IF(_xlfn.XLOOKUP(orders!C216,customers!$A$1:$A$1001,customers!$C$1:$C$1001, ,0)=0,"",_xlfn.XLOOKUP(orders!C216,customers!$A$1:$A$1001,customers!$C$1:$C$1001, ,0))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6"/>
        <v>31.7</v>
      </c>
      <c r="N216" t="str">
        <f>IF(I216="Rob","Robusta",IF(I216="Exc","Excelsa",IF(orders!I216="Ara","Arabica",IF(orders!I216="Lib","Librica",""))))</f>
        <v>Librica</v>
      </c>
      <c r="O216" t="str">
        <f t="shared" si="7"/>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IF(_xlfn.XLOOKUP(orders!C217,customers!$A$1:$A$1001,customers!$C$1:$C$1001, ,0)=0,"",_xlfn.XLOOKUP(orders!C217,customers!$A$1:$A$1001,customers!$C$1:$C$1001, ,0))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6"/>
        <v>23.31</v>
      </c>
      <c r="N217" t="str">
        <f>IF(I217="Rob","Robusta",IF(I217="Exc","Excelsa",IF(orders!I217="Ara","Arabica",IF(orders!I217="Lib","Librica",""))))</f>
        <v>Librica</v>
      </c>
      <c r="O217" t="str">
        <f t="shared" si="7"/>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IF(_xlfn.XLOOKUP(orders!C218,customers!$A$1:$A$1001,customers!$C$1:$C$1001, ,0)=0,"",_xlfn.XLOOKUP(orders!C218,customers!$A$1:$A$1001,customers!$C$1:$C$1001, ,0))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6"/>
        <v>58.2</v>
      </c>
      <c r="N218" t="str">
        <f>IF(I218="Rob","Robusta",IF(I218="Exc","Excelsa",IF(orders!I218="Ara","Arabica",IF(orders!I218="Lib","Librica",""))))</f>
        <v>Librica</v>
      </c>
      <c r="O218" t="str">
        <f t="shared" si="7"/>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IF(_xlfn.XLOOKUP(orders!C219,customers!$A$1:$A$1001,customers!$C$1:$C$1001, ,0)=0,"",_xlfn.XLOOKUP(orders!C219,customers!$A$1:$A$1001,customers!$C$1:$C$1001, ,0))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6"/>
        <v>35.64</v>
      </c>
      <c r="N219" t="str">
        <f>IF(I219="Rob","Robusta",IF(I219="Exc","Excelsa",IF(orders!I219="Ara","Arabica",IF(orders!I219="Lib","Librica",""))))</f>
        <v>Excelsa</v>
      </c>
      <c r="O219" t="str">
        <f t="shared" si="7"/>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IF(_xlfn.XLOOKUP(orders!C220,customers!$A$1:$A$1001,customers!$C$1:$C$1001, ,0)=0,"",_xlfn.XLOOKUP(orders!C220,customers!$A$1:$A$1001,customers!$C$1:$C$1001, ,0))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6"/>
        <v>56.25</v>
      </c>
      <c r="N220" t="str">
        <f>IF(I220="Rob","Robusta",IF(I220="Exc","Excelsa",IF(orders!I220="Ara","Arabica",IF(orders!I220="Lib","Librica",""))))</f>
        <v>Arabica</v>
      </c>
      <c r="O220" t="str">
        <f t="shared" si="7"/>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IF(_xlfn.XLOOKUP(orders!C221,customers!$A$1:$A$1001,customers!$C$1:$C$1001, ,0)=0,"",_xlfn.XLOOKUP(orders!C221,customers!$A$1:$A$1001,customers!$C$1:$C$1001, ,0))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6"/>
        <v>10.754999999999999</v>
      </c>
      <c r="N221" t="str">
        <f>IF(I221="Rob","Robusta",IF(I221="Exc","Excelsa",IF(orders!I221="Ara","Arabica",IF(orders!I221="Lib","Librica",""))))</f>
        <v>Robusta</v>
      </c>
      <c r="O221" t="str">
        <f t="shared" si="7"/>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IF(_xlfn.XLOOKUP(orders!C222,customers!$A$1:$A$1001,customers!$C$1:$C$1001, ,0)=0,"",_xlfn.XLOOKUP(orders!C222,customers!$A$1:$A$1001,customers!$C$1:$C$1001, ,0))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6"/>
        <v>14.924999999999999</v>
      </c>
      <c r="N222" t="str">
        <f>IF(I222="Rob","Robusta",IF(I222="Exc","Excelsa",IF(orders!I222="Ara","Arabica",IF(orders!I222="Lib","Librica",""))))</f>
        <v>Robusta</v>
      </c>
      <c r="O222" t="str">
        <f t="shared" si="7"/>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IF(_xlfn.XLOOKUP(orders!C223,customers!$A$1:$A$1001,customers!$C$1:$C$1001, ,0)=0,"",_xlfn.XLOOKUP(orders!C223,customers!$A$1:$A$1001,customers!$C$1:$C$1001, ,0))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6"/>
        <v>77.699999999999989</v>
      </c>
      <c r="N223" t="str">
        <f>IF(I223="Rob","Robusta",IF(I223="Exc","Excelsa",IF(orders!I223="Ara","Arabica",IF(orders!I223="Lib","Librica",""))))</f>
        <v>Arabica</v>
      </c>
      <c r="O223" t="str">
        <f t="shared" si="7"/>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IF(_xlfn.XLOOKUP(orders!C224,customers!$A$1:$A$1001,customers!$C$1:$C$1001, ,0)=0,"",_xlfn.XLOOKUP(orders!C224,customers!$A$1:$A$1001,customers!$C$1:$C$1001, ,0))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6"/>
        <v>23.31</v>
      </c>
      <c r="N224" t="str">
        <f>IF(I224="Rob","Robusta",IF(I224="Exc","Excelsa",IF(orders!I224="Ara","Arabica",IF(orders!I224="Lib","Librica",""))))</f>
        <v>Librica</v>
      </c>
      <c r="O224" t="str">
        <f t="shared" si="7"/>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IF(_xlfn.XLOOKUP(orders!C225,customers!$A$1:$A$1001,customers!$C$1:$C$1001, ,0)=0,"",_xlfn.XLOOKUP(orders!C225,customers!$A$1:$A$1001,customers!$C$1:$C$1001, ,0))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6"/>
        <v>59.4</v>
      </c>
      <c r="N225" t="str">
        <f>IF(I225="Rob","Robusta",IF(I225="Exc","Excelsa",IF(orders!I225="Ara","Arabica",IF(orders!I225="Lib","Librica",""))))</f>
        <v>Excelsa</v>
      </c>
      <c r="O225" t="str">
        <f t="shared" si="7"/>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IF(_xlfn.XLOOKUP(orders!C226,customers!$A$1:$A$1001,customers!$C$1:$C$1001, ,0)=0,"",_xlfn.XLOOKUP(orders!C226,customers!$A$1:$A$1001,customers!$C$1:$C$1001, ,0))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6"/>
        <v>119.13999999999999</v>
      </c>
      <c r="N226" t="str">
        <f>IF(I226="Rob","Robusta",IF(I226="Exc","Excelsa",IF(orders!I226="Ara","Arabica",IF(orders!I226="Lib","Librica",""))))</f>
        <v>Librica</v>
      </c>
      <c r="O226" t="str">
        <f t="shared" si="7"/>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IF(_xlfn.XLOOKUP(orders!C227,customers!$A$1:$A$1001,customers!$C$1:$C$1001, ,0)=0,"",_xlfn.XLOOKUP(orders!C227,customers!$A$1:$A$1001,customers!$C$1:$C$1001, ,0))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6"/>
        <v>14.339999999999998</v>
      </c>
      <c r="N227" t="str">
        <f>IF(I227="Rob","Robusta",IF(I227="Exc","Excelsa",IF(orders!I227="Ara","Arabica",IF(orders!I227="Lib","Librica",""))))</f>
        <v>Robusta</v>
      </c>
      <c r="O227" t="str">
        <f t="shared" si="7"/>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IF(_xlfn.XLOOKUP(orders!C228,customers!$A$1:$A$1001,customers!$C$1:$C$1001, ,0)=0,"",_xlfn.XLOOKUP(orders!C228,customers!$A$1:$A$1001,customers!$C$1:$C$1001, ,0))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6"/>
        <v>129.37499999999997</v>
      </c>
      <c r="N228" t="str">
        <f>IF(I228="Rob","Robusta",IF(I228="Exc","Excelsa",IF(orders!I228="Ara","Arabica",IF(orders!I228="Lib","Librica",""))))</f>
        <v>Arabica</v>
      </c>
      <c r="O228" t="str">
        <f t="shared" si="7"/>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IF(_xlfn.XLOOKUP(orders!C229,customers!$A$1:$A$1001,customers!$C$1:$C$1001, ,0)=0,"",_xlfn.XLOOKUP(orders!C229,customers!$A$1:$A$1001,customers!$C$1:$C$1001, ,0))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6"/>
        <v>16.11</v>
      </c>
      <c r="N229" t="str">
        <f>IF(I229="Rob","Robusta",IF(I229="Exc","Excelsa",IF(orders!I229="Ara","Arabica",IF(orders!I229="Lib","Librica",""))))</f>
        <v>Robusta</v>
      </c>
      <c r="O229" t="str">
        <f t="shared" si="7"/>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IF(_xlfn.XLOOKUP(orders!C230,customers!$A$1:$A$1001,customers!$C$1:$C$1001, ,0)=0,"",_xlfn.XLOOKUP(orders!C230,customers!$A$1:$A$1001,customers!$C$1:$C$1001, ,0))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6"/>
        <v>17.924999999999997</v>
      </c>
      <c r="N230" t="str">
        <f>IF(I230="Rob","Robusta",IF(I230="Exc","Excelsa",IF(orders!I230="Ara","Arabica",IF(orders!I230="Lib","Librica",""))))</f>
        <v>Robusta</v>
      </c>
      <c r="O230" t="str">
        <f t="shared" si="7"/>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IF(_xlfn.XLOOKUP(orders!C231,customers!$A$1:$A$1001,customers!$C$1:$C$1001, ,0)=0,"",_xlfn.XLOOKUP(orders!C231,customers!$A$1:$A$1001,customers!$C$1:$C$1001, ,0))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6"/>
        <v>8.73</v>
      </c>
      <c r="N231" t="str">
        <f>IF(I231="Rob","Robusta",IF(I231="Exc","Excelsa",IF(orders!I231="Ara","Arabica",IF(orders!I231="Lib","Librica",""))))</f>
        <v>Librica</v>
      </c>
      <c r="O231" t="str">
        <f t="shared" si="7"/>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IF(_xlfn.XLOOKUP(orders!C232,customers!$A$1:$A$1001,customers!$C$1:$C$1001, ,0)=0,"",_xlfn.XLOOKUP(orders!C232,customers!$A$1:$A$1001,customers!$C$1:$C$1001, ,0))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6"/>
        <v>51.749999999999993</v>
      </c>
      <c r="N232" t="str">
        <f>IF(I232="Rob","Robusta",IF(I232="Exc","Excelsa",IF(orders!I232="Ara","Arabica",IF(orders!I232="Lib","Librica",""))))</f>
        <v>Arabica</v>
      </c>
      <c r="O232" t="str">
        <f t="shared" si="7"/>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IF(_xlfn.XLOOKUP(orders!C233,customers!$A$1:$A$1001,customers!$C$1:$C$1001, ,0)=0,"",_xlfn.XLOOKUP(orders!C233,customers!$A$1:$A$1001,customers!$C$1:$C$1001, ,0))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6"/>
        <v>8.73</v>
      </c>
      <c r="N233" t="str">
        <f>IF(I233="Rob","Robusta",IF(I233="Exc","Excelsa",IF(orders!I233="Ara","Arabica",IF(orders!I233="Lib","Librica",""))))</f>
        <v>Librica</v>
      </c>
      <c r="O233" t="str">
        <f t="shared" si="7"/>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IF(_xlfn.XLOOKUP(orders!C234,customers!$A$1:$A$1001,customers!$C$1:$C$1001, ,0)=0,"",_xlfn.XLOOKUP(orders!C234,customers!$A$1:$A$1001,customers!$C$1:$C$1001, ,0))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6"/>
        <v>23.774999999999999</v>
      </c>
      <c r="N234" t="str">
        <f>IF(I234="Rob","Robusta",IF(I234="Exc","Excelsa",IF(orders!I234="Ara","Arabica",IF(orders!I234="Lib","Librica",""))))</f>
        <v>Librica</v>
      </c>
      <c r="O234" t="str">
        <f t="shared" si="7"/>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IF(_xlfn.XLOOKUP(orders!C235,customers!$A$1:$A$1001,customers!$C$1:$C$1001, ,0)=0,"",_xlfn.XLOOKUP(orders!C235,customers!$A$1:$A$1001,customers!$C$1:$C$1001, ,0))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6"/>
        <v>20.625</v>
      </c>
      <c r="N235" t="str">
        <f>IF(I235="Rob","Robusta",IF(I235="Exc","Excelsa",IF(orders!I235="Ara","Arabica",IF(orders!I235="Lib","Librica",""))))</f>
        <v>Excelsa</v>
      </c>
      <c r="O235" t="str">
        <f t="shared" si="7"/>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IF(_xlfn.XLOOKUP(orders!C236,customers!$A$1:$A$1001,customers!$C$1:$C$1001, ,0)=0,"",_xlfn.XLOOKUP(orders!C236,customers!$A$1:$A$1001,customers!$C$1:$C$1001, ,0))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6"/>
        <v>36.454999999999998</v>
      </c>
      <c r="N236" t="str">
        <f>IF(I236="Rob","Robusta",IF(I236="Exc","Excelsa",IF(orders!I236="Ara","Arabica",IF(orders!I236="Lib","Librica",""))))</f>
        <v>Librica</v>
      </c>
      <c r="O236" t="str">
        <f t="shared" si="7"/>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IF(_xlfn.XLOOKUP(orders!C237,customers!$A$1:$A$1001,customers!$C$1:$C$1001, ,0)=0,"",_xlfn.XLOOKUP(orders!C237,customers!$A$1:$A$1001,customers!$C$1:$C$1001, ,0))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6"/>
        <v>182.27499999999998</v>
      </c>
      <c r="N237" t="str">
        <f>IF(I237="Rob","Robusta",IF(I237="Exc","Excelsa",IF(orders!I237="Ara","Arabica",IF(orders!I237="Lib","Librica",""))))</f>
        <v>Librica</v>
      </c>
      <c r="O237" t="str">
        <f t="shared" si="7"/>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IF(_xlfn.XLOOKUP(orders!C238,customers!$A$1:$A$1001,customers!$C$1:$C$1001, ,0)=0,"",_xlfn.XLOOKUP(orders!C238,customers!$A$1:$A$1001,customers!$C$1:$C$1001, ,0))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6"/>
        <v>89.35499999999999</v>
      </c>
      <c r="N238" t="str">
        <f>IF(I238="Rob","Robusta",IF(I238="Exc","Excelsa",IF(orders!I238="Ara","Arabica",IF(orders!I238="Lib","Librica",""))))</f>
        <v>Librica</v>
      </c>
      <c r="O238" t="str">
        <f t="shared" si="7"/>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IF(_xlfn.XLOOKUP(orders!C239,customers!$A$1:$A$1001,customers!$C$1:$C$1001, ,0)=0,"",_xlfn.XLOOKUP(orders!C239,customers!$A$1:$A$1001,customers!$C$1:$C$1001, ,0))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6"/>
        <v>3.5849999999999995</v>
      </c>
      <c r="N239" t="str">
        <f>IF(I239="Rob","Robusta",IF(I239="Exc","Excelsa",IF(orders!I239="Ara","Arabica",IF(orders!I239="Lib","Librica",""))))</f>
        <v>Robusta</v>
      </c>
      <c r="O239" t="str">
        <f t="shared" si="7"/>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IF(_xlfn.XLOOKUP(orders!C240,customers!$A$1:$A$1001,customers!$C$1:$C$1001, ,0)=0,"",_xlfn.XLOOKUP(orders!C240,customers!$A$1:$A$1001,customers!$C$1:$C$1001, ,0))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6"/>
        <v>45.769999999999996</v>
      </c>
      <c r="N240" t="str">
        <f>IF(I240="Rob","Robusta",IF(I240="Exc","Excelsa",IF(orders!I240="Ara","Arabica",IF(orders!I240="Lib","Librica",""))))</f>
        <v>Robusta</v>
      </c>
      <c r="O240" t="str">
        <f t="shared" si="7"/>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IF(_xlfn.XLOOKUP(orders!C241,customers!$A$1:$A$1001,customers!$C$1:$C$1001, ,0)=0,"",_xlfn.XLOOKUP(orders!C241,customers!$A$1:$A$1001,customers!$C$1:$C$1001, ,0))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6"/>
        <v>59.4</v>
      </c>
      <c r="N241" t="str">
        <f>IF(I241="Rob","Robusta",IF(I241="Exc","Excelsa",IF(orders!I241="Ara","Arabica",IF(orders!I241="Lib","Librica",""))))</f>
        <v>Excelsa</v>
      </c>
      <c r="O241" t="str">
        <f t="shared" si="7"/>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IF(_xlfn.XLOOKUP(orders!C242,customers!$A$1:$A$1001,customers!$C$1:$C$1001, ,0)=0,"",_xlfn.XLOOKUP(orders!C242,customers!$A$1:$A$1001,customers!$C$1:$C$1001, ,0))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6"/>
        <v>155.24999999999997</v>
      </c>
      <c r="N242" t="str">
        <f>IF(I242="Rob","Robusta",IF(I242="Exc","Excelsa",IF(orders!I242="Ara","Arabica",IF(orders!I242="Lib","Librica",""))))</f>
        <v>Arabica</v>
      </c>
      <c r="O242" t="str">
        <f t="shared" si="7"/>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IF(_xlfn.XLOOKUP(orders!C243,customers!$A$1:$A$1001,customers!$C$1:$C$1001, ,0)=0,"",_xlfn.XLOOKUP(orders!C243,customers!$A$1:$A$1001,customers!$C$1:$C$1001, ,0))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6"/>
        <v>45.769999999999996</v>
      </c>
      <c r="N243" t="str">
        <f>IF(I243="Rob","Robusta",IF(I243="Exc","Excelsa",IF(orders!I243="Ara","Arabica",IF(orders!I243="Lib","Librica",""))))</f>
        <v>Robusta</v>
      </c>
      <c r="O243" t="str">
        <f t="shared" si="7"/>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IF(_xlfn.XLOOKUP(orders!C244,customers!$A$1:$A$1001,customers!$C$1:$C$1001, ,0)=0,"",_xlfn.XLOOKUP(orders!C244,customers!$A$1:$A$1001,customers!$C$1:$C$1001, ,0))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6"/>
        <v>36.450000000000003</v>
      </c>
      <c r="N244" t="str">
        <f>IF(I244="Rob","Robusta",IF(I244="Exc","Excelsa",IF(orders!I244="Ara","Arabica",IF(orders!I244="Lib","Librica",""))))</f>
        <v>Excelsa</v>
      </c>
      <c r="O244" t="str">
        <f t="shared" si="7"/>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IF(_xlfn.XLOOKUP(orders!C245,customers!$A$1:$A$1001,customers!$C$1:$C$1001, ,0)=0,"",_xlfn.XLOOKUP(orders!C245,customers!$A$1:$A$1001,customers!$C$1:$C$1001, ,0))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6"/>
        <v>29.16</v>
      </c>
      <c r="N245" t="str">
        <f>IF(I245="Rob","Robusta",IF(I245="Exc","Excelsa",IF(orders!I245="Ara","Arabica",IF(orders!I245="Lib","Librica",""))))</f>
        <v>Excelsa</v>
      </c>
      <c r="O245" t="str">
        <f t="shared" si="7"/>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IF(_xlfn.XLOOKUP(orders!C246,customers!$A$1:$A$1001,customers!$C$1:$C$1001, ,0)=0,"",_xlfn.XLOOKUP(orders!C246,customers!$A$1:$A$1001,customers!$C$1:$C$1001, ,0))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6"/>
        <v>133.85999999999999</v>
      </c>
      <c r="N246" t="str">
        <f>IF(I246="Rob","Robusta",IF(I246="Exc","Excelsa",IF(orders!I246="Ara","Arabica",IF(orders!I246="Lib","Librica",""))))</f>
        <v>Librica</v>
      </c>
      <c r="O246" t="str">
        <f t="shared" si="7"/>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IF(_xlfn.XLOOKUP(orders!C247,customers!$A$1:$A$1001,customers!$C$1:$C$1001, ,0)=0,"",_xlfn.XLOOKUP(orders!C247,customers!$A$1:$A$1001,customers!$C$1:$C$1001, ,0))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6"/>
        <v>23.774999999999999</v>
      </c>
      <c r="N247" t="str">
        <f>IF(I247="Rob","Robusta",IF(I247="Exc","Excelsa",IF(orders!I247="Ara","Arabica",IF(orders!I247="Lib","Librica",""))))</f>
        <v>Librica</v>
      </c>
      <c r="O247" t="str">
        <f t="shared" si="7"/>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IF(_xlfn.XLOOKUP(orders!C248,customers!$A$1:$A$1001,customers!$C$1:$C$1001, ,0)=0,"",_xlfn.XLOOKUP(orders!C248,customers!$A$1:$A$1001,customers!$C$1:$C$1001, ,0))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6"/>
        <v>38.849999999999994</v>
      </c>
      <c r="N248" t="str">
        <f>IF(I248="Rob","Robusta",IF(I248="Exc","Excelsa",IF(orders!I248="Ara","Arabica",IF(orders!I248="Lib","Librica",""))))</f>
        <v>Librica</v>
      </c>
      <c r="O248" t="str">
        <f t="shared" si="7"/>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IF(_xlfn.XLOOKUP(orders!C249,customers!$A$1:$A$1001,customers!$C$1:$C$1001, ,0)=0,"",_xlfn.XLOOKUP(orders!C249,customers!$A$1:$A$1001,customers!$C$1:$C$1001, ,0))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6"/>
        <v>21.509999999999998</v>
      </c>
      <c r="N249" t="str">
        <f>IF(I249="Rob","Robusta",IF(I249="Exc","Excelsa",IF(orders!I249="Ara","Arabica",IF(orders!I249="Lib","Librica",""))))</f>
        <v>Robusta</v>
      </c>
      <c r="O249" t="str">
        <f t="shared" si="7"/>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IF(_xlfn.XLOOKUP(orders!C250,customers!$A$1:$A$1001,customers!$C$1:$C$1001, ,0)=0,"",_xlfn.XLOOKUP(orders!C250,customers!$A$1:$A$1001,customers!$C$1:$C$1001, ,0))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6"/>
        <v>9.9499999999999993</v>
      </c>
      <c r="N250" t="str">
        <f>IF(I250="Rob","Robusta",IF(I250="Exc","Excelsa",IF(orders!I250="Ara","Arabica",IF(orders!I250="Lib","Librica",""))))</f>
        <v>Arabica</v>
      </c>
      <c r="O250" t="str">
        <f t="shared" si="7"/>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IF(_xlfn.XLOOKUP(orders!C251,customers!$A$1:$A$1001,customers!$C$1:$C$1001, ,0)=0,"",_xlfn.XLOOKUP(orders!C251,customers!$A$1:$A$1001,customers!$C$1:$C$1001, ,0))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6"/>
        <v>15.85</v>
      </c>
      <c r="N251" t="str">
        <f>IF(I251="Rob","Robusta",IF(I251="Exc","Excelsa",IF(orders!I251="Ara","Arabica",IF(orders!I251="Lib","Librica",""))))</f>
        <v>Librica</v>
      </c>
      <c r="O251" t="str">
        <f t="shared" si="7"/>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IF(_xlfn.XLOOKUP(orders!C252,customers!$A$1:$A$1001,customers!$C$1:$C$1001, ,0)=0,"",_xlfn.XLOOKUP(orders!C252,customers!$A$1:$A$1001,customers!$C$1:$C$1001, ,0))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6"/>
        <v>2.9849999999999999</v>
      </c>
      <c r="N252" t="str">
        <f>IF(I252="Rob","Robusta",IF(I252="Exc","Excelsa",IF(orders!I252="Ara","Arabica",IF(orders!I252="Lib","Librica",""))))</f>
        <v>Robusta</v>
      </c>
      <c r="O252" t="str">
        <f t="shared" si="7"/>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IF(_xlfn.XLOOKUP(orders!C253,customers!$A$1:$A$1001,customers!$C$1:$C$1001, ,0)=0,"",_xlfn.XLOOKUP(orders!C253,customers!$A$1:$A$1001,customers!$C$1:$C$1001, ,0))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6"/>
        <v>68.75</v>
      </c>
      <c r="N253" t="str">
        <f>IF(I253="Rob","Robusta",IF(I253="Exc","Excelsa",IF(orders!I253="Ara","Arabica",IF(orders!I253="Lib","Librica",""))))</f>
        <v>Excelsa</v>
      </c>
      <c r="O253" t="str">
        <f t="shared" si="7"/>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IF(_xlfn.XLOOKUP(orders!C254,customers!$A$1:$A$1001,customers!$C$1:$C$1001, ,0)=0,"",_xlfn.XLOOKUP(orders!C254,customers!$A$1:$A$1001,customers!$C$1:$C$1001, ,0))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6"/>
        <v>29.849999999999998</v>
      </c>
      <c r="N254" t="str">
        <f>IF(I254="Rob","Robusta",IF(I254="Exc","Excelsa",IF(orders!I254="Ara","Arabica",IF(orders!I254="Lib","Librica",""))))</f>
        <v>Arabica</v>
      </c>
      <c r="O254" t="str">
        <f t="shared" si="7"/>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IF(_xlfn.XLOOKUP(orders!C255,customers!$A$1:$A$1001,customers!$C$1:$C$1001, ,0)=0,"",_xlfn.XLOOKUP(orders!C255,customers!$A$1:$A$1001,customers!$C$1:$C$1001, ,0))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6"/>
        <v>58.2</v>
      </c>
      <c r="N255" t="str">
        <f>IF(I255="Rob","Robusta",IF(I255="Exc","Excelsa",IF(orders!I255="Ara","Arabica",IF(orders!I255="Lib","Librica",""))))</f>
        <v>Librica</v>
      </c>
      <c r="O255" t="str">
        <f t="shared" si="7"/>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IF(_xlfn.XLOOKUP(orders!C256,customers!$A$1:$A$1001,customers!$C$1:$C$1001, ,0)=0,"",_xlfn.XLOOKUP(orders!C256,customers!$A$1:$A$1001,customers!$C$1:$C$1001, ,0))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6"/>
        <v>28.679999999999996</v>
      </c>
      <c r="N256" t="str">
        <f>IF(I256="Rob","Robusta",IF(I256="Exc","Excelsa",IF(orders!I256="Ara","Arabica",IF(orders!I256="Lib","Librica",""))))</f>
        <v>Robusta</v>
      </c>
      <c r="O256" t="str">
        <f t="shared" si="7"/>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IF(_xlfn.XLOOKUP(orders!C257,customers!$A$1:$A$1001,customers!$C$1:$C$1001, ,0)=0,"",_xlfn.XLOOKUP(orders!C257,customers!$A$1:$A$1001,customers!$C$1:$C$1001, ,0))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6"/>
        <v>21.509999999999998</v>
      </c>
      <c r="N257" t="str">
        <f>IF(I257="Rob","Robusta",IF(I257="Exc","Excelsa",IF(orders!I257="Ara","Arabica",IF(orders!I257="Lib","Librica",""))))</f>
        <v>Robusta</v>
      </c>
      <c r="O257" t="str">
        <f t="shared" si="7"/>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IF(_xlfn.XLOOKUP(orders!C258,customers!$A$1:$A$1001,customers!$C$1:$C$1001, ,0)=0,"",_xlfn.XLOOKUP(orders!C258,customers!$A$1:$A$1001,customers!$C$1:$C$1001, ,0))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6"/>
        <v>17.46</v>
      </c>
      <c r="N258" t="str">
        <f>IF(I258="Rob","Robusta",IF(I258="Exc","Excelsa",IF(orders!I258="Ara","Arabica",IF(orders!I258="Lib","Librica",""))))</f>
        <v>Librica</v>
      </c>
      <c r="O258" t="str">
        <f t="shared" si="7"/>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IF(_xlfn.XLOOKUP(orders!C259,customers!$A$1:$A$1001,customers!$C$1:$C$1001, ,0)=0,"",_xlfn.XLOOKUP(orders!C259,customers!$A$1:$A$1001,customers!$C$1:$C$1001, ,0))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8">L259*E259</f>
        <v>27.945</v>
      </c>
      <c r="N259" t="str">
        <f>IF(I259="Rob","Robusta",IF(I259="Exc","Excelsa",IF(orders!I259="Ara","Arabica",IF(orders!I259="Lib","Librica",""))))</f>
        <v>Excelsa</v>
      </c>
      <c r="O259" t="str">
        <f t="shared" ref="O259:O322" si="9">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IF(_xlfn.XLOOKUP(orders!C260,customers!$A$1:$A$1001,customers!$C$1:$C$1001, ,0)=0,"",_xlfn.XLOOKUP(orders!C260,customers!$A$1:$A$1001,customers!$C$1:$C$1001, ,0))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8"/>
        <v>139.72499999999999</v>
      </c>
      <c r="N260" t="str">
        <f>IF(I260="Rob","Robusta",IF(I260="Exc","Excelsa",IF(orders!I260="Ara","Arabica",IF(orders!I260="Lib","Librica",""))))</f>
        <v>Excelsa</v>
      </c>
      <c r="O260" t="str">
        <f t="shared" si="9"/>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IF(_xlfn.XLOOKUP(orders!C261,customers!$A$1:$A$1001,customers!$C$1:$C$1001, ,0)=0,"",_xlfn.XLOOKUP(orders!C261,customers!$A$1:$A$1001,customers!$C$1:$C$1001, ,0))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8"/>
        <v>5.97</v>
      </c>
      <c r="N261" t="str">
        <f>IF(I261="Rob","Robusta",IF(I261="Exc","Excelsa",IF(orders!I261="Ara","Arabica",IF(orders!I261="Lib","Librica",""))))</f>
        <v>Robusta</v>
      </c>
      <c r="O261" t="str">
        <f t="shared" si="9"/>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IF(_xlfn.XLOOKUP(orders!C262,customers!$A$1:$A$1001,customers!$C$1:$C$1001, ,0)=0,"",_xlfn.XLOOKUP(orders!C262,customers!$A$1:$A$1001,customers!$C$1:$C$1001, ,0))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8"/>
        <v>27.484999999999996</v>
      </c>
      <c r="N262" t="str">
        <f>IF(I262="Rob","Robusta",IF(I262="Exc","Excelsa",IF(orders!I262="Ara","Arabica",IF(orders!I262="Lib","Librica",""))))</f>
        <v>Robusta</v>
      </c>
      <c r="O262" t="str">
        <f t="shared" si="9"/>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IF(_xlfn.XLOOKUP(orders!C263,customers!$A$1:$A$1001,customers!$C$1:$C$1001, ,0)=0,"",_xlfn.XLOOKUP(orders!C263,customers!$A$1:$A$1001,customers!$C$1:$C$1001, ,0))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8"/>
        <v>59.75</v>
      </c>
      <c r="N263" t="str">
        <f>IF(I263="Rob","Robusta",IF(I263="Exc","Excelsa",IF(orders!I263="Ara","Arabica",IF(orders!I263="Lib","Librica",""))))</f>
        <v>Robusta</v>
      </c>
      <c r="O263" t="str">
        <f t="shared" si="9"/>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IF(_xlfn.XLOOKUP(orders!C264,customers!$A$1:$A$1001,customers!$C$1:$C$1001, ,0)=0,"",_xlfn.XLOOKUP(orders!C264,customers!$A$1:$A$1001,customers!$C$1:$C$1001, ,0))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8"/>
        <v>41.25</v>
      </c>
      <c r="N264" t="str">
        <f>IF(I264="Rob","Robusta",IF(I264="Exc","Excelsa",IF(orders!I264="Ara","Arabica",IF(orders!I264="Lib","Librica",""))))</f>
        <v>Excelsa</v>
      </c>
      <c r="O264" t="str">
        <f t="shared" si="9"/>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IF(_xlfn.XLOOKUP(orders!C265,customers!$A$1:$A$1001,customers!$C$1:$C$1001, ,0)=0,"",_xlfn.XLOOKUP(orders!C265,customers!$A$1:$A$1001,customers!$C$1:$C$1001, ,0))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8"/>
        <v>133.85999999999999</v>
      </c>
      <c r="N265" t="str">
        <f>IF(I265="Rob","Robusta",IF(I265="Exc","Excelsa",IF(orders!I265="Ara","Arabica",IF(orders!I265="Lib","Librica",""))))</f>
        <v>Librica</v>
      </c>
      <c r="O265" t="str">
        <f t="shared" si="9"/>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IF(_xlfn.XLOOKUP(orders!C266,customers!$A$1:$A$1001,customers!$C$1:$C$1001, ,0)=0,"",_xlfn.XLOOKUP(orders!C266,customers!$A$1:$A$1001,customers!$C$1:$C$1001, ,0))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8"/>
        <v>59.75</v>
      </c>
      <c r="N266" t="str">
        <f>IF(I266="Rob","Robusta",IF(I266="Exc","Excelsa",IF(orders!I266="Ara","Arabica",IF(orders!I266="Lib","Librica",""))))</f>
        <v>Robusta</v>
      </c>
      <c r="O266" t="str">
        <f t="shared" si="9"/>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IF(_xlfn.XLOOKUP(orders!C267,customers!$A$1:$A$1001,customers!$C$1:$C$1001, ,0)=0,"",_xlfn.XLOOKUP(orders!C267,customers!$A$1:$A$1001,customers!$C$1:$C$1001, ,0))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8"/>
        <v>5.97</v>
      </c>
      <c r="N267" t="str">
        <f>IF(I267="Rob","Robusta",IF(I267="Exc","Excelsa",IF(orders!I267="Ara","Arabica",IF(orders!I267="Lib","Librica",""))))</f>
        <v>Arabica</v>
      </c>
      <c r="O267" t="str">
        <f t="shared" si="9"/>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IF(_xlfn.XLOOKUP(orders!C268,customers!$A$1:$A$1001,customers!$C$1:$C$1001, ,0)=0,"",_xlfn.XLOOKUP(orders!C268,customers!$A$1:$A$1001,customers!$C$1:$C$1001, ,0))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8"/>
        <v>24.3</v>
      </c>
      <c r="N268" t="str">
        <f>IF(I268="Rob","Robusta",IF(I268="Exc","Excelsa",IF(orders!I268="Ara","Arabica",IF(orders!I268="Lib","Librica",""))))</f>
        <v>Excelsa</v>
      </c>
      <c r="O268" t="str">
        <f t="shared" si="9"/>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IF(_xlfn.XLOOKUP(orders!C269,customers!$A$1:$A$1001,customers!$C$1:$C$1001, ,0)=0,"",_xlfn.XLOOKUP(orders!C269,customers!$A$1:$A$1001,customers!$C$1:$C$1001, ,0))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8"/>
        <v>21.87</v>
      </c>
      <c r="N269" t="str">
        <f>IF(I269="Rob","Robusta",IF(I269="Exc","Excelsa",IF(orders!I269="Ara","Arabica",IF(orders!I269="Lib","Librica",""))))</f>
        <v>Excelsa</v>
      </c>
      <c r="O269" t="str">
        <f t="shared" si="9"/>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IF(_xlfn.XLOOKUP(orders!C270,customers!$A$1:$A$1001,customers!$C$1:$C$1001, ,0)=0,"",_xlfn.XLOOKUP(orders!C270,customers!$A$1:$A$1001,customers!$C$1:$C$1001, ,0))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8"/>
        <v>19.899999999999999</v>
      </c>
      <c r="N270" t="str">
        <f>IF(I270="Rob","Robusta",IF(I270="Exc","Excelsa",IF(orders!I270="Ara","Arabica",IF(orders!I270="Lib","Librica",""))))</f>
        <v>Arabica</v>
      </c>
      <c r="O270" t="str">
        <f t="shared" si="9"/>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IF(_xlfn.XLOOKUP(orders!C271,customers!$A$1:$A$1001,customers!$C$1:$C$1001, ,0)=0,"",_xlfn.XLOOKUP(orders!C271,customers!$A$1:$A$1001,customers!$C$1:$C$1001, ,0))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8"/>
        <v>5.97</v>
      </c>
      <c r="N271" t="str">
        <f>IF(I271="Rob","Robusta",IF(I271="Exc","Excelsa",IF(orders!I271="Ara","Arabica",IF(orders!I271="Lib","Librica",""))))</f>
        <v>Arabica</v>
      </c>
      <c r="O271" t="str">
        <f t="shared" si="9"/>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IF(_xlfn.XLOOKUP(orders!C272,customers!$A$1:$A$1001,customers!$C$1:$C$1001, ,0)=0,"",_xlfn.XLOOKUP(orders!C272,customers!$A$1:$A$1001,customers!$C$1:$C$1001, ,0))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8"/>
        <v>7.29</v>
      </c>
      <c r="N272" t="str">
        <f>IF(I272="Rob","Robusta",IF(I272="Exc","Excelsa",IF(orders!I272="Ara","Arabica",IF(orders!I272="Lib","Librica",""))))</f>
        <v>Excelsa</v>
      </c>
      <c r="O272" t="str">
        <f t="shared" si="9"/>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IF(_xlfn.XLOOKUP(orders!C273,customers!$A$1:$A$1001,customers!$C$1:$C$1001, ,0)=0,"",_xlfn.XLOOKUP(orders!C273,customers!$A$1:$A$1001,customers!$C$1:$C$1001, ,0))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8"/>
        <v>11.94</v>
      </c>
      <c r="N273" t="str">
        <f>IF(I273="Rob","Robusta",IF(I273="Exc","Excelsa",IF(orders!I273="Ara","Arabica",IF(orders!I273="Lib","Librica",""))))</f>
        <v>Arabica</v>
      </c>
      <c r="O273" t="str">
        <f t="shared" si="9"/>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IF(_xlfn.XLOOKUP(orders!C274,customers!$A$1:$A$1001,customers!$C$1:$C$1001, ,0)=0,"",_xlfn.XLOOKUP(orders!C274,customers!$A$1:$A$1001,customers!$C$1:$C$1001, ,0))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8"/>
        <v>71.699999999999989</v>
      </c>
      <c r="N274" t="str">
        <f>IF(I274="Rob","Robusta",IF(I274="Exc","Excelsa",IF(orders!I274="Ara","Arabica",IF(orders!I274="Lib","Librica",""))))</f>
        <v>Robusta</v>
      </c>
      <c r="O274" t="str">
        <f t="shared" si="9"/>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IF(_xlfn.XLOOKUP(orders!C275,customers!$A$1:$A$1001,customers!$C$1:$C$1001, ,0)=0,"",_xlfn.XLOOKUP(orders!C275,customers!$A$1:$A$1001,customers!$C$1:$C$1001, ,0))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8"/>
        <v>7.77</v>
      </c>
      <c r="N275" t="str">
        <f>IF(I275="Rob","Robusta",IF(I275="Exc","Excelsa",IF(orders!I275="Ara","Arabica",IF(orders!I275="Lib","Librica",""))))</f>
        <v>Arabica</v>
      </c>
      <c r="O275" t="str">
        <f t="shared" si="9"/>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IF(_xlfn.XLOOKUP(orders!C276,customers!$A$1:$A$1001,customers!$C$1:$C$1001, ,0)=0,"",_xlfn.XLOOKUP(orders!C276,customers!$A$1:$A$1001,customers!$C$1:$C$1001, ,0))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8"/>
        <v>25.874999999999996</v>
      </c>
      <c r="N276" t="str">
        <f>IF(I276="Rob","Robusta",IF(I276="Exc","Excelsa",IF(orders!I276="Ara","Arabica",IF(orders!I276="Lib","Librica",""))))</f>
        <v>Arabica</v>
      </c>
      <c r="O276" t="str">
        <f t="shared" si="9"/>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IF(_xlfn.XLOOKUP(orders!C277,customers!$A$1:$A$1001,customers!$C$1:$C$1001, ,0)=0,"",_xlfn.XLOOKUP(orders!C277,customers!$A$1:$A$1001,customers!$C$1:$C$1001, ,0))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8"/>
        <v>204.92999999999995</v>
      </c>
      <c r="N277" t="str">
        <f>IF(I277="Rob","Robusta",IF(I277="Exc","Excelsa",IF(orders!I277="Ara","Arabica",IF(orders!I277="Lib","Librica",""))))</f>
        <v>Excelsa</v>
      </c>
      <c r="O277" t="str">
        <f t="shared" si="9"/>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IF(_xlfn.XLOOKUP(orders!C278,customers!$A$1:$A$1001,customers!$C$1:$C$1001, ,0)=0,"",_xlfn.XLOOKUP(orders!C278,customers!$A$1:$A$1001,customers!$C$1:$C$1001, ,0))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8"/>
        <v>109.93999999999998</v>
      </c>
      <c r="N278" t="str">
        <f>IF(I278="Rob","Robusta",IF(I278="Exc","Excelsa",IF(orders!I278="Ara","Arabica",IF(orders!I278="Lib","Librica",""))))</f>
        <v>Robusta</v>
      </c>
      <c r="O278" t="str">
        <f t="shared" si="9"/>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IF(_xlfn.XLOOKUP(orders!C279,customers!$A$1:$A$1001,customers!$C$1:$C$1001, ,0)=0,"",_xlfn.XLOOKUP(orders!C279,customers!$A$1:$A$1001,customers!$C$1:$C$1001, ,0))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8"/>
        <v>89.1</v>
      </c>
      <c r="N279" t="str">
        <f>IF(I279="Rob","Robusta",IF(I279="Exc","Excelsa",IF(orders!I279="Ara","Arabica",IF(orders!I279="Lib","Librica",""))))</f>
        <v>Excelsa</v>
      </c>
      <c r="O279" t="str">
        <f t="shared" si="9"/>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IF(_xlfn.XLOOKUP(orders!C280,customers!$A$1:$A$1001,customers!$C$1:$C$1001, ,0)=0,"",_xlfn.XLOOKUP(orders!C280,customers!$A$1:$A$1001,customers!$C$1:$C$1001, ,0))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8"/>
        <v>7.77</v>
      </c>
      <c r="N280" t="str">
        <f>IF(I280="Rob","Robusta",IF(I280="Exc","Excelsa",IF(orders!I280="Ara","Arabica",IF(orders!I280="Lib","Librica",""))))</f>
        <v>Arabica</v>
      </c>
      <c r="O280" t="str">
        <f t="shared" si="9"/>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IF(_xlfn.XLOOKUP(orders!C281,customers!$A$1:$A$1001,customers!$C$1:$C$1001, ,0)=0,"",_xlfn.XLOOKUP(orders!C281,customers!$A$1:$A$1001,customers!$C$1:$C$1001, ,0))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8"/>
        <v>33.464999999999996</v>
      </c>
      <c r="N281" t="str">
        <f>IF(I281="Rob","Robusta",IF(I281="Exc","Excelsa",IF(orders!I281="Ara","Arabica",IF(orders!I281="Lib","Librica",""))))</f>
        <v>Librica</v>
      </c>
      <c r="O281" t="str">
        <f t="shared" si="9"/>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IF(_xlfn.XLOOKUP(orders!C282,customers!$A$1:$A$1001,customers!$C$1:$C$1001, ,0)=0,"",_xlfn.XLOOKUP(orders!C282,customers!$A$1:$A$1001,customers!$C$1:$C$1001, ,0))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8"/>
        <v>41.25</v>
      </c>
      <c r="N282" t="str">
        <f>IF(I282="Rob","Robusta",IF(I282="Exc","Excelsa",IF(orders!I282="Ara","Arabica",IF(orders!I282="Lib","Librica",""))))</f>
        <v>Excelsa</v>
      </c>
      <c r="O282" t="str">
        <f t="shared" si="9"/>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IF(_xlfn.XLOOKUP(orders!C283,customers!$A$1:$A$1001,customers!$C$1:$C$1001, ,0)=0,"",_xlfn.XLOOKUP(orders!C283,customers!$A$1:$A$1001,customers!$C$1:$C$1001, ,0))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8"/>
        <v>59.4</v>
      </c>
      <c r="N283" t="str">
        <f>IF(I283="Rob","Robusta",IF(I283="Exc","Excelsa",IF(orders!I283="Ara","Arabica",IF(orders!I283="Lib","Librica",""))))</f>
        <v>Excelsa</v>
      </c>
      <c r="O283" t="str">
        <f t="shared" si="9"/>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IF(_xlfn.XLOOKUP(orders!C284,customers!$A$1:$A$1001,customers!$C$1:$C$1001, ,0)=0,"",_xlfn.XLOOKUP(orders!C284,customers!$A$1:$A$1001,customers!$C$1:$C$1001, ,0))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8"/>
        <v>7.77</v>
      </c>
      <c r="N284" t="str">
        <f>IF(I284="Rob","Robusta",IF(I284="Exc","Excelsa",IF(orders!I284="Ara","Arabica",IF(orders!I284="Lib","Librica",""))))</f>
        <v>Arabica</v>
      </c>
      <c r="O284" t="str">
        <f t="shared" si="9"/>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IF(_xlfn.XLOOKUP(orders!C285,customers!$A$1:$A$1001,customers!$C$1:$C$1001, ,0)=0,"",_xlfn.XLOOKUP(orders!C285,customers!$A$1:$A$1001,customers!$C$1:$C$1001, ,0))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8"/>
        <v>5.3699999999999992</v>
      </c>
      <c r="N285" t="str">
        <f>IF(I285="Rob","Robusta",IF(I285="Exc","Excelsa",IF(orders!I285="Ara","Arabica",IF(orders!I285="Lib","Librica",""))))</f>
        <v>Robusta</v>
      </c>
      <c r="O285" t="str">
        <f t="shared" si="9"/>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IF(_xlfn.XLOOKUP(orders!C286,customers!$A$1:$A$1001,customers!$C$1:$C$1001, ,0)=0,"",_xlfn.XLOOKUP(orders!C286,customers!$A$1:$A$1001,customers!$C$1:$C$1001, ,0))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8"/>
        <v>94.874999999999986</v>
      </c>
      <c r="N286" t="str">
        <f>IF(I286="Rob","Robusta",IF(I286="Exc","Excelsa",IF(orders!I286="Ara","Arabica",IF(orders!I286="Lib","Librica",""))))</f>
        <v>Excelsa</v>
      </c>
      <c r="O286" t="str">
        <f t="shared" si="9"/>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IF(_xlfn.XLOOKUP(orders!C287,customers!$A$1:$A$1001,customers!$C$1:$C$1001, ,0)=0,"",_xlfn.XLOOKUP(orders!C287,customers!$A$1:$A$1001,customers!$C$1:$C$1001, ,0))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8"/>
        <v>36.454999999999998</v>
      </c>
      <c r="N287" t="str">
        <f>IF(I287="Rob","Robusta",IF(I287="Exc","Excelsa",IF(orders!I287="Ara","Arabica",IF(orders!I287="Lib","Librica",""))))</f>
        <v>Librica</v>
      </c>
      <c r="O287" t="str">
        <f t="shared" si="9"/>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IF(_xlfn.XLOOKUP(orders!C288,customers!$A$1:$A$1001,customers!$C$1:$C$1001, ,0)=0,"",_xlfn.XLOOKUP(orders!C288,customers!$A$1:$A$1001,customers!$C$1:$C$1001, ,0))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8"/>
        <v>13.5</v>
      </c>
      <c r="N288" t="str">
        <f>IF(I288="Rob","Robusta",IF(I288="Exc","Excelsa",IF(orders!I288="Ara","Arabica",IF(orders!I288="Lib","Librica",""))))</f>
        <v>Arabica</v>
      </c>
      <c r="O288" t="str">
        <f t="shared" si="9"/>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IF(_xlfn.XLOOKUP(orders!C289,customers!$A$1:$A$1001,customers!$C$1:$C$1001, ,0)=0,"",_xlfn.XLOOKUP(orders!C289,customers!$A$1:$A$1001,customers!$C$1:$C$1001, ,0))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8"/>
        <v>14.339999999999998</v>
      </c>
      <c r="N289" t="str">
        <f>IF(I289="Rob","Robusta",IF(I289="Exc","Excelsa",IF(orders!I289="Ara","Arabica",IF(orders!I289="Lib","Librica",""))))</f>
        <v>Robusta</v>
      </c>
      <c r="O289" t="str">
        <f t="shared" si="9"/>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IF(_xlfn.XLOOKUP(orders!C290,customers!$A$1:$A$1001,customers!$C$1:$C$1001, ,0)=0,"",_xlfn.XLOOKUP(orders!C290,customers!$A$1:$A$1001,customers!$C$1:$C$1001, ,0))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8"/>
        <v>8.25</v>
      </c>
      <c r="N290" t="str">
        <f>IF(I290="Rob","Robusta",IF(I290="Exc","Excelsa",IF(orders!I290="Ara","Arabica",IF(orders!I290="Lib","Librica",""))))</f>
        <v>Excelsa</v>
      </c>
      <c r="O290" t="str">
        <f t="shared" si="9"/>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IF(_xlfn.XLOOKUP(orders!C291,customers!$A$1:$A$1001,customers!$C$1:$C$1001, ,0)=0,"",_xlfn.XLOOKUP(orders!C291,customers!$A$1:$A$1001,customers!$C$1:$C$1001, ,0))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8"/>
        <v>13.424999999999997</v>
      </c>
      <c r="N291" t="str">
        <f>IF(I291="Rob","Robusta",IF(I291="Exc","Excelsa",IF(orders!I291="Ara","Arabica",IF(orders!I291="Lib","Librica",""))))</f>
        <v>Robusta</v>
      </c>
      <c r="O291" t="str">
        <f t="shared" si="9"/>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IF(_xlfn.XLOOKUP(orders!C292,customers!$A$1:$A$1001,customers!$C$1:$C$1001, ,0)=0,"",_xlfn.XLOOKUP(orders!C292,customers!$A$1:$A$1001,customers!$C$1:$C$1001, ,0))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8"/>
        <v>49.75</v>
      </c>
      <c r="N292" t="str">
        <f>IF(I292="Rob","Robusta",IF(I292="Exc","Excelsa",IF(orders!I292="Ara","Arabica",IF(orders!I292="Lib","Librica",""))))</f>
        <v>Arabica</v>
      </c>
      <c r="O292" t="str">
        <f t="shared" si="9"/>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IF(_xlfn.XLOOKUP(orders!C293,customers!$A$1:$A$1001,customers!$C$1:$C$1001, ,0)=0,"",_xlfn.XLOOKUP(orders!C293,customers!$A$1:$A$1001,customers!$C$1:$C$1001, ,0))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8"/>
        <v>16.5</v>
      </c>
      <c r="N293" t="str">
        <f>IF(I293="Rob","Robusta",IF(I293="Exc","Excelsa",IF(orders!I293="Ara","Arabica",IF(orders!I293="Lib","Librica",""))))</f>
        <v>Excelsa</v>
      </c>
      <c r="O293" t="str">
        <f t="shared" si="9"/>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IF(_xlfn.XLOOKUP(orders!C294,customers!$A$1:$A$1001,customers!$C$1:$C$1001, ,0)=0,"",_xlfn.XLOOKUP(orders!C294,customers!$A$1:$A$1001,customers!$C$1:$C$1001, ,0))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8"/>
        <v>17.91</v>
      </c>
      <c r="N294" t="str">
        <f>IF(I294="Rob","Robusta",IF(I294="Exc","Excelsa",IF(orders!I294="Ara","Arabica",IF(orders!I294="Lib","Librica",""))))</f>
        <v>Arabica</v>
      </c>
      <c r="O294" t="str">
        <f t="shared" si="9"/>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IF(_xlfn.XLOOKUP(orders!C295,customers!$A$1:$A$1001,customers!$C$1:$C$1001, ,0)=0,"",_xlfn.XLOOKUP(orders!C295,customers!$A$1:$A$1001,customers!$C$1:$C$1001, ,0))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8"/>
        <v>29.849999999999998</v>
      </c>
      <c r="N295" t="str">
        <f>IF(I295="Rob","Robusta",IF(I295="Exc","Excelsa",IF(orders!I295="Ara","Arabica",IF(orders!I295="Lib","Librica",""))))</f>
        <v>Arabica</v>
      </c>
      <c r="O295" t="str">
        <f t="shared" si="9"/>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IF(_xlfn.XLOOKUP(orders!C296,customers!$A$1:$A$1001,customers!$C$1:$C$1001, ,0)=0,"",_xlfn.XLOOKUP(orders!C296,customers!$A$1:$A$1001,customers!$C$1:$C$1001, ,0))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8"/>
        <v>44.55</v>
      </c>
      <c r="N296" t="str">
        <f>IF(I296="Rob","Robusta",IF(I296="Exc","Excelsa",IF(orders!I296="Ara","Arabica",IF(orders!I296="Lib","Librica",""))))</f>
        <v>Excelsa</v>
      </c>
      <c r="O296" t="str">
        <f t="shared" si="9"/>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IF(_xlfn.XLOOKUP(orders!C297,customers!$A$1:$A$1001,customers!$C$1:$C$1001, ,0)=0,"",_xlfn.XLOOKUP(orders!C297,customers!$A$1:$A$1001,customers!$C$1:$C$1001, ,0))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8"/>
        <v>27.5</v>
      </c>
      <c r="N297" t="str">
        <f>IF(I297="Rob","Robusta",IF(I297="Exc","Excelsa",IF(orders!I297="Ara","Arabica",IF(orders!I297="Lib","Librica",""))))</f>
        <v>Excelsa</v>
      </c>
      <c r="O297" t="str">
        <f t="shared" si="9"/>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IF(_xlfn.XLOOKUP(orders!C298,customers!$A$1:$A$1001,customers!$C$1:$C$1001, ,0)=0,"",_xlfn.XLOOKUP(orders!C298,customers!$A$1:$A$1001,customers!$C$1:$C$1001, ,0))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8"/>
        <v>35.82</v>
      </c>
      <c r="N298" t="str">
        <f>IF(I298="Rob","Robusta",IF(I298="Exc","Excelsa",IF(orders!I298="Ara","Arabica",IF(orders!I298="Lib","Librica",""))))</f>
        <v>Robusta</v>
      </c>
      <c r="O298" t="str">
        <f t="shared" si="9"/>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IF(_xlfn.XLOOKUP(orders!C299,customers!$A$1:$A$1001,customers!$C$1:$C$1001, ,0)=0,"",_xlfn.XLOOKUP(orders!C299,customers!$A$1:$A$1001,customers!$C$1:$C$1001, ,0))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8"/>
        <v>16.11</v>
      </c>
      <c r="N299" t="str">
        <f>IF(I299="Rob","Robusta",IF(I299="Exc","Excelsa",IF(orders!I299="Ara","Arabica",IF(orders!I299="Lib","Librica",""))))</f>
        <v>Robusta</v>
      </c>
      <c r="O299" t="str">
        <f t="shared" si="9"/>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IF(_xlfn.XLOOKUP(orders!C300,customers!$A$1:$A$1001,customers!$C$1:$C$1001, ,0)=0,"",_xlfn.XLOOKUP(orders!C300,customers!$A$1:$A$1001,customers!$C$1:$C$1001, ,0))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8"/>
        <v>26.73</v>
      </c>
      <c r="N300" t="str">
        <f>IF(I300="Rob","Robusta",IF(I300="Exc","Excelsa",IF(orders!I300="Ara","Arabica",IF(orders!I300="Lib","Librica",""))))</f>
        <v>Excelsa</v>
      </c>
      <c r="O300" t="str">
        <f t="shared" si="9"/>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IF(_xlfn.XLOOKUP(orders!C301,customers!$A$1:$A$1001,customers!$C$1:$C$1001, ,0)=0,"",_xlfn.XLOOKUP(orders!C301,customers!$A$1:$A$1001,customers!$C$1:$C$1001, ,0))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8"/>
        <v>204.92999999999995</v>
      </c>
      <c r="N301" t="str">
        <f>IF(I301="Rob","Robusta",IF(I301="Exc","Excelsa",IF(orders!I301="Ara","Arabica",IF(orders!I301="Lib","Librica",""))))</f>
        <v>Excelsa</v>
      </c>
      <c r="O301" t="str">
        <f t="shared" si="9"/>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IF(_xlfn.XLOOKUP(orders!C302,customers!$A$1:$A$1001,customers!$C$1:$C$1001, ,0)=0,"",_xlfn.XLOOKUP(orders!C302,customers!$A$1:$A$1001,customers!$C$1:$C$1001, ,0))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8"/>
        <v>38.849999999999994</v>
      </c>
      <c r="N302" t="str">
        <f>IF(I302="Rob","Robusta",IF(I302="Exc","Excelsa",IF(orders!I302="Ara","Arabica",IF(orders!I302="Lib","Librica",""))))</f>
        <v>Arabica</v>
      </c>
      <c r="O302" t="str">
        <f t="shared" si="9"/>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IF(_xlfn.XLOOKUP(orders!C303,customers!$A$1:$A$1001,customers!$C$1:$C$1001, ,0)=0,"",_xlfn.XLOOKUP(orders!C303,customers!$A$1:$A$1001,customers!$C$1:$C$1001, ,0))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8"/>
        <v>15.54</v>
      </c>
      <c r="N303" t="str">
        <f>IF(I303="Rob","Robusta",IF(I303="Exc","Excelsa",IF(orders!I303="Ara","Arabica",IF(orders!I303="Lib","Librica",""))))</f>
        <v>Librica</v>
      </c>
      <c r="O303" t="str">
        <f t="shared" si="9"/>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IF(_xlfn.XLOOKUP(orders!C304,customers!$A$1:$A$1001,customers!$C$1:$C$1001, ,0)=0,"",_xlfn.XLOOKUP(orders!C304,customers!$A$1:$A$1001,customers!$C$1:$C$1001, ,0))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8"/>
        <v>6.75</v>
      </c>
      <c r="N304" t="str">
        <f>IF(I304="Rob","Robusta",IF(I304="Exc","Excelsa",IF(orders!I304="Ara","Arabica",IF(orders!I304="Lib","Librica",""))))</f>
        <v>Arabica</v>
      </c>
      <c r="O304" t="str">
        <f t="shared" si="9"/>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IF(_xlfn.XLOOKUP(orders!C305,customers!$A$1:$A$1001,customers!$C$1:$C$1001, ,0)=0,"",_xlfn.XLOOKUP(orders!C305,customers!$A$1:$A$1001,customers!$C$1:$C$1001, ,0))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8"/>
        <v>111.78</v>
      </c>
      <c r="N305" t="str">
        <f>IF(I305="Rob","Robusta",IF(I305="Exc","Excelsa",IF(orders!I305="Ara","Arabica",IF(orders!I305="Lib","Librica",""))))</f>
        <v>Excelsa</v>
      </c>
      <c r="O305" t="str">
        <f t="shared" si="9"/>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IF(_xlfn.XLOOKUP(orders!C306,customers!$A$1:$A$1001,customers!$C$1:$C$1001, ,0)=0,"",_xlfn.XLOOKUP(orders!C306,customers!$A$1:$A$1001,customers!$C$1:$C$1001, ,0))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8"/>
        <v>3.8849999999999998</v>
      </c>
      <c r="N306" t="str">
        <f>IF(I306="Rob","Robusta",IF(I306="Exc","Excelsa",IF(orders!I306="Ara","Arabica",IF(orders!I306="Lib","Librica",""))))</f>
        <v>Arabica</v>
      </c>
      <c r="O306" t="str">
        <f t="shared" si="9"/>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IF(_xlfn.XLOOKUP(orders!C307,customers!$A$1:$A$1001,customers!$C$1:$C$1001, ,0)=0,"",_xlfn.XLOOKUP(orders!C307,customers!$A$1:$A$1001,customers!$C$1:$C$1001, ,0))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8"/>
        <v>21.825000000000003</v>
      </c>
      <c r="N307" t="str">
        <f>IF(I307="Rob","Robusta",IF(I307="Exc","Excelsa",IF(orders!I307="Ara","Arabica",IF(orders!I307="Lib","Librica",""))))</f>
        <v>Librica</v>
      </c>
      <c r="O307" t="str">
        <f t="shared" si="9"/>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IF(_xlfn.XLOOKUP(orders!C308,customers!$A$1:$A$1001,customers!$C$1:$C$1001, ,0)=0,"",_xlfn.XLOOKUP(orders!C308,customers!$A$1:$A$1001,customers!$C$1:$C$1001, ,0))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8"/>
        <v>14.924999999999999</v>
      </c>
      <c r="N308" t="str">
        <f>IF(I308="Rob","Robusta",IF(I308="Exc","Excelsa",IF(orders!I308="Ara","Arabica",IF(orders!I308="Lib","Librica",""))))</f>
        <v>Robusta</v>
      </c>
      <c r="O308" t="str">
        <f t="shared" si="9"/>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IF(_xlfn.XLOOKUP(orders!C309,customers!$A$1:$A$1001,customers!$C$1:$C$1001, ,0)=0,"",_xlfn.XLOOKUP(orders!C309,customers!$A$1:$A$1001,customers!$C$1:$C$1001, ,0))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8"/>
        <v>33.75</v>
      </c>
      <c r="N309" t="str">
        <f>IF(I309="Rob","Robusta",IF(I309="Exc","Excelsa",IF(orders!I309="Ara","Arabica",IF(orders!I309="Lib","Librica",""))))</f>
        <v>Arabica</v>
      </c>
      <c r="O309" t="str">
        <f t="shared" si="9"/>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IF(_xlfn.XLOOKUP(orders!C310,customers!$A$1:$A$1001,customers!$C$1:$C$1001, ,0)=0,"",_xlfn.XLOOKUP(orders!C310,customers!$A$1:$A$1001,customers!$C$1:$C$1001, ,0))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8"/>
        <v>33.75</v>
      </c>
      <c r="N310" t="str">
        <f>IF(I310="Rob","Robusta",IF(I310="Exc","Excelsa",IF(orders!I310="Ara","Arabica",IF(orders!I310="Lib","Librica",""))))</f>
        <v>Arabica</v>
      </c>
      <c r="O310" t="str">
        <f t="shared" si="9"/>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IF(_xlfn.XLOOKUP(orders!C311,customers!$A$1:$A$1001,customers!$C$1:$C$1001, ,0)=0,"",_xlfn.XLOOKUP(orders!C311,customers!$A$1:$A$1001,customers!$C$1:$C$1001, ,0))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8"/>
        <v>26.19</v>
      </c>
      <c r="N311" t="str">
        <f>IF(I311="Rob","Robusta",IF(I311="Exc","Excelsa",IF(orders!I311="Ara","Arabica",IF(orders!I311="Lib","Librica",""))))</f>
        <v>Librica</v>
      </c>
      <c r="O311" t="str">
        <f t="shared" si="9"/>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IF(_xlfn.XLOOKUP(orders!C312,customers!$A$1:$A$1001,customers!$C$1:$C$1001, ,0)=0,"",_xlfn.XLOOKUP(orders!C312,customers!$A$1:$A$1001,customers!$C$1:$C$1001, ,0))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8"/>
        <v>14.85</v>
      </c>
      <c r="N312" t="str">
        <f>IF(I312="Rob","Robusta",IF(I312="Exc","Excelsa",IF(orders!I312="Ara","Arabica",IF(orders!I312="Lib","Librica",""))))</f>
        <v>Excelsa</v>
      </c>
      <c r="O312" t="str">
        <f t="shared" si="9"/>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IF(_xlfn.XLOOKUP(orders!C313,customers!$A$1:$A$1001,customers!$C$1:$C$1001, ,0)=0,"",_xlfn.XLOOKUP(orders!C313,customers!$A$1:$A$1001,customers!$C$1:$C$1001, ,0))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8"/>
        <v>189.74999999999997</v>
      </c>
      <c r="N313" t="str">
        <f>IF(I313="Rob","Robusta",IF(I313="Exc","Excelsa",IF(orders!I313="Ara","Arabica",IF(orders!I313="Lib","Librica",""))))</f>
        <v>Excelsa</v>
      </c>
      <c r="O313" t="str">
        <f t="shared" si="9"/>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IF(_xlfn.XLOOKUP(orders!C314,customers!$A$1:$A$1001,customers!$C$1:$C$1001, ,0)=0,"",_xlfn.XLOOKUP(orders!C314,customers!$A$1:$A$1001,customers!$C$1:$C$1001, ,0))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8"/>
        <v>5.97</v>
      </c>
      <c r="N314" t="str">
        <f>IF(I314="Rob","Robusta",IF(I314="Exc","Excelsa",IF(orders!I314="Ara","Arabica",IF(orders!I314="Lib","Librica",""))))</f>
        <v>Robusta</v>
      </c>
      <c r="O314" t="str">
        <f t="shared" si="9"/>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IF(_xlfn.XLOOKUP(orders!C315,customers!$A$1:$A$1001,customers!$C$1:$C$1001, ,0)=0,"",_xlfn.XLOOKUP(orders!C315,customers!$A$1:$A$1001,customers!$C$1:$C$1001, ,0))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8"/>
        <v>29.849999999999998</v>
      </c>
      <c r="N315" t="str">
        <f>IF(I315="Rob","Robusta",IF(I315="Exc","Excelsa",IF(orders!I315="Ara","Arabica",IF(orders!I315="Lib","Librica",""))))</f>
        <v>Robusta</v>
      </c>
      <c r="O315" t="str">
        <f t="shared" si="9"/>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IF(_xlfn.XLOOKUP(orders!C316,customers!$A$1:$A$1001,customers!$C$1:$C$1001, ,0)=0,"",_xlfn.XLOOKUP(orders!C316,customers!$A$1:$A$1001,customers!$C$1:$C$1001, ,0))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8"/>
        <v>44.75</v>
      </c>
      <c r="N316" t="str">
        <f>IF(I316="Rob","Robusta",IF(I316="Exc","Excelsa",IF(orders!I316="Ara","Arabica",IF(orders!I316="Lib","Librica",""))))</f>
        <v>Robusta</v>
      </c>
      <c r="O316" t="str">
        <f t="shared" si="9"/>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IF(_xlfn.XLOOKUP(orders!C317,customers!$A$1:$A$1001,customers!$C$1:$C$1001, ,0)=0,"",_xlfn.XLOOKUP(orders!C317,customers!$A$1:$A$1001,customers!$C$1:$C$1001, ,0))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8"/>
        <v>34.154999999999994</v>
      </c>
      <c r="N317" t="str">
        <f>IF(I317="Rob","Robusta",IF(I317="Exc","Excelsa",IF(orders!I317="Ara","Arabica",IF(orders!I317="Lib","Librica",""))))</f>
        <v>Excelsa</v>
      </c>
      <c r="O317" t="str">
        <f t="shared" si="9"/>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IF(_xlfn.XLOOKUP(orders!C318,customers!$A$1:$A$1001,customers!$C$1:$C$1001, ,0)=0,"",_xlfn.XLOOKUP(orders!C318,customers!$A$1:$A$1001,customers!$C$1:$C$1001, ,0))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8"/>
        <v>204.92999999999995</v>
      </c>
      <c r="N318" t="str">
        <f>IF(I318="Rob","Robusta",IF(I318="Exc","Excelsa",IF(orders!I318="Ara","Arabica",IF(orders!I318="Lib","Librica",""))))</f>
        <v>Excelsa</v>
      </c>
      <c r="O318" t="str">
        <f t="shared" si="9"/>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IF(_xlfn.XLOOKUP(orders!C319,customers!$A$1:$A$1001,customers!$C$1:$C$1001, ,0)=0,"",_xlfn.XLOOKUP(orders!C319,customers!$A$1:$A$1001,customers!$C$1:$C$1001, ,0))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8"/>
        <v>21.87</v>
      </c>
      <c r="N319" t="str">
        <f>IF(I319="Rob","Robusta",IF(I319="Exc","Excelsa",IF(orders!I319="Ara","Arabica",IF(orders!I319="Lib","Librica",""))))</f>
        <v>Excelsa</v>
      </c>
      <c r="O319" t="str">
        <f t="shared" si="9"/>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IF(_xlfn.XLOOKUP(orders!C320,customers!$A$1:$A$1001,customers!$C$1:$C$1001, ,0)=0,"",_xlfn.XLOOKUP(orders!C320,customers!$A$1:$A$1001,customers!$C$1:$C$1001, ,0))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8"/>
        <v>51.749999999999993</v>
      </c>
      <c r="N320" t="str">
        <f>IF(I320="Rob","Robusta",IF(I320="Exc","Excelsa",IF(orders!I320="Ara","Arabica",IF(orders!I320="Lib","Librica",""))))</f>
        <v>Arabica</v>
      </c>
      <c r="O320" t="str">
        <f t="shared" si="9"/>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IF(_xlfn.XLOOKUP(orders!C321,customers!$A$1:$A$1001,customers!$C$1:$C$1001, ,0)=0,"",_xlfn.XLOOKUP(orders!C321,customers!$A$1:$A$1001,customers!$C$1:$C$1001, ,0))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8"/>
        <v>8.25</v>
      </c>
      <c r="N321" t="str">
        <f>IF(I321="Rob","Robusta",IF(I321="Exc","Excelsa",IF(orders!I321="Ara","Arabica",IF(orders!I321="Lib","Librica",""))))</f>
        <v>Excelsa</v>
      </c>
      <c r="O321" t="str">
        <f t="shared" si="9"/>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IF(_xlfn.XLOOKUP(orders!C322,customers!$A$1:$A$1001,customers!$C$1:$C$1001, ,0)=0,"",_xlfn.XLOOKUP(orders!C322,customers!$A$1:$A$1001,customers!$C$1:$C$1001, ,0))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8"/>
        <v>19.424999999999997</v>
      </c>
      <c r="N322" t="str">
        <f>IF(I322="Rob","Robusta",IF(I322="Exc","Excelsa",IF(orders!I322="Ara","Arabica",IF(orders!I322="Lib","Librica",""))))</f>
        <v>Arabica</v>
      </c>
      <c r="O322" t="str">
        <f t="shared" si="9"/>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IF(_xlfn.XLOOKUP(orders!C323,customers!$A$1:$A$1001,customers!$C$1:$C$1001, ,0)=0,"",_xlfn.XLOOKUP(orders!C323,customers!$A$1:$A$1001,customers!$C$1:$C$1001, ,0))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0">L323*E323</f>
        <v>20.25</v>
      </c>
      <c r="N323" t="str">
        <f>IF(I323="Rob","Robusta",IF(I323="Exc","Excelsa",IF(orders!I323="Ara","Arabica",IF(orders!I323="Lib","Librica",""))))</f>
        <v>Arabica</v>
      </c>
      <c r="O323" t="str">
        <f t="shared" ref="O323:O386" si="11">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IF(_xlfn.XLOOKUP(orders!C324,customers!$A$1:$A$1001,customers!$C$1:$C$1001, ,0)=0,"",_xlfn.XLOOKUP(orders!C324,customers!$A$1:$A$1001,customers!$C$1:$C$1001, ,0))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0"/>
        <v>23.31</v>
      </c>
      <c r="N324" t="str">
        <f>IF(I324="Rob","Robusta",IF(I324="Exc","Excelsa",IF(orders!I324="Ara","Arabica",IF(orders!I324="Lib","Librica",""))))</f>
        <v>Librica</v>
      </c>
      <c r="O324" t="str">
        <f t="shared" si="11"/>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IF(_xlfn.XLOOKUP(orders!C325,customers!$A$1:$A$1001,customers!$C$1:$C$1001, ,0)=0,"",_xlfn.XLOOKUP(orders!C325,customers!$A$1:$A$1001,customers!$C$1:$C$1001, ,0))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0"/>
        <v>18.225000000000001</v>
      </c>
      <c r="N325" t="str">
        <f>IF(I325="Rob","Robusta",IF(I325="Exc","Excelsa",IF(orders!I325="Ara","Arabica",IF(orders!I325="Lib","Librica",""))))</f>
        <v>Excelsa</v>
      </c>
      <c r="O325" t="str">
        <f t="shared" si="11"/>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IF(_xlfn.XLOOKUP(orders!C326,customers!$A$1:$A$1001,customers!$C$1:$C$1001, ,0)=0,"",_xlfn.XLOOKUP(orders!C326,customers!$A$1:$A$1001,customers!$C$1:$C$1001, ,0))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0"/>
        <v>13.75</v>
      </c>
      <c r="N326" t="str">
        <f>IF(I326="Rob","Robusta",IF(I326="Exc","Excelsa",IF(orders!I326="Ara","Arabica",IF(orders!I326="Lib","Librica",""))))</f>
        <v>Excelsa</v>
      </c>
      <c r="O326" t="str">
        <f t="shared" si="11"/>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IF(_xlfn.XLOOKUP(orders!C327,customers!$A$1:$A$1001,customers!$C$1:$C$1001, ,0)=0,"",_xlfn.XLOOKUP(orders!C327,customers!$A$1:$A$1001,customers!$C$1:$C$1001, ,0))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0"/>
        <v>29.784999999999997</v>
      </c>
      <c r="N327" t="str">
        <f>IF(I327="Rob","Robusta",IF(I327="Exc","Excelsa",IF(orders!I327="Ara","Arabica",IF(orders!I327="Lib","Librica",""))))</f>
        <v>Arabica</v>
      </c>
      <c r="O327" t="str">
        <f t="shared" si="11"/>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IF(_xlfn.XLOOKUP(orders!C328,customers!$A$1:$A$1001,customers!$C$1:$C$1001, ,0)=0,"",_xlfn.XLOOKUP(orders!C328,customers!$A$1:$A$1001,customers!$C$1:$C$1001, ,0))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0"/>
        <v>44.75</v>
      </c>
      <c r="N328" t="str">
        <f>IF(I328="Rob","Robusta",IF(I328="Exc","Excelsa",IF(orders!I328="Ara","Arabica",IF(orders!I328="Lib","Librica",""))))</f>
        <v>Robusta</v>
      </c>
      <c r="O328" t="str">
        <f t="shared" si="11"/>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IF(_xlfn.XLOOKUP(orders!C329,customers!$A$1:$A$1001,customers!$C$1:$C$1001, ,0)=0,"",_xlfn.XLOOKUP(orders!C329,customers!$A$1:$A$1001,customers!$C$1:$C$1001, ,0))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0"/>
        <v>44.75</v>
      </c>
      <c r="N329" t="str">
        <f>IF(I329="Rob","Robusta",IF(I329="Exc","Excelsa",IF(orders!I329="Ara","Arabica",IF(orders!I329="Lib","Librica",""))))</f>
        <v>Robusta</v>
      </c>
      <c r="O329" t="str">
        <f t="shared" si="11"/>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IF(_xlfn.XLOOKUP(orders!C330,customers!$A$1:$A$1001,customers!$C$1:$C$1001, ,0)=0,"",_xlfn.XLOOKUP(orders!C330,customers!$A$1:$A$1001,customers!$C$1:$C$1001, ,0))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0"/>
        <v>38.04</v>
      </c>
      <c r="N330" t="str">
        <f>IF(I330="Rob","Robusta",IF(I330="Exc","Excelsa",IF(orders!I330="Ara","Arabica",IF(orders!I330="Lib","Librica",""))))</f>
        <v>Librica</v>
      </c>
      <c r="O330" t="str">
        <f t="shared" si="11"/>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IF(_xlfn.XLOOKUP(orders!C331,customers!$A$1:$A$1001,customers!$C$1:$C$1001, ,0)=0,"",_xlfn.XLOOKUP(orders!C331,customers!$A$1:$A$1001,customers!$C$1:$C$1001, ,0))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0"/>
        <v>21.479999999999997</v>
      </c>
      <c r="N331" t="str">
        <f>IF(I331="Rob","Robusta",IF(I331="Exc","Excelsa",IF(orders!I331="Ara","Arabica",IF(orders!I331="Lib","Librica",""))))</f>
        <v>Robusta</v>
      </c>
      <c r="O331" t="str">
        <f t="shared" si="11"/>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IF(_xlfn.XLOOKUP(orders!C332,customers!$A$1:$A$1001,customers!$C$1:$C$1001, ,0)=0,"",_xlfn.XLOOKUP(orders!C332,customers!$A$1:$A$1001,customers!$C$1:$C$1001, ,0))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0"/>
        <v>16.11</v>
      </c>
      <c r="N332" t="str">
        <f>IF(I332="Rob","Robusta",IF(I332="Exc","Excelsa",IF(orders!I332="Ara","Arabica",IF(orders!I332="Lib","Librica",""))))</f>
        <v>Robusta</v>
      </c>
      <c r="O332" t="str">
        <f t="shared" si="11"/>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IF(_xlfn.XLOOKUP(orders!C333,customers!$A$1:$A$1001,customers!$C$1:$C$1001, ,0)=0,"",_xlfn.XLOOKUP(orders!C333,customers!$A$1:$A$1001,customers!$C$1:$C$1001, ,0))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0"/>
        <v>22.884999999999998</v>
      </c>
      <c r="N333" t="str">
        <f>IF(I333="Rob","Robusta",IF(I333="Exc","Excelsa",IF(orders!I333="Ara","Arabica",IF(orders!I333="Lib","Librica",""))))</f>
        <v>Robusta</v>
      </c>
      <c r="O333" t="str">
        <f t="shared" si="11"/>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IF(_xlfn.XLOOKUP(orders!C334,customers!$A$1:$A$1001,customers!$C$1:$C$1001, ,0)=0,"",_xlfn.XLOOKUP(orders!C334,customers!$A$1:$A$1001,customers!$C$1:$C$1001, ,0))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0"/>
        <v>17.91</v>
      </c>
      <c r="N334" t="str">
        <f>IF(I334="Rob","Robusta",IF(I334="Exc","Excelsa",IF(orders!I334="Ara","Arabica",IF(orders!I334="Lib","Librica",""))))</f>
        <v>Arabica</v>
      </c>
      <c r="O334" t="str">
        <f t="shared" si="11"/>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IF(_xlfn.XLOOKUP(orders!C335,customers!$A$1:$A$1001,customers!$C$1:$C$1001, ,0)=0,"",_xlfn.XLOOKUP(orders!C335,customers!$A$1:$A$1001,customers!$C$1:$C$1001, ,0))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0"/>
        <v>23.88</v>
      </c>
      <c r="N335" t="str">
        <f>IF(I335="Rob","Robusta",IF(I335="Exc","Excelsa",IF(orders!I335="Ara","Arabica",IF(orders!I335="Lib","Librica",""))))</f>
        <v>Robusta</v>
      </c>
      <c r="O335" t="str">
        <f t="shared" si="11"/>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IF(_xlfn.XLOOKUP(orders!C336,customers!$A$1:$A$1001,customers!$C$1:$C$1001, ,0)=0,"",_xlfn.XLOOKUP(orders!C336,customers!$A$1:$A$1001,customers!$C$1:$C$1001, ,0))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0"/>
        <v>59.75</v>
      </c>
      <c r="N336" t="str">
        <f>IF(I336="Rob","Robusta",IF(I336="Exc","Excelsa",IF(orders!I336="Ara","Arabica",IF(orders!I336="Lib","Librica",""))))</f>
        <v>Robusta</v>
      </c>
      <c r="O336" t="str">
        <f t="shared" si="11"/>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IF(_xlfn.XLOOKUP(orders!C337,customers!$A$1:$A$1001,customers!$C$1:$C$1001, ,0)=0,"",_xlfn.XLOOKUP(orders!C337,customers!$A$1:$A$1001,customers!$C$1:$C$1001, ,0))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0"/>
        <v>28.53</v>
      </c>
      <c r="N337" t="str">
        <f>IF(I337="Rob","Robusta",IF(I337="Exc","Excelsa",IF(orders!I337="Ara","Arabica",IF(orders!I337="Lib","Librica",""))))</f>
        <v>Librica</v>
      </c>
      <c r="O337" t="str">
        <f t="shared" si="11"/>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IF(_xlfn.XLOOKUP(orders!C338,customers!$A$1:$A$1001,customers!$C$1:$C$1001, ,0)=0,"",_xlfn.XLOOKUP(orders!C338,customers!$A$1:$A$1001,customers!$C$1:$C$1001, ,0))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0"/>
        <v>45</v>
      </c>
      <c r="N338" t="str">
        <f>IF(I338="Rob","Robusta",IF(I338="Exc","Excelsa",IF(orders!I338="Ara","Arabica",IF(orders!I338="Lib","Librica",""))))</f>
        <v>Arabica</v>
      </c>
      <c r="O338" t="str">
        <f t="shared" si="11"/>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IF(_xlfn.XLOOKUP(orders!C339,customers!$A$1:$A$1001,customers!$C$1:$C$1001, ,0)=0,"",_xlfn.XLOOKUP(orders!C339,customers!$A$1:$A$1001,customers!$C$1:$C$1001, ,0))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0"/>
        <v>55.89</v>
      </c>
      <c r="N339" t="str">
        <f>IF(I339="Rob","Robusta",IF(I339="Exc","Excelsa",IF(orders!I339="Ara","Arabica",IF(orders!I339="Lib","Librica",""))))</f>
        <v>Excelsa</v>
      </c>
      <c r="O339" t="str">
        <f t="shared" si="11"/>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IF(_xlfn.XLOOKUP(orders!C340,customers!$A$1:$A$1001,customers!$C$1:$C$1001, ,0)=0,"",_xlfn.XLOOKUP(orders!C340,customers!$A$1:$A$1001,customers!$C$1:$C$1001, ,0))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0"/>
        <v>59.4</v>
      </c>
      <c r="N340" t="str">
        <f>IF(I340="Rob","Robusta",IF(I340="Exc","Excelsa",IF(orders!I340="Ara","Arabica",IF(orders!I340="Lib","Librica",""))))</f>
        <v>Excelsa</v>
      </c>
      <c r="O340" t="str">
        <f t="shared" si="11"/>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IF(_xlfn.XLOOKUP(orders!C341,customers!$A$1:$A$1001,customers!$C$1:$C$1001, ,0)=0,"",_xlfn.XLOOKUP(orders!C341,customers!$A$1:$A$1001,customers!$C$1:$C$1001, ,0))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0"/>
        <v>7.29</v>
      </c>
      <c r="N341" t="str">
        <f>IF(I341="Rob","Robusta",IF(I341="Exc","Excelsa",IF(orders!I341="Ara","Arabica",IF(orders!I341="Lib","Librica",""))))</f>
        <v>Excelsa</v>
      </c>
      <c r="O341" t="str">
        <f t="shared" si="11"/>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IF(_xlfn.XLOOKUP(orders!C342,customers!$A$1:$A$1001,customers!$C$1:$C$1001, ,0)=0,"",_xlfn.XLOOKUP(orders!C342,customers!$A$1:$A$1001,customers!$C$1:$C$1001, ,0))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0"/>
        <v>7.29</v>
      </c>
      <c r="N342" t="str">
        <f>IF(I342="Rob","Robusta",IF(I342="Exc","Excelsa",IF(orders!I342="Ara","Arabica",IF(orders!I342="Lib","Librica",""))))</f>
        <v>Excelsa</v>
      </c>
      <c r="O342" t="str">
        <f t="shared" si="11"/>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IF(_xlfn.XLOOKUP(orders!C343,customers!$A$1:$A$1001,customers!$C$1:$C$1001, ,0)=0,"",_xlfn.XLOOKUP(orders!C343,customers!$A$1:$A$1001,customers!$C$1:$C$1001, ,0))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0"/>
        <v>17.82</v>
      </c>
      <c r="N343" t="str">
        <f>IF(I343="Rob","Robusta",IF(I343="Exc","Excelsa",IF(orders!I343="Ara","Arabica",IF(orders!I343="Lib","Librica",""))))</f>
        <v>Excelsa</v>
      </c>
      <c r="O343" t="str">
        <f t="shared" si="11"/>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IF(_xlfn.XLOOKUP(orders!C344,customers!$A$1:$A$1001,customers!$C$1:$C$1001, ,0)=0,"",_xlfn.XLOOKUP(orders!C344,customers!$A$1:$A$1001,customers!$C$1:$C$1001, ,0))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0"/>
        <v>38.849999999999994</v>
      </c>
      <c r="N344" t="str">
        <f>IF(I344="Rob","Robusta",IF(I344="Exc","Excelsa",IF(orders!I344="Ara","Arabica",IF(orders!I344="Lib","Librica",""))))</f>
        <v>Librica</v>
      </c>
      <c r="O344" t="str">
        <f t="shared" si="11"/>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IF(_xlfn.XLOOKUP(orders!C345,customers!$A$1:$A$1001,customers!$C$1:$C$1001, ,0)=0,"",_xlfn.XLOOKUP(orders!C345,customers!$A$1:$A$1001,customers!$C$1:$C$1001, ,0))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0"/>
        <v>32.22</v>
      </c>
      <c r="N345" t="str">
        <f>IF(I345="Rob","Robusta",IF(I345="Exc","Excelsa",IF(orders!I345="Ara","Arabica",IF(orders!I345="Lib","Librica",""))))</f>
        <v>Robusta</v>
      </c>
      <c r="O345" t="str">
        <f t="shared" si="11"/>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IF(_xlfn.XLOOKUP(orders!C346,customers!$A$1:$A$1001,customers!$C$1:$C$1001, ,0)=0,"",_xlfn.XLOOKUP(orders!C346,customers!$A$1:$A$1001,customers!$C$1:$C$1001, ,0))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0"/>
        <v>19.899999999999999</v>
      </c>
      <c r="N346" t="str">
        <f>IF(I346="Rob","Robusta",IF(I346="Exc","Excelsa",IF(orders!I346="Ara","Arabica",IF(orders!I346="Lib","Librica",""))))</f>
        <v>Robusta</v>
      </c>
      <c r="O346" t="str">
        <f t="shared" si="11"/>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IF(_xlfn.XLOOKUP(orders!C347,customers!$A$1:$A$1001,customers!$C$1:$C$1001, ,0)=0,"",_xlfn.XLOOKUP(orders!C347,customers!$A$1:$A$1001,customers!$C$1:$C$1001, ,0))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0"/>
        <v>59.75</v>
      </c>
      <c r="N347" t="str">
        <f>IF(I347="Rob","Robusta",IF(I347="Exc","Excelsa",IF(orders!I347="Ara","Arabica",IF(orders!I347="Lib","Librica",""))))</f>
        <v>Robusta</v>
      </c>
      <c r="O347" t="str">
        <f t="shared" si="11"/>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IF(_xlfn.XLOOKUP(orders!C348,customers!$A$1:$A$1001,customers!$C$1:$C$1001, ,0)=0,"",_xlfn.XLOOKUP(orders!C348,customers!$A$1:$A$1001,customers!$C$1:$C$1001, ,0))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0"/>
        <v>23.31</v>
      </c>
      <c r="N348" t="str">
        <f>IF(I348="Rob","Robusta",IF(I348="Exc","Excelsa",IF(orders!I348="Ara","Arabica",IF(orders!I348="Lib","Librica",""))))</f>
        <v>Arabica</v>
      </c>
      <c r="O348" t="str">
        <f t="shared" si="11"/>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IF(_xlfn.XLOOKUP(orders!C349,customers!$A$1:$A$1001,customers!$C$1:$C$1001, ,0)=0,"",_xlfn.XLOOKUP(orders!C349,customers!$A$1:$A$1001,customers!$C$1:$C$1001, ,0))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0"/>
        <v>43.650000000000006</v>
      </c>
      <c r="N349" t="str">
        <f>IF(I349="Rob","Robusta",IF(I349="Exc","Excelsa",IF(orders!I349="Ara","Arabica",IF(orders!I349="Lib","Librica",""))))</f>
        <v>Librica</v>
      </c>
      <c r="O349" t="str">
        <f t="shared" si="11"/>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IF(_xlfn.XLOOKUP(orders!C350,customers!$A$1:$A$1001,customers!$C$1:$C$1001, ,0)=0,"",_xlfn.XLOOKUP(orders!C350,customers!$A$1:$A$1001,customers!$C$1:$C$1001, ,0))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0"/>
        <v>204.92999999999995</v>
      </c>
      <c r="N350" t="str">
        <f>IF(I350="Rob","Robusta",IF(I350="Exc","Excelsa",IF(orders!I350="Ara","Arabica",IF(orders!I350="Lib","Librica",""))))</f>
        <v>Excelsa</v>
      </c>
      <c r="O350" t="str">
        <f t="shared" si="11"/>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IF(_xlfn.XLOOKUP(orders!C351,customers!$A$1:$A$1001,customers!$C$1:$C$1001, ,0)=0,"",_xlfn.XLOOKUP(orders!C351,customers!$A$1:$A$1001,customers!$C$1:$C$1001, ,0))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0"/>
        <v>14.339999999999998</v>
      </c>
      <c r="N351" t="str">
        <f>IF(I351="Rob","Robusta",IF(I351="Exc","Excelsa",IF(orders!I351="Ara","Arabica",IF(orders!I351="Lib","Librica",""))))</f>
        <v>Robusta</v>
      </c>
      <c r="O351" t="str">
        <f t="shared" si="11"/>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IF(_xlfn.XLOOKUP(orders!C352,customers!$A$1:$A$1001,customers!$C$1:$C$1001, ,0)=0,"",_xlfn.XLOOKUP(orders!C352,customers!$A$1:$A$1001,customers!$C$1:$C$1001, ,0))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0"/>
        <v>23.88</v>
      </c>
      <c r="N352" t="str">
        <f>IF(I352="Rob","Robusta",IF(I352="Exc","Excelsa",IF(orders!I352="Ara","Arabica",IF(orders!I352="Lib","Librica",""))))</f>
        <v>Arabica</v>
      </c>
      <c r="O352" t="str">
        <f t="shared" si="11"/>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IF(_xlfn.XLOOKUP(orders!C353,customers!$A$1:$A$1001,customers!$C$1:$C$1001, ,0)=0,"",_xlfn.XLOOKUP(orders!C353,customers!$A$1:$A$1001,customers!$C$1:$C$1001, ,0))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0"/>
        <v>22.5</v>
      </c>
      <c r="N353" t="str">
        <f>IF(I353="Rob","Robusta",IF(I353="Exc","Excelsa",IF(orders!I353="Ara","Arabica",IF(orders!I353="Lib","Librica",""))))</f>
        <v>Arabica</v>
      </c>
      <c r="O353" t="str">
        <f t="shared" si="11"/>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IF(_xlfn.XLOOKUP(orders!C354,customers!$A$1:$A$1001,customers!$C$1:$C$1001, ,0)=0,"",_xlfn.XLOOKUP(orders!C354,customers!$A$1:$A$1001,customers!$C$1:$C$1001, ,0))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0"/>
        <v>36.450000000000003</v>
      </c>
      <c r="N354" t="str">
        <f>IF(I354="Rob","Robusta",IF(I354="Exc","Excelsa",IF(orders!I354="Ara","Arabica",IF(orders!I354="Lib","Librica",""))))</f>
        <v>Excelsa</v>
      </c>
      <c r="O354" t="str">
        <f t="shared" si="11"/>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IF(_xlfn.XLOOKUP(orders!C355,customers!$A$1:$A$1001,customers!$C$1:$C$1001, ,0)=0,"",_xlfn.XLOOKUP(orders!C355,customers!$A$1:$A$1001,customers!$C$1:$C$1001, ,0))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0"/>
        <v>27</v>
      </c>
      <c r="N355" t="str">
        <f>IF(I355="Rob","Robusta",IF(I355="Exc","Excelsa",IF(orders!I355="Ara","Arabica",IF(orders!I355="Lib","Librica",""))))</f>
        <v>Arabica</v>
      </c>
      <c r="O355" t="str">
        <f t="shared" si="11"/>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IF(_xlfn.XLOOKUP(orders!C356,customers!$A$1:$A$1001,customers!$C$1:$C$1001, ,0)=0,"",_xlfn.XLOOKUP(orders!C356,customers!$A$1:$A$1001,customers!$C$1:$C$1001, ,0))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0"/>
        <v>155.24999999999997</v>
      </c>
      <c r="N356" t="str">
        <f>IF(I356="Rob","Robusta",IF(I356="Exc","Excelsa",IF(orders!I356="Ara","Arabica",IF(orders!I356="Lib","Librica",""))))</f>
        <v>Arabica</v>
      </c>
      <c r="O356" t="str">
        <f t="shared" si="11"/>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IF(_xlfn.XLOOKUP(orders!C357,customers!$A$1:$A$1001,customers!$C$1:$C$1001, ,0)=0,"",_xlfn.XLOOKUP(orders!C357,customers!$A$1:$A$1001,customers!$C$1:$C$1001, ,0))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0"/>
        <v>114.42499999999998</v>
      </c>
      <c r="N357" t="str">
        <f>IF(I357="Rob","Robusta",IF(I357="Exc","Excelsa",IF(orders!I357="Ara","Arabica",IF(orders!I357="Lib","Librica",""))))</f>
        <v>Arabica</v>
      </c>
      <c r="O357" t="str">
        <f t="shared" si="11"/>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IF(_xlfn.XLOOKUP(orders!C358,customers!$A$1:$A$1001,customers!$C$1:$C$1001, ,0)=0,"",_xlfn.XLOOKUP(orders!C358,customers!$A$1:$A$1001,customers!$C$1:$C$1001, ,0))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0"/>
        <v>51.8</v>
      </c>
      <c r="N358" t="str">
        <f>IF(I358="Rob","Robusta",IF(I358="Exc","Excelsa",IF(orders!I358="Ara","Arabica",IF(orders!I358="Lib","Librica",""))))</f>
        <v>Librica</v>
      </c>
      <c r="O358" t="str">
        <f t="shared" si="11"/>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IF(_xlfn.XLOOKUP(orders!C359,customers!$A$1:$A$1001,customers!$C$1:$C$1001, ,0)=0,"",_xlfn.XLOOKUP(orders!C359,customers!$A$1:$A$1001,customers!$C$1:$C$1001, ,0))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0"/>
        <v>155.24999999999997</v>
      </c>
      <c r="N359" t="str">
        <f>IF(I359="Rob","Robusta",IF(I359="Exc","Excelsa",IF(orders!I359="Ara","Arabica",IF(orders!I359="Lib","Librica",""))))</f>
        <v>Arabica</v>
      </c>
      <c r="O359" t="str">
        <f t="shared" si="11"/>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IF(_xlfn.XLOOKUP(orders!C360,customers!$A$1:$A$1001,customers!$C$1:$C$1001, ,0)=0,"",_xlfn.XLOOKUP(orders!C360,customers!$A$1:$A$1001,customers!$C$1:$C$1001, ,0))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0"/>
        <v>29.784999999999997</v>
      </c>
      <c r="N360" t="str">
        <f>IF(I360="Rob","Robusta",IF(I360="Exc","Excelsa",IF(orders!I360="Ara","Arabica",IF(orders!I360="Lib","Librica",""))))</f>
        <v>Arabica</v>
      </c>
      <c r="O360" t="str">
        <f t="shared" si="11"/>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IF(_xlfn.XLOOKUP(orders!C361,customers!$A$1:$A$1001,customers!$C$1:$C$1001, ,0)=0,"",_xlfn.XLOOKUP(orders!C361,customers!$A$1:$A$1001,customers!$C$1:$C$1001, ,0))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0"/>
        <v>21.509999999999998</v>
      </c>
      <c r="N361" t="str">
        <f>IF(I361="Rob","Robusta",IF(I361="Exc","Excelsa",IF(orders!I361="Ara","Arabica",IF(orders!I361="Lib","Librica",""))))</f>
        <v>Robusta</v>
      </c>
      <c r="O361" t="str">
        <f t="shared" si="11"/>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IF(_xlfn.XLOOKUP(orders!C362,customers!$A$1:$A$1001,customers!$C$1:$C$1001, ,0)=0,"",_xlfn.XLOOKUP(orders!C362,customers!$A$1:$A$1001,customers!$C$1:$C$1001, ,0))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0"/>
        <v>41.169999999999995</v>
      </c>
      <c r="N362" t="str">
        <f>IF(I362="Rob","Robusta",IF(I362="Exc","Excelsa",IF(orders!I362="Ara","Arabica",IF(orders!I362="Lib","Librica",""))))</f>
        <v>Robusta</v>
      </c>
      <c r="O362" t="str">
        <f t="shared" si="11"/>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IF(_xlfn.XLOOKUP(orders!C363,customers!$A$1:$A$1001,customers!$C$1:$C$1001, ,0)=0,"",_xlfn.XLOOKUP(orders!C363,customers!$A$1:$A$1001,customers!$C$1:$C$1001, ,0))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0"/>
        <v>5.97</v>
      </c>
      <c r="N363" t="str">
        <f>IF(I363="Rob","Robusta",IF(I363="Exc","Excelsa",IF(orders!I363="Ara","Arabica",IF(orders!I363="Lib","Librica",""))))</f>
        <v>Robusta</v>
      </c>
      <c r="O363" t="str">
        <f t="shared" si="11"/>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IF(_xlfn.XLOOKUP(orders!C364,customers!$A$1:$A$1001,customers!$C$1:$C$1001, ,0)=0,"",_xlfn.XLOOKUP(orders!C364,customers!$A$1:$A$1001,customers!$C$1:$C$1001, ,0))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0"/>
        <v>74.25</v>
      </c>
      <c r="N364" t="str">
        <f>IF(I364="Rob","Robusta",IF(I364="Exc","Excelsa",IF(orders!I364="Ara","Arabica",IF(orders!I364="Lib","Librica",""))))</f>
        <v>Excelsa</v>
      </c>
      <c r="O364" t="str">
        <f t="shared" si="11"/>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IF(_xlfn.XLOOKUP(orders!C365,customers!$A$1:$A$1001,customers!$C$1:$C$1001, ,0)=0,"",_xlfn.XLOOKUP(orders!C365,customers!$A$1:$A$1001,customers!$C$1:$C$1001, ,0))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0"/>
        <v>87.300000000000011</v>
      </c>
      <c r="N365" t="str">
        <f>IF(I365="Rob","Robusta",IF(I365="Exc","Excelsa",IF(orders!I365="Ara","Arabica",IF(orders!I365="Lib","Librica",""))))</f>
        <v>Librica</v>
      </c>
      <c r="O365" t="str">
        <f t="shared" si="11"/>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IF(_xlfn.XLOOKUP(orders!C366,customers!$A$1:$A$1001,customers!$C$1:$C$1001, ,0)=0,"",_xlfn.XLOOKUP(orders!C366,customers!$A$1:$A$1001,customers!$C$1:$C$1001, ,0))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0"/>
        <v>72.900000000000006</v>
      </c>
      <c r="N366" t="str">
        <f>IF(I366="Rob","Robusta",IF(I366="Exc","Excelsa",IF(orders!I366="Ara","Arabica",IF(orders!I366="Lib","Librica",""))))</f>
        <v>Excelsa</v>
      </c>
      <c r="O366" t="str">
        <f t="shared" si="11"/>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IF(_xlfn.XLOOKUP(orders!C367,customers!$A$1:$A$1001,customers!$C$1:$C$1001, ,0)=0,"",_xlfn.XLOOKUP(orders!C367,customers!$A$1:$A$1001,customers!$C$1:$C$1001, ,0))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0"/>
        <v>7.77</v>
      </c>
      <c r="N367" t="str">
        <f>IF(I367="Rob","Robusta",IF(I367="Exc","Excelsa",IF(orders!I367="Ara","Arabica",IF(orders!I367="Lib","Librica",""))))</f>
        <v>Librica</v>
      </c>
      <c r="O367" t="str">
        <f t="shared" si="11"/>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IF(_xlfn.XLOOKUP(orders!C368,customers!$A$1:$A$1001,customers!$C$1:$C$1001, ,0)=0,"",_xlfn.XLOOKUP(orders!C368,customers!$A$1:$A$1001,customers!$C$1:$C$1001, ,0))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0"/>
        <v>43.74</v>
      </c>
      <c r="N368" t="str">
        <f>IF(I368="Rob","Robusta",IF(I368="Exc","Excelsa",IF(orders!I368="Ara","Arabica",IF(orders!I368="Lib","Librica",""))))</f>
        <v>Excelsa</v>
      </c>
      <c r="O368" t="str">
        <f t="shared" si="11"/>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IF(_xlfn.XLOOKUP(orders!C369,customers!$A$1:$A$1001,customers!$C$1:$C$1001, ,0)=0,"",_xlfn.XLOOKUP(orders!C369,customers!$A$1:$A$1001,customers!$C$1:$C$1001, ,0))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0"/>
        <v>8.73</v>
      </c>
      <c r="N369" t="str">
        <f>IF(I369="Rob","Robusta",IF(I369="Exc","Excelsa",IF(orders!I369="Ara","Arabica",IF(orders!I369="Lib","Librica",""))))</f>
        <v>Librica</v>
      </c>
      <c r="O369" t="str">
        <f t="shared" si="11"/>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IF(_xlfn.XLOOKUP(orders!C370,customers!$A$1:$A$1001,customers!$C$1:$C$1001, ,0)=0,"",_xlfn.XLOOKUP(orders!C370,customers!$A$1:$A$1001,customers!$C$1:$C$1001, ,0))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0"/>
        <v>63.249999999999993</v>
      </c>
      <c r="N370" t="str">
        <f>IF(I370="Rob","Robusta",IF(I370="Exc","Excelsa",IF(orders!I370="Ara","Arabica",IF(orders!I370="Lib","Librica",""))))</f>
        <v>Excelsa</v>
      </c>
      <c r="O370" t="str">
        <f t="shared" si="11"/>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IF(_xlfn.XLOOKUP(orders!C371,customers!$A$1:$A$1001,customers!$C$1:$C$1001, ,0)=0,"",_xlfn.XLOOKUP(orders!C371,customers!$A$1:$A$1001,customers!$C$1:$C$1001, ,0))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0"/>
        <v>8.91</v>
      </c>
      <c r="N371" t="str">
        <f>IF(I371="Rob","Robusta",IF(I371="Exc","Excelsa",IF(orders!I371="Ara","Arabica",IF(orders!I371="Lib","Librica",""))))</f>
        <v>Excelsa</v>
      </c>
      <c r="O371" t="str">
        <f t="shared" si="11"/>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IF(_xlfn.XLOOKUP(orders!C372,customers!$A$1:$A$1001,customers!$C$1:$C$1001, ,0)=0,"",_xlfn.XLOOKUP(orders!C372,customers!$A$1:$A$1001,customers!$C$1:$C$1001, ,0))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0"/>
        <v>24.3</v>
      </c>
      <c r="N372" t="str">
        <f>IF(I372="Rob","Robusta",IF(I372="Exc","Excelsa",IF(orders!I372="Ara","Arabica",IF(orders!I372="Lib","Librica",""))))</f>
        <v>Excelsa</v>
      </c>
      <c r="O372" t="str">
        <f t="shared" si="11"/>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IF(_xlfn.XLOOKUP(orders!C373,customers!$A$1:$A$1001,customers!$C$1:$C$1001, ,0)=0,"",_xlfn.XLOOKUP(orders!C373,customers!$A$1:$A$1001,customers!$C$1:$C$1001, ,0))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0"/>
        <v>46.62</v>
      </c>
      <c r="N373" t="str">
        <f>IF(I373="Rob","Robusta",IF(I373="Exc","Excelsa",IF(orders!I373="Ara","Arabica",IF(orders!I373="Lib","Librica",""))))</f>
        <v>Arabica</v>
      </c>
      <c r="O373" t="str">
        <f t="shared" si="11"/>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IF(_xlfn.XLOOKUP(orders!C374,customers!$A$1:$A$1001,customers!$C$1:$C$1001, ,0)=0,"",_xlfn.XLOOKUP(orders!C374,customers!$A$1:$A$1001,customers!$C$1:$C$1001, ,0))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0"/>
        <v>43.019999999999996</v>
      </c>
      <c r="N374" t="str">
        <f>IF(I374="Rob","Robusta",IF(I374="Exc","Excelsa",IF(orders!I374="Ara","Arabica",IF(orders!I374="Lib","Librica",""))))</f>
        <v>Robusta</v>
      </c>
      <c r="O374" t="str">
        <f t="shared" si="11"/>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IF(_xlfn.XLOOKUP(orders!C375,customers!$A$1:$A$1001,customers!$C$1:$C$1001, ,0)=0,"",_xlfn.XLOOKUP(orders!C375,customers!$A$1:$A$1001,customers!$C$1:$C$1001, ,0))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0"/>
        <v>17.91</v>
      </c>
      <c r="N375" t="str">
        <f>IF(I375="Rob","Robusta",IF(I375="Exc","Excelsa",IF(orders!I375="Ara","Arabica",IF(orders!I375="Lib","Librica",""))))</f>
        <v>Arabica</v>
      </c>
      <c r="O375" t="str">
        <f t="shared" si="11"/>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IF(_xlfn.XLOOKUP(orders!C376,customers!$A$1:$A$1001,customers!$C$1:$C$1001, ,0)=0,"",_xlfn.XLOOKUP(orders!C376,customers!$A$1:$A$1001,customers!$C$1:$C$1001, ,0))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0"/>
        <v>38.04</v>
      </c>
      <c r="N376" t="str">
        <f>IF(I376="Rob","Robusta",IF(I376="Exc","Excelsa",IF(orders!I376="Ara","Arabica",IF(orders!I376="Lib","Librica",""))))</f>
        <v>Librica</v>
      </c>
      <c r="O376" t="str">
        <f t="shared" si="11"/>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IF(_xlfn.XLOOKUP(orders!C377,customers!$A$1:$A$1001,customers!$C$1:$C$1001, ,0)=0,"",_xlfn.XLOOKUP(orders!C377,customers!$A$1:$A$1001,customers!$C$1:$C$1001, ,0))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0"/>
        <v>6.75</v>
      </c>
      <c r="N377" t="str">
        <f>IF(I377="Rob","Robusta",IF(I377="Exc","Excelsa",IF(orders!I377="Ara","Arabica",IF(orders!I377="Lib","Librica",""))))</f>
        <v>Arabica</v>
      </c>
      <c r="O377" t="str">
        <f t="shared" si="11"/>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IF(_xlfn.XLOOKUP(orders!C378,customers!$A$1:$A$1001,customers!$C$1:$C$1001, ,0)=0,"",_xlfn.XLOOKUP(orders!C378,customers!$A$1:$A$1001,customers!$C$1:$C$1001, ,0))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0"/>
        <v>5.97</v>
      </c>
      <c r="N378" t="str">
        <f>IF(I378="Rob","Robusta",IF(I378="Exc","Excelsa",IF(orders!I378="Ara","Arabica",IF(orders!I378="Lib","Librica",""))))</f>
        <v>Robusta</v>
      </c>
      <c r="O378" t="str">
        <f t="shared" si="11"/>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IF(_xlfn.XLOOKUP(orders!C379,customers!$A$1:$A$1001,customers!$C$1:$C$1001, ,0)=0,"",_xlfn.XLOOKUP(orders!C379,customers!$A$1:$A$1001,customers!$C$1:$C$1001, ,0))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0"/>
        <v>8.0549999999999997</v>
      </c>
      <c r="N379" t="str">
        <f>IF(I379="Rob","Robusta",IF(I379="Exc","Excelsa",IF(orders!I379="Ara","Arabica",IF(orders!I379="Lib","Librica",""))))</f>
        <v>Robusta</v>
      </c>
      <c r="O379" t="str">
        <f t="shared" si="11"/>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IF(_xlfn.XLOOKUP(orders!C380,customers!$A$1:$A$1001,customers!$C$1:$C$1001, ,0)=0,"",_xlfn.XLOOKUP(orders!C380,customers!$A$1:$A$1001,customers!$C$1:$C$1001, ,0))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0"/>
        <v>23.31</v>
      </c>
      <c r="N380" t="str">
        <f>IF(I380="Rob","Robusta",IF(I380="Exc","Excelsa",IF(orders!I380="Ara","Arabica",IF(orders!I380="Lib","Librica",""))))</f>
        <v>Arabica</v>
      </c>
      <c r="O380" t="str">
        <f t="shared" si="11"/>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IF(_xlfn.XLOOKUP(orders!C381,customers!$A$1:$A$1001,customers!$C$1:$C$1001, ,0)=0,"",_xlfn.XLOOKUP(orders!C381,customers!$A$1:$A$1001,customers!$C$1:$C$1001, ,0))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0"/>
        <v>43.019999999999996</v>
      </c>
      <c r="N381" t="str">
        <f>IF(I381="Rob","Robusta",IF(I381="Exc","Excelsa",IF(orders!I381="Ara","Arabica",IF(orders!I381="Lib","Librica",""))))</f>
        <v>Robusta</v>
      </c>
      <c r="O381" t="str">
        <f t="shared" si="11"/>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IF(_xlfn.XLOOKUP(orders!C382,customers!$A$1:$A$1001,customers!$C$1:$C$1001, ,0)=0,"",_xlfn.XLOOKUP(orders!C382,customers!$A$1:$A$1001,customers!$C$1:$C$1001, ,0))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0"/>
        <v>23.31</v>
      </c>
      <c r="N382" t="str">
        <f>IF(I382="Rob","Robusta",IF(I382="Exc","Excelsa",IF(orders!I382="Ara","Arabica",IF(orders!I382="Lib","Librica",""))))</f>
        <v>Librica</v>
      </c>
      <c r="O382" t="str">
        <f t="shared" si="11"/>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IF(_xlfn.XLOOKUP(orders!C383,customers!$A$1:$A$1001,customers!$C$1:$C$1001, ,0)=0,"",_xlfn.XLOOKUP(orders!C383,customers!$A$1:$A$1001,customers!$C$1:$C$1001, ,0))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0"/>
        <v>14.924999999999999</v>
      </c>
      <c r="N383" t="str">
        <f>IF(I383="Rob","Robusta",IF(I383="Exc","Excelsa",IF(orders!I383="Ara","Arabica",IF(orders!I383="Lib","Librica",""))))</f>
        <v>Arabica</v>
      </c>
      <c r="O383" t="str">
        <f t="shared" si="11"/>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IF(_xlfn.XLOOKUP(orders!C384,customers!$A$1:$A$1001,customers!$C$1:$C$1001, ,0)=0,"",_xlfn.XLOOKUP(orders!C384,customers!$A$1:$A$1001,customers!$C$1:$C$1001, ,0))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0"/>
        <v>21.87</v>
      </c>
      <c r="N384" t="str">
        <f>IF(I384="Rob","Robusta",IF(I384="Exc","Excelsa",IF(orders!I384="Ara","Arabica",IF(orders!I384="Lib","Librica",""))))</f>
        <v>Excelsa</v>
      </c>
      <c r="O384" t="str">
        <f t="shared" si="11"/>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IF(_xlfn.XLOOKUP(orders!C385,customers!$A$1:$A$1001,customers!$C$1:$C$1001, ,0)=0,"",_xlfn.XLOOKUP(orders!C385,customers!$A$1:$A$1001,customers!$C$1:$C$1001, ,0))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0"/>
        <v>53.46</v>
      </c>
      <c r="N385" t="str">
        <f>IF(I385="Rob","Robusta",IF(I385="Exc","Excelsa",IF(orders!I385="Ara","Arabica",IF(orders!I385="Lib","Librica",""))))</f>
        <v>Excelsa</v>
      </c>
      <c r="O385" t="str">
        <f t="shared" si="11"/>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IF(_xlfn.XLOOKUP(orders!C386,customers!$A$1:$A$1001,customers!$C$1:$C$1001, ,0)=0,"",_xlfn.XLOOKUP(orders!C386,customers!$A$1:$A$1001,customers!$C$1:$C$1001, ,0))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0"/>
        <v>119.13999999999999</v>
      </c>
      <c r="N386" t="str">
        <f>IF(I386="Rob","Robusta",IF(I386="Exc","Excelsa",IF(orders!I386="Ara","Arabica",IF(orders!I386="Lib","Librica",""))))</f>
        <v>Arabica</v>
      </c>
      <c r="O386" t="str">
        <f t="shared" si="11"/>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IF(_xlfn.XLOOKUP(orders!C387,customers!$A$1:$A$1001,customers!$C$1:$C$1001, ,0)=0,"",_xlfn.XLOOKUP(orders!C387,customers!$A$1:$A$1001,customers!$C$1:$C$1001, ,0))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2">L387*E387</f>
        <v>43.650000000000006</v>
      </c>
      <c r="N387" t="str">
        <f>IF(I387="Rob","Robusta",IF(I387="Exc","Excelsa",IF(orders!I387="Ara","Arabica",IF(orders!I387="Lib","Librica",""))))</f>
        <v>Librica</v>
      </c>
      <c r="O387" t="str">
        <f t="shared" ref="O387:O450" si="13">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IF(_xlfn.XLOOKUP(orders!C388,customers!$A$1:$A$1001,customers!$C$1:$C$1001, ,0)=0,"",_xlfn.XLOOKUP(orders!C388,customers!$A$1:$A$1001,customers!$C$1:$C$1001, ,0))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2"/>
        <v>17.91</v>
      </c>
      <c r="N388" t="str">
        <f>IF(I388="Rob","Robusta",IF(I388="Exc","Excelsa",IF(orders!I388="Ara","Arabica",IF(orders!I388="Lib","Librica",""))))</f>
        <v>Arabica</v>
      </c>
      <c r="O388" t="str">
        <f t="shared" si="13"/>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IF(_xlfn.XLOOKUP(orders!C389,customers!$A$1:$A$1001,customers!$C$1:$C$1001, ,0)=0,"",_xlfn.XLOOKUP(orders!C389,customers!$A$1:$A$1001,customers!$C$1:$C$1001, ,0))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2"/>
        <v>74.25</v>
      </c>
      <c r="N389" t="str">
        <f>IF(I389="Rob","Robusta",IF(I389="Exc","Excelsa",IF(orders!I389="Ara","Arabica",IF(orders!I389="Lib","Librica",""))))</f>
        <v>Excelsa</v>
      </c>
      <c r="O389" t="str">
        <f t="shared" si="13"/>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IF(_xlfn.XLOOKUP(orders!C390,customers!$A$1:$A$1001,customers!$C$1:$C$1001, ,0)=0,"",_xlfn.XLOOKUP(orders!C390,customers!$A$1:$A$1001,customers!$C$1:$C$1001, ,0))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2"/>
        <v>11.654999999999999</v>
      </c>
      <c r="N390" t="str">
        <f>IF(I390="Rob","Robusta",IF(I390="Exc","Excelsa",IF(orders!I390="Ara","Arabica",IF(orders!I390="Lib","Librica",""))))</f>
        <v>Librica</v>
      </c>
      <c r="O390" t="str">
        <f t="shared" si="13"/>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IF(_xlfn.XLOOKUP(orders!C391,customers!$A$1:$A$1001,customers!$C$1:$C$1001, ,0)=0,"",_xlfn.XLOOKUP(orders!C391,customers!$A$1:$A$1001,customers!$C$1:$C$1001, ,0))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2"/>
        <v>23.31</v>
      </c>
      <c r="N391" t="str">
        <f>IF(I391="Rob","Robusta",IF(I391="Exc","Excelsa",IF(orders!I391="Ara","Arabica",IF(orders!I391="Lib","Librica",""))))</f>
        <v>Librica</v>
      </c>
      <c r="O391" t="str">
        <f t="shared" si="13"/>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IF(_xlfn.XLOOKUP(orders!C392,customers!$A$1:$A$1001,customers!$C$1:$C$1001, ,0)=0,"",_xlfn.XLOOKUP(orders!C392,customers!$A$1:$A$1001,customers!$C$1:$C$1001, ,0))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2"/>
        <v>14.58</v>
      </c>
      <c r="N392" t="str">
        <f>IF(I392="Rob","Robusta",IF(I392="Exc","Excelsa",IF(orders!I392="Ara","Arabica",IF(orders!I392="Lib","Librica",""))))</f>
        <v>Excelsa</v>
      </c>
      <c r="O392" t="str">
        <f t="shared" si="13"/>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IF(_xlfn.XLOOKUP(orders!C393,customers!$A$1:$A$1001,customers!$C$1:$C$1001, ,0)=0,"",_xlfn.XLOOKUP(orders!C393,customers!$A$1:$A$1001,customers!$C$1:$C$1001, ,0))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2"/>
        <v>13.5</v>
      </c>
      <c r="N393" t="str">
        <f>IF(I393="Rob","Robusta",IF(I393="Exc","Excelsa",IF(orders!I393="Ara","Arabica",IF(orders!I393="Lib","Librica",""))))</f>
        <v>Arabica</v>
      </c>
      <c r="O393" t="str">
        <f t="shared" si="13"/>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IF(_xlfn.XLOOKUP(orders!C394,customers!$A$1:$A$1001,customers!$C$1:$C$1001, ,0)=0,"",_xlfn.XLOOKUP(orders!C394,customers!$A$1:$A$1001,customers!$C$1:$C$1001, ,0))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2"/>
        <v>89.1</v>
      </c>
      <c r="N394" t="str">
        <f>IF(I394="Rob","Robusta",IF(I394="Exc","Excelsa",IF(orders!I394="Ara","Arabica",IF(orders!I394="Lib","Librica",""))))</f>
        <v>Excelsa</v>
      </c>
      <c r="O394" t="str">
        <f t="shared" si="13"/>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IF(_xlfn.XLOOKUP(orders!C395,customers!$A$1:$A$1001,customers!$C$1:$C$1001, ,0)=0,"",_xlfn.XLOOKUP(orders!C395,customers!$A$1:$A$1001,customers!$C$1:$C$1001, ,0))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2"/>
        <v>3.8849999999999998</v>
      </c>
      <c r="N395" t="str">
        <f>IF(I395="Rob","Robusta",IF(I395="Exc","Excelsa",IF(orders!I395="Ara","Arabica",IF(orders!I395="Lib","Librica",""))))</f>
        <v>Arabica</v>
      </c>
      <c r="O395" t="str">
        <f t="shared" si="13"/>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IF(_xlfn.XLOOKUP(orders!C396,customers!$A$1:$A$1001,customers!$C$1:$C$1001, ,0)=0,"",_xlfn.XLOOKUP(orders!C396,customers!$A$1:$A$1001,customers!$C$1:$C$1001, ,0))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2"/>
        <v>109.93999999999998</v>
      </c>
      <c r="N396" t="str">
        <f>IF(I396="Rob","Robusta",IF(I396="Exc","Excelsa",IF(orders!I396="Ara","Arabica",IF(orders!I396="Lib","Librica",""))))</f>
        <v>Robusta</v>
      </c>
      <c r="O396" t="str">
        <f t="shared" si="13"/>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IF(_xlfn.XLOOKUP(orders!C397,customers!$A$1:$A$1001,customers!$C$1:$C$1001, ,0)=0,"",_xlfn.XLOOKUP(orders!C397,customers!$A$1:$A$1001,customers!$C$1:$C$1001, ,0))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2"/>
        <v>46.62</v>
      </c>
      <c r="N397" t="str">
        <f>IF(I397="Rob","Robusta",IF(I397="Exc","Excelsa",IF(orders!I397="Ara","Arabica",IF(orders!I397="Lib","Librica",""))))</f>
        <v>Librica</v>
      </c>
      <c r="O397" t="str">
        <f t="shared" si="13"/>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IF(_xlfn.XLOOKUP(orders!C398,customers!$A$1:$A$1001,customers!$C$1:$C$1001, ,0)=0,"",_xlfn.XLOOKUP(orders!C398,customers!$A$1:$A$1001,customers!$C$1:$C$1001, ,0))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2"/>
        <v>38.849999999999994</v>
      </c>
      <c r="N398" t="str">
        <f>IF(I398="Rob","Robusta",IF(I398="Exc","Excelsa",IF(orders!I398="Ara","Arabica",IF(orders!I398="Lib","Librica",""))))</f>
        <v>Arabica</v>
      </c>
      <c r="O398" t="str">
        <f t="shared" si="13"/>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IF(_xlfn.XLOOKUP(orders!C399,customers!$A$1:$A$1001,customers!$C$1:$C$1001, ,0)=0,"",_xlfn.XLOOKUP(orders!C399,customers!$A$1:$A$1001,customers!$C$1:$C$1001, ,0))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2"/>
        <v>31.08</v>
      </c>
      <c r="N399" t="str">
        <f>IF(I399="Rob","Robusta",IF(I399="Exc","Excelsa",IF(orders!I399="Ara","Arabica",IF(orders!I399="Lib","Librica",""))))</f>
        <v>Librica</v>
      </c>
      <c r="O399" t="str">
        <f t="shared" si="13"/>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IF(_xlfn.XLOOKUP(orders!C400,customers!$A$1:$A$1001,customers!$C$1:$C$1001, ,0)=0,"",_xlfn.XLOOKUP(orders!C400,customers!$A$1:$A$1001,customers!$C$1:$C$1001, ,0))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2"/>
        <v>17.91</v>
      </c>
      <c r="N400" t="str">
        <f>IF(I400="Rob","Robusta",IF(I400="Exc","Excelsa",IF(orders!I400="Ara","Arabica",IF(orders!I400="Lib","Librica",""))))</f>
        <v>Arabica</v>
      </c>
      <c r="O400" t="str">
        <f t="shared" si="13"/>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IF(_xlfn.XLOOKUP(orders!C401,customers!$A$1:$A$1001,customers!$C$1:$C$1001, ,0)=0,"",_xlfn.XLOOKUP(orders!C401,customers!$A$1:$A$1001,customers!$C$1:$C$1001, ,0))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2"/>
        <v>167.67000000000002</v>
      </c>
      <c r="N401" t="str">
        <f>IF(I401="Rob","Robusta",IF(I401="Exc","Excelsa",IF(orders!I401="Ara","Arabica",IF(orders!I401="Lib","Librica",""))))</f>
        <v>Excelsa</v>
      </c>
      <c r="O401" t="str">
        <f t="shared" si="13"/>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IF(_xlfn.XLOOKUP(orders!C402,customers!$A$1:$A$1001,customers!$C$1:$C$1001, ,0)=0,"",_xlfn.XLOOKUP(orders!C402,customers!$A$1:$A$1001,customers!$C$1:$C$1001, ,0))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2"/>
        <v>63.4</v>
      </c>
      <c r="N402" t="str">
        <f>IF(I402="Rob","Robusta",IF(I402="Exc","Excelsa",IF(orders!I402="Ara","Arabica",IF(orders!I402="Lib","Librica",""))))</f>
        <v>Librica</v>
      </c>
      <c r="O402" t="str">
        <f t="shared" si="13"/>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IF(_xlfn.XLOOKUP(orders!C403,customers!$A$1:$A$1001,customers!$C$1:$C$1001, ,0)=0,"",_xlfn.XLOOKUP(orders!C403,customers!$A$1:$A$1001,customers!$C$1:$C$1001, ,0))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2"/>
        <v>8.73</v>
      </c>
      <c r="N403" t="str">
        <f>IF(I403="Rob","Robusta",IF(I403="Exc","Excelsa",IF(orders!I403="Ara","Arabica",IF(orders!I403="Lib","Librica",""))))</f>
        <v>Librica</v>
      </c>
      <c r="O403" t="str">
        <f t="shared" si="13"/>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IF(_xlfn.XLOOKUP(orders!C404,customers!$A$1:$A$1001,customers!$C$1:$C$1001, ,0)=0,"",_xlfn.XLOOKUP(orders!C404,customers!$A$1:$A$1001,customers!$C$1:$C$1001, ,0))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2"/>
        <v>26.849999999999998</v>
      </c>
      <c r="N404" t="str">
        <f>IF(I404="Rob","Robusta",IF(I404="Exc","Excelsa",IF(orders!I404="Ara","Arabica",IF(orders!I404="Lib","Librica",""))))</f>
        <v>Robusta</v>
      </c>
      <c r="O404" t="str">
        <f t="shared" si="13"/>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IF(_xlfn.XLOOKUP(orders!C405,customers!$A$1:$A$1001,customers!$C$1:$C$1001, ,0)=0,"",_xlfn.XLOOKUP(orders!C405,customers!$A$1:$A$1001,customers!$C$1:$C$1001, ,0))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2"/>
        <v>9.51</v>
      </c>
      <c r="N405" t="str">
        <f>IF(I405="Rob","Robusta",IF(I405="Exc","Excelsa",IF(orders!I405="Ara","Arabica",IF(orders!I405="Lib","Librica",""))))</f>
        <v>Librica</v>
      </c>
      <c r="O405" t="str">
        <f t="shared" si="13"/>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IF(_xlfn.XLOOKUP(orders!C406,customers!$A$1:$A$1001,customers!$C$1:$C$1001, ,0)=0,"",_xlfn.XLOOKUP(orders!C406,customers!$A$1:$A$1001,customers!$C$1:$C$1001, ,0))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2"/>
        <v>39.799999999999997</v>
      </c>
      <c r="N406" t="str">
        <f>IF(I406="Rob","Robusta",IF(I406="Exc","Excelsa",IF(orders!I406="Ara","Arabica",IF(orders!I406="Lib","Librica",""))))</f>
        <v>Arabica</v>
      </c>
      <c r="O406" t="str">
        <f t="shared" si="13"/>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IF(_xlfn.XLOOKUP(orders!C407,customers!$A$1:$A$1001,customers!$C$1:$C$1001, ,0)=0,"",_xlfn.XLOOKUP(orders!C407,customers!$A$1:$A$1001,customers!$C$1:$C$1001, ,0))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2"/>
        <v>24.75</v>
      </c>
      <c r="N407" t="str">
        <f>IF(I407="Rob","Robusta",IF(I407="Exc","Excelsa",IF(orders!I407="Ara","Arabica",IF(orders!I407="Lib","Librica",""))))</f>
        <v>Excelsa</v>
      </c>
      <c r="O407" t="str">
        <f t="shared" si="13"/>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IF(_xlfn.XLOOKUP(orders!C408,customers!$A$1:$A$1001,customers!$C$1:$C$1001, ,0)=0,"",_xlfn.XLOOKUP(orders!C408,customers!$A$1:$A$1001,customers!$C$1:$C$1001, ,0))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2"/>
        <v>68.75</v>
      </c>
      <c r="N408" t="str">
        <f>IF(I408="Rob","Robusta",IF(I408="Exc","Excelsa",IF(orders!I408="Ara","Arabica",IF(orders!I408="Lib","Librica",""))))</f>
        <v>Excelsa</v>
      </c>
      <c r="O408" t="str">
        <f t="shared" si="13"/>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IF(_xlfn.XLOOKUP(orders!C409,customers!$A$1:$A$1001,customers!$C$1:$C$1001, ,0)=0,"",_xlfn.XLOOKUP(orders!C409,customers!$A$1:$A$1001,customers!$C$1:$C$1001, ,0))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2"/>
        <v>49.5</v>
      </c>
      <c r="N409" t="str">
        <f>IF(I409="Rob","Robusta",IF(I409="Exc","Excelsa",IF(orders!I409="Ara","Arabica",IF(orders!I409="Lib","Librica",""))))</f>
        <v>Excelsa</v>
      </c>
      <c r="O409" t="str">
        <f t="shared" si="13"/>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IF(_xlfn.XLOOKUP(orders!C410,customers!$A$1:$A$1001,customers!$C$1:$C$1001, ,0)=0,"",_xlfn.XLOOKUP(orders!C410,customers!$A$1:$A$1001,customers!$C$1:$C$1001, ,0))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2"/>
        <v>51.749999999999993</v>
      </c>
      <c r="N410" t="str">
        <f>IF(I410="Rob","Robusta",IF(I410="Exc","Excelsa",IF(orders!I410="Ara","Arabica",IF(orders!I410="Lib","Librica",""))))</f>
        <v>Arabica</v>
      </c>
      <c r="O410" t="str">
        <f t="shared" si="13"/>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IF(_xlfn.XLOOKUP(orders!C411,customers!$A$1:$A$1001,customers!$C$1:$C$1001, ,0)=0,"",_xlfn.XLOOKUP(orders!C411,customers!$A$1:$A$1001,customers!$C$1:$C$1001, ,0))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2"/>
        <v>47.55</v>
      </c>
      <c r="N411" t="str">
        <f>IF(I411="Rob","Robusta",IF(I411="Exc","Excelsa",IF(orders!I411="Ara","Arabica",IF(orders!I411="Lib","Librica",""))))</f>
        <v>Librica</v>
      </c>
      <c r="O411" t="str">
        <f t="shared" si="13"/>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IF(_xlfn.XLOOKUP(orders!C412,customers!$A$1:$A$1001,customers!$C$1:$C$1001, ,0)=0,"",_xlfn.XLOOKUP(orders!C412,customers!$A$1:$A$1001,customers!$C$1:$C$1001, ,0))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2"/>
        <v>15.54</v>
      </c>
      <c r="N412" t="str">
        <f>IF(I412="Rob","Robusta",IF(I412="Exc","Excelsa",IF(orders!I412="Ara","Arabica",IF(orders!I412="Lib","Librica",""))))</f>
        <v>Arabica</v>
      </c>
      <c r="O412" t="str">
        <f t="shared" si="13"/>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IF(_xlfn.XLOOKUP(orders!C413,customers!$A$1:$A$1001,customers!$C$1:$C$1001, ,0)=0,"",_xlfn.XLOOKUP(orders!C413,customers!$A$1:$A$1001,customers!$C$1:$C$1001, ,0))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2"/>
        <v>87.300000000000011</v>
      </c>
      <c r="N413" t="str">
        <f>IF(I413="Rob","Robusta",IF(I413="Exc","Excelsa",IF(orders!I413="Ara","Arabica",IF(orders!I413="Lib","Librica",""))))</f>
        <v>Librica</v>
      </c>
      <c r="O413" t="str">
        <f t="shared" si="13"/>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IF(_xlfn.XLOOKUP(orders!C414,customers!$A$1:$A$1001,customers!$C$1:$C$1001, ,0)=0,"",_xlfn.XLOOKUP(orders!C414,customers!$A$1:$A$1001,customers!$C$1:$C$1001, ,0))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2"/>
        <v>56.25</v>
      </c>
      <c r="N414" t="str">
        <f>IF(I414="Rob","Robusta",IF(I414="Exc","Excelsa",IF(orders!I414="Ara","Arabica",IF(orders!I414="Lib","Librica",""))))</f>
        <v>Arabica</v>
      </c>
      <c r="O414" t="str">
        <f t="shared" si="13"/>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IF(_xlfn.XLOOKUP(orders!C415,customers!$A$1:$A$1001,customers!$C$1:$C$1001, ,0)=0,"",_xlfn.XLOOKUP(orders!C415,customers!$A$1:$A$1001,customers!$C$1:$C$1001, ,0))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2"/>
        <v>36.454999999999998</v>
      </c>
      <c r="N415" t="str">
        <f>IF(I415="Rob","Robusta",IF(I415="Exc","Excelsa",IF(orders!I415="Ara","Arabica",IF(orders!I415="Lib","Librica",""))))</f>
        <v>Librica</v>
      </c>
      <c r="O415" t="str">
        <f t="shared" si="13"/>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IF(_xlfn.XLOOKUP(orders!C416,customers!$A$1:$A$1001,customers!$C$1:$C$1001, ,0)=0,"",_xlfn.XLOOKUP(orders!C416,customers!$A$1:$A$1001,customers!$C$1:$C$1001, ,0))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2"/>
        <v>10.754999999999999</v>
      </c>
      <c r="N416" t="str">
        <f>IF(I416="Rob","Robusta",IF(I416="Exc","Excelsa",IF(orders!I416="Ara","Arabica",IF(orders!I416="Lib","Librica",""))))</f>
        <v>Robusta</v>
      </c>
      <c r="O416" t="str">
        <f t="shared" si="13"/>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IF(_xlfn.XLOOKUP(orders!C417,customers!$A$1:$A$1001,customers!$C$1:$C$1001, ,0)=0,"",_xlfn.XLOOKUP(orders!C417,customers!$A$1:$A$1001,customers!$C$1:$C$1001, ,0))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2"/>
        <v>8.9550000000000001</v>
      </c>
      <c r="N417" t="str">
        <f>IF(I417="Rob","Robusta",IF(I417="Exc","Excelsa",IF(orders!I417="Ara","Arabica",IF(orders!I417="Lib","Librica",""))))</f>
        <v>Robusta</v>
      </c>
      <c r="O417" t="str">
        <f t="shared" si="13"/>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IF(_xlfn.XLOOKUP(orders!C418,customers!$A$1:$A$1001,customers!$C$1:$C$1001, ,0)=0,"",_xlfn.XLOOKUP(orders!C418,customers!$A$1:$A$1001,customers!$C$1:$C$1001, ,0))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2"/>
        <v>23.31</v>
      </c>
      <c r="N418" t="str">
        <f>IF(I418="Rob","Robusta",IF(I418="Exc","Excelsa",IF(orders!I418="Ara","Arabica",IF(orders!I418="Lib","Librica",""))))</f>
        <v>Arabica</v>
      </c>
      <c r="O418" t="str">
        <f t="shared" si="13"/>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IF(_xlfn.XLOOKUP(orders!C419,customers!$A$1:$A$1001,customers!$C$1:$C$1001, ,0)=0,"",_xlfn.XLOOKUP(orders!C419,customers!$A$1:$A$1001,customers!$C$1:$C$1001, ,0))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2"/>
        <v>29.784999999999997</v>
      </c>
      <c r="N419" t="str">
        <f>IF(I419="Rob","Robusta",IF(I419="Exc","Excelsa",IF(orders!I419="Ara","Arabica",IF(orders!I419="Lib","Librica",""))))</f>
        <v>Arabica</v>
      </c>
      <c r="O419" t="str">
        <f t="shared" si="13"/>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IF(_xlfn.XLOOKUP(orders!C420,customers!$A$1:$A$1001,customers!$C$1:$C$1001, ,0)=0,"",_xlfn.XLOOKUP(orders!C420,customers!$A$1:$A$1001,customers!$C$1:$C$1001, ,0))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2"/>
        <v>148.92499999999998</v>
      </c>
      <c r="N420" t="str">
        <f>IF(I420="Rob","Robusta",IF(I420="Exc","Excelsa",IF(orders!I420="Ara","Arabica",IF(orders!I420="Lib","Librica",""))))</f>
        <v>Arabica</v>
      </c>
      <c r="O420" t="str">
        <f t="shared" si="13"/>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IF(_xlfn.XLOOKUP(orders!C421,customers!$A$1:$A$1001,customers!$C$1:$C$1001, ,0)=0,"",_xlfn.XLOOKUP(orders!C421,customers!$A$1:$A$1001,customers!$C$1:$C$1001, ,0))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2"/>
        <v>8.73</v>
      </c>
      <c r="N421" t="str">
        <f>IF(I421="Rob","Robusta",IF(I421="Exc","Excelsa",IF(orders!I421="Ara","Arabica",IF(orders!I421="Lib","Librica",""))))</f>
        <v>Librica</v>
      </c>
      <c r="O421" t="str">
        <f t="shared" si="13"/>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IF(_xlfn.XLOOKUP(orders!C422,customers!$A$1:$A$1001,customers!$C$1:$C$1001, ,0)=0,"",_xlfn.XLOOKUP(orders!C422,customers!$A$1:$A$1001,customers!$C$1:$C$1001, ,0))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2"/>
        <v>31.08</v>
      </c>
      <c r="N422" t="str">
        <f>IF(I422="Rob","Robusta",IF(I422="Exc","Excelsa",IF(orders!I422="Ara","Arabica",IF(orders!I422="Lib","Librica",""))))</f>
        <v>Librica</v>
      </c>
      <c r="O422" t="str">
        <f t="shared" si="13"/>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IF(_xlfn.XLOOKUP(orders!C423,customers!$A$1:$A$1001,customers!$C$1:$C$1001, ,0)=0,"",_xlfn.XLOOKUP(orders!C423,customers!$A$1:$A$1001,customers!$C$1:$C$1001, ,0))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2"/>
        <v>137.31</v>
      </c>
      <c r="N423" t="str">
        <f>IF(I423="Rob","Robusta",IF(I423="Exc","Excelsa",IF(orders!I423="Ara","Arabica",IF(orders!I423="Lib","Librica",""))))</f>
        <v>Arabica</v>
      </c>
      <c r="O423" t="str">
        <f t="shared" si="13"/>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IF(_xlfn.XLOOKUP(orders!C424,customers!$A$1:$A$1001,customers!$C$1:$C$1001, ,0)=0,"",_xlfn.XLOOKUP(orders!C424,customers!$A$1:$A$1001,customers!$C$1:$C$1001, ,0))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2"/>
        <v>29.849999999999998</v>
      </c>
      <c r="N424" t="str">
        <f>IF(I424="Rob","Robusta",IF(I424="Exc","Excelsa",IF(orders!I424="Ara","Arabica",IF(orders!I424="Lib","Librica",""))))</f>
        <v>Arabica</v>
      </c>
      <c r="O424" t="str">
        <f t="shared" si="13"/>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IF(_xlfn.XLOOKUP(orders!C425,customers!$A$1:$A$1001,customers!$C$1:$C$1001, ,0)=0,"",_xlfn.XLOOKUP(orders!C425,customers!$A$1:$A$1001,customers!$C$1:$C$1001, ,0))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2"/>
        <v>17.91</v>
      </c>
      <c r="N425" t="str">
        <f>IF(I425="Rob","Robusta",IF(I425="Exc","Excelsa",IF(orders!I425="Ara","Arabica",IF(orders!I425="Lib","Librica",""))))</f>
        <v>Robusta</v>
      </c>
      <c r="O425" t="str">
        <f t="shared" si="13"/>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IF(_xlfn.XLOOKUP(orders!C426,customers!$A$1:$A$1001,customers!$C$1:$C$1001, ,0)=0,"",_xlfn.XLOOKUP(orders!C426,customers!$A$1:$A$1001,customers!$C$1:$C$1001, ,0))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2"/>
        <v>26.73</v>
      </c>
      <c r="N426" t="str">
        <f>IF(I426="Rob","Robusta",IF(I426="Exc","Excelsa",IF(orders!I426="Ara","Arabica",IF(orders!I426="Lib","Librica",""))))</f>
        <v>Excelsa</v>
      </c>
      <c r="O426" t="str">
        <f t="shared" si="13"/>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IF(_xlfn.XLOOKUP(orders!C427,customers!$A$1:$A$1001,customers!$C$1:$C$1001, ,0)=0,"",_xlfn.XLOOKUP(orders!C427,customers!$A$1:$A$1001,customers!$C$1:$C$1001, ,0))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2"/>
        <v>17.899999999999999</v>
      </c>
      <c r="N427" t="str">
        <f>IF(I427="Rob","Robusta",IF(I427="Exc","Excelsa",IF(orders!I427="Ara","Arabica",IF(orders!I427="Lib","Librica",""))))</f>
        <v>Robusta</v>
      </c>
      <c r="O427" t="str">
        <f t="shared" si="13"/>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IF(_xlfn.XLOOKUP(orders!C428,customers!$A$1:$A$1001,customers!$C$1:$C$1001, ,0)=0,"",_xlfn.XLOOKUP(orders!C428,customers!$A$1:$A$1001,customers!$C$1:$C$1001, ,0))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2"/>
        <v>14.339999999999998</v>
      </c>
      <c r="N428" t="str">
        <f>IF(I428="Rob","Robusta",IF(I428="Exc","Excelsa",IF(orders!I428="Ara","Arabica",IF(orders!I428="Lib","Librica",""))))</f>
        <v>Robusta</v>
      </c>
      <c r="O428" t="str">
        <f t="shared" si="13"/>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IF(_xlfn.XLOOKUP(orders!C429,customers!$A$1:$A$1001,customers!$C$1:$C$1001, ,0)=0,"",_xlfn.XLOOKUP(orders!C429,customers!$A$1:$A$1001,customers!$C$1:$C$1001, ,0))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2"/>
        <v>77.624999999999986</v>
      </c>
      <c r="N429" t="str">
        <f>IF(I429="Rob","Robusta",IF(I429="Exc","Excelsa",IF(orders!I429="Ara","Arabica",IF(orders!I429="Lib","Librica",""))))</f>
        <v>Arabica</v>
      </c>
      <c r="O429" t="str">
        <f t="shared" si="13"/>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IF(_xlfn.XLOOKUP(orders!C430,customers!$A$1:$A$1001,customers!$C$1:$C$1001, ,0)=0,"",_xlfn.XLOOKUP(orders!C430,customers!$A$1:$A$1001,customers!$C$1:$C$1001, ,0))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2"/>
        <v>59.75</v>
      </c>
      <c r="N430" t="str">
        <f>IF(I430="Rob","Robusta",IF(I430="Exc","Excelsa",IF(orders!I430="Ara","Arabica",IF(orders!I430="Lib","Librica",""))))</f>
        <v>Robusta</v>
      </c>
      <c r="O430" t="str">
        <f t="shared" si="13"/>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IF(_xlfn.XLOOKUP(orders!C431,customers!$A$1:$A$1001,customers!$C$1:$C$1001, ,0)=0,"",_xlfn.XLOOKUP(orders!C431,customers!$A$1:$A$1001,customers!$C$1:$C$1001, ,0))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2"/>
        <v>77.699999999999989</v>
      </c>
      <c r="N431" t="str">
        <f>IF(I431="Rob","Robusta",IF(I431="Exc","Excelsa",IF(orders!I431="Ara","Arabica",IF(orders!I431="Lib","Librica",""))))</f>
        <v>Arabica</v>
      </c>
      <c r="O431" t="str">
        <f t="shared" si="13"/>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IF(_xlfn.XLOOKUP(orders!C432,customers!$A$1:$A$1001,customers!$C$1:$C$1001, ,0)=0,"",_xlfn.XLOOKUP(orders!C432,customers!$A$1:$A$1001,customers!$C$1:$C$1001, ,0))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2"/>
        <v>5.3699999999999992</v>
      </c>
      <c r="N432" t="str">
        <f>IF(I432="Rob","Robusta",IF(I432="Exc","Excelsa",IF(orders!I432="Ara","Arabica",IF(orders!I432="Lib","Librica",""))))</f>
        <v>Robusta</v>
      </c>
      <c r="O432" t="str">
        <f t="shared" si="13"/>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IF(_xlfn.XLOOKUP(orders!C433,customers!$A$1:$A$1001,customers!$C$1:$C$1001, ,0)=0,"",_xlfn.XLOOKUP(orders!C433,customers!$A$1:$A$1001,customers!$C$1:$C$1001, ,0))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2"/>
        <v>83.835000000000008</v>
      </c>
      <c r="N433" t="str">
        <f>IF(I433="Rob","Robusta",IF(I433="Exc","Excelsa",IF(orders!I433="Ara","Arabica",IF(orders!I433="Lib","Librica",""))))</f>
        <v>Excelsa</v>
      </c>
      <c r="O433" t="str">
        <f t="shared" si="13"/>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IF(_xlfn.XLOOKUP(orders!C434,customers!$A$1:$A$1001,customers!$C$1:$C$1001, ,0)=0,"",_xlfn.XLOOKUP(orders!C434,customers!$A$1:$A$1001,customers!$C$1:$C$1001, ,0))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2"/>
        <v>22.5</v>
      </c>
      <c r="N434" t="str">
        <f>IF(I434="Rob","Robusta",IF(I434="Exc","Excelsa",IF(orders!I434="Ara","Arabica",IF(orders!I434="Lib","Librica",""))))</f>
        <v>Arabica</v>
      </c>
      <c r="O434" t="str">
        <f t="shared" si="13"/>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IF(_xlfn.XLOOKUP(orders!C435,customers!$A$1:$A$1001,customers!$C$1:$C$1001, ,0)=0,"",_xlfn.XLOOKUP(orders!C435,customers!$A$1:$A$1001,customers!$C$1:$C$1001, ,0))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2"/>
        <v>200.78999999999996</v>
      </c>
      <c r="N435" t="str">
        <f>IF(I435="Rob","Robusta",IF(I435="Exc","Excelsa",IF(orders!I435="Ara","Arabica",IF(orders!I435="Lib","Librica",""))))</f>
        <v>Librica</v>
      </c>
      <c r="O435" t="str">
        <f t="shared" si="13"/>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IF(_xlfn.XLOOKUP(orders!C436,customers!$A$1:$A$1001,customers!$C$1:$C$1001, ,0)=0,"",_xlfn.XLOOKUP(orders!C436,customers!$A$1:$A$1001,customers!$C$1:$C$1001, ,0))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2"/>
        <v>67.5</v>
      </c>
      <c r="N436" t="str">
        <f>IF(I436="Rob","Robusta",IF(I436="Exc","Excelsa",IF(orders!I436="Ara","Arabica",IF(orders!I436="Lib","Librica",""))))</f>
        <v>Arabica</v>
      </c>
      <c r="O436" t="str">
        <f t="shared" si="13"/>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IF(_xlfn.XLOOKUP(orders!C437,customers!$A$1:$A$1001,customers!$C$1:$C$1001, ,0)=0,"",_xlfn.XLOOKUP(orders!C437,customers!$A$1:$A$1001,customers!$C$1:$C$1001, ,0))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2"/>
        <v>8.25</v>
      </c>
      <c r="N437" t="str">
        <f>IF(I437="Rob","Robusta",IF(I437="Exc","Excelsa",IF(orders!I437="Ara","Arabica",IF(orders!I437="Lib","Librica",""))))</f>
        <v>Excelsa</v>
      </c>
      <c r="O437" t="str">
        <f t="shared" si="13"/>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IF(_xlfn.XLOOKUP(orders!C438,customers!$A$1:$A$1001,customers!$C$1:$C$1001, ,0)=0,"",_xlfn.XLOOKUP(orders!C438,customers!$A$1:$A$1001,customers!$C$1:$C$1001, ,0))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2"/>
        <v>9.51</v>
      </c>
      <c r="N438" t="str">
        <f>IF(I438="Rob","Robusta",IF(I438="Exc","Excelsa",IF(orders!I438="Ara","Arabica",IF(orders!I438="Lib","Librica",""))))</f>
        <v>Librica</v>
      </c>
      <c r="O438" t="str">
        <f t="shared" si="13"/>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IF(_xlfn.XLOOKUP(orders!C439,customers!$A$1:$A$1001,customers!$C$1:$C$1001, ,0)=0,"",_xlfn.XLOOKUP(orders!C439,customers!$A$1:$A$1001,customers!$C$1:$C$1001, ,0))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2"/>
        <v>29.784999999999997</v>
      </c>
      <c r="N439" t="str">
        <f>IF(I439="Rob","Robusta",IF(I439="Exc","Excelsa",IF(orders!I439="Ara","Arabica",IF(orders!I439="Lib","Librica",""))))</f>
        <v>Librica</v>
      </c>
      <c r="O439" t="str">
        <f t="shared" si="13"/>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IF(_xlfn.XLOOKUP(orders!C440,customers!$A$1:$A$1001,customers!$C$1:$C$1001, ,0)=0,"",_xlfn.XLOOKUP(orders!C440,customers!$A$1:$A$1001,customers!$C$1:$C$1001, ,0))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2"/>
        <v>15.54</v>
      </c>
      <c r="N440" t="str">
        <f>IF(I440="Rob","Robusta",IF(I440="Exc","Excelsa",IF(orders!I440="Ara","Arabica",IF(orders!I440="Lib","Librica",""))))</f>
        <v>Librica</v>
      </c>
      <c r="O440" t="str">
        <f t="shared" si="13"/>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IF(_xlfn.XLOOKUP(orders!C441,customers!$A$1:$A$1001,customers!$C$1:$C$1001, ,0)=0,"",_xlfn.XLOOKUP(orders!C441,customers!$A$1:$A$1001,customers!$C$1:$C$1001, ,0))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2"/>
        <v>35.64</v>
      </c>
      <c r="N441" t="str">
        <f>IF(I441="Rob","Robusta",IF(I441="Exc","Excelsa",IF(orders!I441="Ara","Arabica",IF(orders!I441="Lib","Librica",""))))</f>
        <v>Excelsa</v>
      </c>
      <c r="O441" t="str">
        <f t="shared" si="13"/>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IF(_xlfn.XLOOKUP(orders!C442,customers!$A$1:$A$1001,customers!$C$1:$C$1001, ,0)=0,"",_xlfn.XLOOKUP(orders!C442,customers!$A$1:$A$1001,customers!$C$1:$C$1001, ,0))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2"/>
        <v>103.49999999999999</v>
      </c>
      <c r="N442" t="str">
        <f>IF(I442="Rob","Robusta",IF(I442="Exc","Excelsa",IF(orders!I442="Ara","Arabica",IF(orders!I442="Lib","Librica",""))))</f>
        <v>Arabica</v>
      </c>
      <c r="O442" t="str">
        <f t="shared" si="13"/>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IF(_xlfn.XLOOKUP(orders!C443,customers!$A$1:$A$1001,customers!$C$1:$C$1001, ,0)=0,"",_xlfn.XLOOKUP(orders!C443,customers!$A$1:$A$1001,customers!$C$1:$C$1001, ,0))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2"/>
        <v>36.450000000000003</v>
      </c>
      <c r="N443" t="str">
        <f>IF(I443="Rob","Robusta",IF(I443="Exc","Excelsa",IF(orders!I443="Ara","Arabica",IF(orders!I443="Lib","Librica",""))))</f>
        <v>Excelsa</v>
      </c>
      <c r="O443" t="str">
        <f t="shared" si="13"/>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IF(_xlfn.XLOOKUP(orders!C444,customers!$A$1:$A$1001,customers!$C$1:$C$1001, ,0)=0,"",_xlfn.XLOOKUP(orders!C444,customers!$A$1:$A$1001,customers!$C$1:$C$1001, ,0))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2"/>
        <v>35.849999999999994</v>
      </c>
      <c r="N444" t="str">
        <f>IF(I444="Rob","Robusta",IF(I444="Exc","Excelsa",IF(orders!I444="Ara","Arabica",IF(orders!I444="Lib","Librica",""))))</f>
        <v>Robusta</v>
      </c>
      <c r="O444" t="str">
        <f t="shared" si="13"/>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IF(_xlfn.XLOOKUP(orders!C445,customers!$A$1:$A$1001,customers!$C$1:$C$1001, ,0)=0,"",_xlfn.XLOOKUP(orders!C445,customers!$A$1:$A$1001,customers!$C$1:$C$1001, ,0))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2"/>
        <v>22.274999999999999</v>
      </c>
      <c r="N445" t="str">
        <f>IF(I445="Rob","Robusta",IF(I445="Exc","Excelsa",IF(orders!I445="Ara","Arabica",IF(orders!I445="Lib","Librica",""))))</f>
        <v>Excelsa</v>
      </c>
      <c r="O445" t="str">
        <f t="shared" si="13"/>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IF(_xlfn.XLOOKUP(orders!C446,customers!$A$1:$A$1001,customers!$C$1:$C$1001, ,0)=0,"",_xlfn.XLOOKUP(orders!C446,customers!$A$1:$A$1001,customers!$C$1:$C$1001, ,0))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2"/>
        <v>24.75</v>
      </c>
      <c r="N446" t="str">
        <f>IF(I446="Rob","Robusta",IF(I446="Exc","Excelsa",IF(orders!I446="Ara","Arabica",IF(orders!I446="Lib","Librica",""))))</f>
        <v>Excelsa</v>
      </c>
      <c r="O446" t="str">
        <f t="shared" si="13"/>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IF(_xlfn.XLOOKUP(orders!C447,customers!$A$1:$A$1001,customers!$C$1:$C$1001, ,0)=0,"",_xlfn.XLOOKUP(orders!C447,customers!$A$1:$A$1001,customers!$C$1:$C$1001, ,0))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2"/>
        <v>66.929999999999993</v>
      </c>
      <c r="N447" t="str">
        <f>IF(I447="Rob","Robusta",IF(I447="Exc","Excelsa",IF(orders!I447="Ara","Arabica",IF(orders!I447="Lib","Librica",""))))</f>
        <v>Librica</v>
      </c>
      <c r="O447" t="str">
        <f t="shared" si="13"/>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IF(_xlfn.XLOOKUP(orders!C448,customers!$A$1:$A$1001,customers!$C$1:$C$1001, ,0)=0,"",_xlfn.XLOOKUP(orders!C448,customers!$A$1:$A$1001,customers!$C$1:$C$1001, ,0))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2"/>
        <v>8.73</v>
      </c>
      <c r="N448" t="str">
        <f>IF(I448="Rob","Robusta",IF(I448="Exc","Excelsa",IF(orders!I448="Ara","Arabica",IF(orders!I448="Lib","Librica",""))))</f>
        <v>Librica</v>
      </c>
      <c r="O448" t="str">
        <f t="shared" si="13"/>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IF(_xlfn.XLOOKUP(orders!C449,customers!$A$1:$A$1001,customers!$C$1:$C$1001, ,0)=0,"",_xlfn.XLOOKUP(orders!C449,customers!$A$1:$A$1001,customers!$C$1:$C$1001, ,0))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2"/>
        <v>17.91</v>
      </c>
      <c r="N449" t="str">
        <f>IF(I449="Rob","Robusta",IF(I449="Exc","Excelsa",IF(orders!I449="Ara","Arabica",IF(orders!I449="Lib","Librica",""))))</f>
        <v>Robusta</v>
      </c>
      <c r="O449" t="str">
        <f t="shared" si="13"/>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IF(_xlfn.XLOOKUP(orders!C450,customers!$A$1:$A$1001,customers!$C$1:$C$1001, ,0)=0,"",_xlfn.XLOOKUP(orders!C450,customers!$A$1:$A$1001,customers!$C$1:$C$1001, ,0))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2"/>
        <v>7.169999999999999</v>
      </c>
      <c r="N450" t="str">
        <f>IF(I450="Rob","Robusta",IF(I450="Exc","Excelsa",IF(orders!I450="Ara","Arabica",IF(orders!I450="Lib","Librica",""))))</f>
        <v>Robusta</v>
      </c>
      <c r="O450" t="str">
        <f t="shared" si="13"/>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IF(_xlfn.XLOOKUP(orders!C451,customers!$A$1:$A$1001,customers!$C$1:$C$1001, ,0)=0,"",_xlfn.XLOOKUP(orders!C451,customers!$A$1:$A$1001,customers!$C$1:$C$1001, ,0))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14">L451*E451</f>
        <v>5.3699999999999992</v>
      </c>
      <c r="N451" t="str">
        <f>IF(I451="Rob","Robusta",IF(I451="Exc","Excelsa",IF(orders!I451="Ara","Arabica",IF(orders!I451="Lib","Librica",""))))</f>
        <v>Robusta</v>
      </c>
      <c r="O451" t="str">
        <f t="shared" ref="O451:O514" si="15">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IF(_xlfn.XLOOKUP(orders!C452,customers!$A$1:$A$1001,customers!$C$1:$C$1001, ,0)=0,"",_xlfn.XLOOKUP(orders!C452,customers!$A$1:$A$1001,customers!$C$1:$C$1001, ,0))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14"/>
        <v>23.774999999999999</v>
      </c>
      <c r="N452" t="str">
        <f>IF(I452="Rob","Robusta",IF(I452="Exc","Excelsa",IF(orders!I452="Ara","Arabica",IF(orders!I452="Lib","Librica",""))))</f>
        <v>Librica</v>
      </c>
      <c r="O452" t="str">
        <f t="shared" si="15"/>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IF(_xlfn.XLOOKUP(orders!C453,customers!$A$1:$A$1001,customers!$C$1:$C$1001, ,0)=0,"",_xlfn.XLOOKUP(orders!C453,customers!$A$1:$A$1001,customers!$C$1:$C$1001, ,0))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14"/>
        <v>41.169999999999995</v>
      </c>
      <c r="N453" t="str">
        <f>IF(I453="Rob","Robusta",IF(I453="Exc","Excelsa",IF(orders!I453="Ara","Arabica",IF(orders!I453="Lib","Librica",""))))</f>
        <v>Robusta</v>
      </c>
      <c r="O453" t="str">
        <f t="shared" si="15"/>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IF(_xlfn.XLOOKUP(orders!C454,customers!$A$1:$A$1001,customers!$C$1:$C$1001, ,0)=0,"",_xlfn.XLOOKUP(orders!C454,customers!$A$1:$A$1001,customers!$C$1:$C$1001, ,0))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14"/>
        <v>11.654999999999999</v>
      </c>
      <c r="N454" t="str">
        <f>IF(I454="Rob","Robusta",IF(I454="Exc","Excelsa",IF(orders!I454="Ara","Arabica",IF(orders!I454="Lib","Librica",""))))</f>
        <v>Arabica</v>
      </c>
      <c r="O454" t="str">
        <f t="shared" si="15"/>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IF(_xlfn.XLOOKUP(orders!C455,customers!$A$1:$A$1001,customers!$C$1:$C$1001, ,0)=0,"",_xlfn.XLOOKUP(orders!C455,customers!$A$1:$A$1001,customers!$C$1:$C$1001, ,0))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14"/>
        <v>38.04</v>
      </c>
      <c r="N455" t="str">
        <f>IF(I455="Rob","Robusta",IF(I455="Exc","Excelsa",IF(orders!I455="Ara","Arabica",IF(orders!I455="Lib","Librica",""))))</f>
        <v>Librica</v>
      </c>
      <c r="O455" t="str">
        <f t="shared" si="15"/>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IF(_xlfn.XLOOKUP(orders!C456,customers!$A$1:$A$1001,customers!$C$1:$C$1001, ,0)=0,"",_xlfn.XLOOKUP(orders!C456,customers!$A$1:$A$1001,customers!$C$1:$C$1001, ,0))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14"/>
        <v>82.339999999999989</v>
      </c>
      <c r="N456" t="str">
        <f>IF(I456="Rob","Robusta",IF(I456="Exc","Excelsa",IF(orders!I456="Ara","Arabica",IF(orders!I456="Lib","Librica",""))))</f>
        <v>Robusta</v>
      </c>
      <c r="O456" t="str">
        <f t="shared" si="15"/>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IF(_xlfn.XLOOKUP(orders!C457,customers!$A$1:$A$1001,customers!$C$1:$C$1001, ,0)=0,"",_xlfn.XLOOKUP(orders!C457,customers!$A$1:$A$1001,customers!$C$1:$C$1001, ,0))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14"/>
        <v>9.51</v>
      </c>
      <c r="N457" t="str">
        <f>IF(I457="Rob","Robusta",IF(I457="Exc","Excelsa",IF(orders!I457="Ara","Arabica",IF(orders!I457="Lib","Librica",""))))</f>
        <v>Librica</v>
      </c>
      <c r="O457" t="str">
        <f t="shared" si="15"/>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IF(_xlfn.XLOOKUP(orders!C458,customers!$A$1:$A$1001,customers!$C$1:$C$1001, ,0)=0,"",_xlfn.XLOOKUP(orders!C458,customers!$A$1:$A$1001,customers!$C$1:$C$1001, ,0))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14"/>
        <v>41.169999999999995</v>
      </c>
      <c r="N458" t="str">
        <f>IF(I458="Rob","Robusta",IF(I458="Exc","Excelsa",IF(orders!I458="Ara","Arabica",IF(orders!I458="Lib","Librica",""))))</f>
        <v>Robusta</v>
      </c>
      <c r="O458" t="str">
        <f t="shared" si="15"/>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IF(_xlfn.XLOOKUP(orders!C459,customers!$A$1:$A$1001,customers!$C$1:$C$1001, ,0)=0,"",_xlfn.XLOOKUP(orders!C459,customers!$A$1:$A$1001,customers!$C$1:$C$1001, ,0))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14"/>
        <v>47.55</v>
      </c>
      <c r="N459" t="str">
        <f>IF(I459="Rob","Robusta",IF(I459="Exc","Excelsa",IF(orders!I459="Ara","Arabica",IF(orders!I459="Lib","Librica",""))))</f>
        <v>Librica</v>
      </c>
      <c r="O459" t="str">
        <f t="shared" si="15"/>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IF(_xlfn.XLOOKUP(orders!C460,customers!$A$1:$A$1001,customers!$C$1:$C$1001, ,0)=0,"",_xlfn.XLOOKUP(orders!C460,customers!$A$1:$A$1001,customers!$C$1:$C$1001, ,0))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14"/>
        <v>45</v>
      </c>
      <c r="N460" t="str">
        <f>IF(I460="Rob","Robusta",IF(I460="Exc","Excelsa",IF(orders!I460="Ara","Arabica",IF(orders!I460="Lib","Librica",""))))</f>
        <v>Arabica</v>
      </c>
      <c r="O460" t="str">
        <f t="shared" si="15"/>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IF(_xlfn.XLOOKUP(orders!C461,customers!$A$1:$A$1001,customers!$C$1:$C$1001, ,0)=0,"",_xlfn.XLOOKUP(orders!C461,customers!$A$1:$A$1001,customers!$C$1:$C$1001, ,0))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14"/>
        <v>23.774999999999999</v>
      </c>
      <c r="N461" t="str">
        <f>IF(I461="Rob","Robusta",IF(I461="Exc","Excelsa",IF(orders!I461="Ara","Arabica",IF(orders!I461="Lib","Librica",""))))</f>
        <v>Librica</v>
      </c>
      <c r="O461" t="str">
        <f t="shared" si="15"/>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IF(_xlfn.XLOOKUP(orders!C462,customers!$A$1:$A$1001,customers!$C$1:$C$1001, ,0)=0,"",_xlfn.XLOOKUP(orders!C462,customers!$A$1:$A$1001,customers!$C$1:$C$1001, ,0))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14"/>
        <v>16.11</v>
      </c>
      <c r="N462" t="str">
        <f>IF(I462="Rob","Robusta",IF(I462="Exc","Excelsa",IF(orders!I462="Ara","Arabica",IF(orders!I462="Lib","Librica",""))))</f>
        <v>Robusta</v>
      </c>
      <c r="O462" t="str">
        <f t="shared" si="15"/>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IF(_xlfn.XLOOKUP(orders!C463,customers!$A$1:$A$1001,customers!$C$1:$C$1001, ,0)=0,"",_xlfn.XLOOKUP(orders!C463,customers!$A$1:$A$1001,customers!$C$1:$C$1001, ,0))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14"/>
        <v>10.739999999999998</v>
      </c>
      <c r="N463" t="str">
        <f>IF(I463="Rob","Robusta",IF(I463="Exc","Excelsa",IF(orders!I463="Ara","Arabica",IF(orders!I463="Lib","Librica",""))))</f>
        <v>Robusta</v>
      </c>
      <c r="O463" t="str">
        <f t="shared" si="15"/>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IF(_xlfn.XLOOKUP(orders!C464,customers!$A$1:$A$1001,customers!$C$1:$C$1001, ,0)=0,"",_xlfn.XLOOKUP(orders!C464,customers!$A$1:$A$1001,customers!$C$1:$C$1001, ,0))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14"/>
        <v>49.75</v>
      </c>
      <c r="N464" t="str">
        <f>IF(I464="Rob","Robusta",IF(I464="Exc","Excelsa",IF(orders!I464="Ara","Arabica",IF(orders!I464="Lib","Librica",""))))</f>
        <v>Arabica</v>
      </c>
      <c r="O464" t="str">
        <f t="shared" si="15"/>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IF(_xlfn.XLOOKUP(orders!C465,customers!$A$1:$A$1001,customers!$C$1:$C$1001, ,0)=0,"",_xlfn.XLOOKUP(orders!C465,customers!$A$1:$A$1001,customers!$C$1:$C$1001, ,0))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14"/>
        <v>27.5</v>
      </c>
      <c r="N465" t="str">
        <f>IF(I465="Rob","Robusta",IF(I465="Exc","Excelsa",IF(orders!I465="Ara","Arabica",IF(orders!I465="Lib","Librica",""))))</f>
        <v>Excelsa</v>
      </c>
      <c r="O465" t="str">
        <f t="shared" si="15"/>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IF(_xlfn.XLOOKUP(orders!C466,customers!$A$1:$A$1001,customers!$C$1:$C$1001, ,0)=0,"",_xlfn.XLOOKUP(orders!C466,customers!$A$1:$A$1001,customers!$C$1:$C$1001, ,0))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14"/>
        <v>119.13999999999999</v>
      </c>
      <c r="N466" t="str">
        <f>IF(I466="Rob","Robusta",IF(I466="Exc","Excelsa",IF(orders!I466="Ara","Arabica",IF(orders!I466="Lib","Librica",""))))</f>
        <v>Librica</v>
      </c>
      <c r="O466" t="str">
        <f t="shared" si="15"/>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IF(_xlfn.XLOOKUP(orders!C467,customers!$A$1:$A$1001,customers!$C$1:$C$1001, ,0)=0,"",_xlfn.XLOOKUP(orders!C467,customers!$A$1:$A$1001,customers!$C$1:$C$1001, ,0))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14"/>
        <v>20.584999999999997</v>
      </c>
      <c r="N467" t="str">
        <f>IF(I467="Rob","Robusta",IF(I467="Exc","Excelsa",IF(orders!I467="Ara","Arabica",IF(orders!I467="Lib","Librica",""))))</f>
        <v>Robusta</v>
      </c>
      <c r="O467" t="str">
        <f t="shared" si="15"/>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IF(_xlfn.XLOOKUP(orders!C468,customers!$A$1:$A$1001,customers!$C$1:$C$1001, ,0)=0,"",_xlfn.XLOOKUP(orders!C468,customers!$A$1:$A$1001,customers!$C$1:$C$1001, ,0))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14"/>
        <v>8.9550000000000001</v>
      </c>
      <c r="N468" t="str">
        <f>IF(I468="Rob","Robusta",IF(I468="Exc","Excelsa",IF(orders!I468="Ara","Arabica",IF(orders!I468="Lib","Librica",""))))</f>
        <v>Arabica</v>
      </c>
      <c r="O468" t="str">
        <f t="shared" si="15"/>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IF(_xlfn.XLOOKUP(orders!C469,customers!$A$1:$A$1001,customers!$C$1:$C$1001, ,0)=0,"",_xlfn.XLOOKUP(orders!C469,customers!$A$1:$A$1001,customers!$C$1:$C$1001, ,0))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14"/>
        <v>5.97</v>
      </c>
      <c r="N469" t="str">
        <f>IF(I469="Rob","Robusta",IF(I469="Exc","Excelsa",IF(orders!I469="Ara","Arabica",IF(orders!I469="Lib","Librica",""))))</f>
        <v>Arabica</v>
      </c>
      <c r="O469" t="str">
        <f t="shared" si="15"/>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IF(_xlfn.XLOOKUP(orders!C470,customers!$A$1:$A$1001,customers!$C$1:$C$1001, ,0)=0,"",_xlfn.XLOOKUP(orders!C470,customers!$A$1:$A$1001,customers!$C$1:$C$1001, ,0))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14"/>
        <v>41.25</v>
      </c>
      <c r="N470" t="str">
        <f>IF(I470="Rob","Robusta",IF(I470="Exc","Excelsa",IF(orders!I470="Ara","Arabica",IF(orders!I470="Lib","Librica",""))))</f>
        <v>Excelsa</v>
      </c>
      <c r="O470" t="str">
        <f t="shared" si="15"/>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IF(_xlfn.XLOOKUP(orders!C471,customers!$A$1:$A$1001,customers!$C$1:$C$1001, ,0)=0,"",_xlfn.XLOOKUP(orders!C471,customers!$A$1:$A$1001,customers!$C$1:$C$1001, ,0))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14"/>
        <v>22.274999999999999</v>
      </c>
      <c r="N471" t="str">
        <f>IF(I471="Rob","Robusta",IF(I471="Exc","Excelsa",IF(orders!I471="Ara","Arabica",IF(orders!I471="Lib","Librica",""))))</f>
        <v>Excelsa</v>
      </c>
      <c r="O471" t="str">
        <f t="shared" si="15"/>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IF(_xlfn.XLOOKUP(orders!C472,customers!$A$1:$A$1001,customers!$C$1:$C$1001, ,0)=0,"",_xlfn.XLOOKUP(orders!C472,customers!$A$1:$A$1001,customers!$C$1:$C$1001, ,0))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14"/>
        <v>6.75</v>
      </c>
      <c r="N472" t="str">
        <f>IF(I472="Rob","Robusta",IF(I472="Exc","Excelsa",IF(orders!I472="Ara","Arabica",IF(orders!I472="Lib","Librica",""))))</f>
        <v>Arabica</v>
      </c>
      <c r="O472" t="str">
        <f t="shared" si="15"/>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IF(_xlfn.XLOOKUP(orders!C473,customers!$A$1:$A$1001,customers!$C$1:$C$1001, ,0)=0,"",_xlfn.XLOOKUP(orders!C473,customers!$A$1:$A$1001,customers!$C$1:$C$1001, ,0))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14"/>
        <v>133.85999999999999</v>
      </c>
      <c r="N473" t="str">
        <f>IF(I473="Rob","Robusta",IF(I473="Exc","Excelsa",IF(orders!I473="Ara","Arabica",IF(orders!I473="Lib","Librica",""))))</f>
        <v>Librica</v>
      </c>
      <c r="O473" t="str">
        <f t="shared" si="15"/>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IF(_xlfn.XLOOKUP(orders!C474,customers!$A$1:$A$1001,customers!$C$1:$C$1001, ,0)=0,"",_xlfn.XLOOKUP(orders!C474,customers!$A$1:$A$1001,customers!$C$1:$C$1001, ,0))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14"/>
        <v>5.97</v>
      </c>
      <c r="N474" t="str">
        <f>IF(I474="Rob","Robusta",IF(I474="Exc","Excelsa",IF(orders!I474="Ara","Arabica",IF(orders!I474="Lib","Librica",""))))</f>
        <v>Arabica</v>
      </c>
      <c r="O474" t="str">
        <f t="shared" si="15"/>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IF(_xlfn.XLOOKUP(orders!C475,customers!$A$1:$A$1001,customers!$C$1:$C$1001, ,0)=0,"",_xlfn.XLOOKUP(orders!C475,customers!$A$1:$A$1001,customers!$C$1:$C$1001, ,0))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14"/>
        <v>25.9</v>
      </c>
      <c r="N475" t="str">
        <f>IF(I475="Rob","Robusta",IF(I475="Exc","Excelsa",IF(orders!I475="Ara","Arabica",IF(orders!I475="Lib","Librica",""))))</f>
        <v>Arabica</v>
      </c>
      <c r="O475" t="str">
        <f t="shared" si="15"/>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IF(_xlfn.XLOOKUP(orders!C476,customers!$A$1:$A$1001,customers!$C$1:$C$1001, ,0)=0,"",_xlfn.XLOOKUP(orders!C476,customers!$A$1:$A$1001,customers!$C$1:$C$1001, ,0))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14"/>
        <v>31.624999999999996</v>
      </c>
      <c r="N476" t="str">
        <f>IF(I476="Rob","Robusta",IF(I476="Exc","Excelsa",IF(orders!I476="Ara","Arabica",IF(orders!I476="Lib","Librica",""))))</f>
        <v>Excelsa</v>
      </c>
      <c r="O476" t="str">
        <f t="shared" si="15"/>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IF(_xlfn.XLOOKUP(orders!C477,customers!$A$1:$A$1001,customers!$C$1:$C$1001, ,0)=0,"",_xlfn.XLOOKUP(orders!C477,customers!$A$1:$A$1001,customers!$C$1:$C$1001, ,0))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14"/>
        <v>8.73</v>
      </c>
      <c r="N477" t="str">
        <f>IF(I477="Rob","Robusta",IF(I477="Exc","Excelsa",IF(orders!I477="Ara","Arabica",IF(orders!I477="Lib","Librica",""))))</f>
        <v>Librica</v>
      </c>
      <c r="O477" t="str">
        <f t="shared" si="15"/>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IF(_xlfn.XLOOKUP(orders!C478,customers!$A$1:$A$1001,customers!$C$1:$C$1001, ,0)=0,"",_xlfn.XLOOKUP(orders!C478,customers!$A$1:$A$1001,customers!$C$1:$C$1001, ,0))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14"/>
        <v>26.73</v>
      </c>
      <c r="N478" t="str">
        <f>IF(I478="Rob","Robusta",IF(I478="Exc","Excelsa",IF(orders!I478="Ara","Arabica",IF(orders!I478="Lib","Librica",""))))</f>
        <v>Excelsa</v>
      </c>
      <c r="O478" t="str">
        <f t="shared" si="15"/>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IF(_xlfn.XLOOKUP(orders!C479,customers!$A$1:$A$1001,customers!$C$1:$C$1001, ,0)=0,"",_xlfn.XLOOKUP(orders!C479,customers!$A$1:$A$1001,customers!$C$1:$C$1001, ,0))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14"/>
        <v>26.19</v>
      </c>
      <c r="N479" t="str">
        <f>IF(I479="Rob","Robusta",IF(I479="Exc","Excelsa",IF(orders!I479="Ara","Arabica",IF(orders!I479="Lib","Librica",""))))</f>
        <v>Librica</v>
      </c>
      <c r="O479" t="str">
        <f t="shared" si="15"/>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IF(_xlfn.XLOOKUP(orders!C480,customers!$A$1:$A$1001,customers!$C$1:$C$1001, ,0)=0,"",_xlfn.XLOOKUP(orders!C480,customers!$A$1:$A$1001,customers!$C$1:$C$1001, ,0))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14"/>
        <v>53.699999999999996</v>
      </c>
      <c r="N480" t="str">
        <f>IF(I480="Rob","Robusta",IF(I480="Exc","Excelsa",IF(orders!I480="Ara","Arabica",IF(orders!I480="Lib","Librica",""))))</f>
        <v>Robusta</v>
      </c>
      <c r="O480" t="str">
        <f t="shared" si="15"/>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IF(_xlfn.XLOOKUP(orders!C481,customers!$A$1:$A$1001,customers!$C$1:$C$1001, ,0)=0,"",_xlfn.XLOOKUP(orders!C481,customers!$A$1:$A$1001,customers!$C$1:$C$1001, ,0))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14"/>
        <v>126.49999999999999</v>
      </c>
      <c r="N481" t="str">
        <f>IF(I481="Rob","Robusta",IF(I481="Exc","Excelsa",IF(orders!I481="Ara","Arabica",IF(orders!I481="Lib","Librica",""))))</f>
        <v>Excelsa</v>
      </c>
      <c r="O481" t="str">
        <f t="shared" si="15"/>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IF(_xlfn.XLOOKUP(orders!C482,customers!$A$1:$A$1001,customers!$C$1:$C$1001, ,0)=0,"",_xlfn.XLOOKUP(orders!C482,customers!$A$1:$A$1001,customers!$C$1:$C$1001, ,0))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14"/>
        <v>4.125</v>
      </c>
      <c r="N482" t="str">
        <f>IF(I482="Rob","Robusta",IF(I482="Exc","Excelsa",IF(orders!I482="Ara","Arabica",IF(orders!I482="Lib","Librica",""))))</f>
        <v>Excelsa</v>
      </c>
      <c r="O482" t="str">
        <f t="shared" si="15"/>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IF(_xlfn.XLOOKUP(orders!C483,customers!$A$1:$A$1001,customers!$C$1:$C$1001, ,0)=0,"",_xlfn.XLOOKUP(orders!C483,customers!$A$1:$A$1001,customers!$C$1:$C$1001, ,0))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14"/>
        <v>23.9</v>
      </c>
      <c r="N483" t="str">
        <f>IF(I483="Rob","Robusta",IF(I483="Exc","Excelsa",IF(orders!I483="Ara","Arabica",IF(orders!I483="Lib","Librica",""))))</f>
        <v>Robusta</v>
      </c>
      <c r="O483" t="str">
        <f t="shared" si="15"/>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IF(_xlfn.XLOOKUP(orders!C484,customers!$A$1:$A$1001,customers!$C$1:$C$1001, ,0)=0,"",_xlfn.XLOOKUP(orders!C484,customers!$A$1:$A$1001,customers!$C$1:$C$1001, ,0))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14"/>
        <v>139.72499999999999</v>
      </c>
      <c r="N484" t="str">
        <f>IF(I484="Rob","Robusta",IF(I484="Exc","Excelsa",IF(orders!I484="Ara","Arabica",IF(orders!I484="Lib","Librica",""))))</f>
        <v>Excelsa</v>
      </c>
      <c r="O484" t="str">
        <f t="shared" si="15"/>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IF(_xlfn.XLOOKUP(orders!C485,customers!$A$1:$A$1001,customers!$C$1:$C$1001, ,0)=0,"",_xlfn.XLOOKUP(orders!C485,customers!$A$1:$A$1001,customers!$C$1:$C$1001, ,0))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14"/>
        <v>59.569999999999993</v>
      </c>
      <c r="N485" t="str">
        <f>IF(I485="Rob","Robusta",IF(I485="Exc","Excelsa",IF(orders!I485="Ara","Arabica",IF(orders!I485="Lib","Librica",""))))</f>
        <v>Librica</v>
      </c>
      <c r="O485" t="str">
        <f t="shared" si="15"/>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IF(_xlfn.XLOOKUP(orders!C486,customers!$A$1:$A$1001,customers!$C$1:$C$1001, ,0)=0,"",_xlfn.XLOOKUP(orders!C486,customers!$A$1:$A$1001,customers!$C$1:$C$1001, ,0))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14"/>
        <v>57.06</v>
      </c>
      <c r="N486" t="str">
        <f>IF(I486="Rob","Robusta",IF(I486="Exc","Excelsa",IF(orders!I486="Ara","Arabica",IF(orders!I486="Lib","Librica",""))))</f>
        <v>Librica</v>
      </c>
      <c r="O486" t="str">
        <f t="shared" si="15"/>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IF(_xlfn.XLOOKUP(orders!C487,customers!$A$1:$A$1001,customers!$C$1:$C$1001, ,0)=0,"",_xlfn.XLOOKUP(orders!C487,customers!$A$1:$A$1001,customers!$C$1:$C$1001, ,0))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14"/>
        <v>21.509999999999998</v>
      </c>
      <c r="N487" t="str">
        <f>IF(I487="Rob","Robusta",IF(I487="Exc","Excelsa",IF(orders!I487="Ara","Arabica",IF(orders!I487="Lib","Librica",""))))</f>
        <v>Robusta</v>
      </c>
      <c r="O487" t="str">
        <f t="shared" si="15"/>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IF(_xlfn.XLOOKUP(orders!C488,customers!$A$1:$A$1001,customers!$C$1:$C$1001, ,0)=0,"",_xlfn.XLOOKUP(orders!C488,customers!$A$1:$A$1001,customers!$C$1:$C$1001, ,0))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14"/>
        <v>52.38</v>
      </c>
      <c r="N488" t="str">
        <f>IF(I488="Rob","Robusta",IF(I488="Exc","Excelsa",IF(orders!I488="Ara","Arabica",IF(orders!I488="Lib","Librica",""))))</f>
        <v>Librica</v>
      </c>
      <c r="O488" t="str">
        <f t="shared" si="15"/>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IF(_xlfn.XLOOKUP(orders!C489,customers!$A$1:$A$1001,customers!$C$1:$C$1001, ,0)=0,"",_xlfn.XLOOKUP(orders!C489,customers!$A$1:$A$1001,customers!$C$1:$C$1001, ,0))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14"/>
        <v>72.900000000000006</v>
      </c>
      <c r="N489" t="str">
        <f>IF(I489="Rob","Robusta",IF(I489="Exc","Excelsa",IF(orders!I489="Ara","Arabica",IF(orders!I489="Lib","Librica",""))))</f>
        <v>Excelsa</v>
      </c>
      <c r="O489" t="str">
        <f t="shared" si="15"/>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IF(_xlfn.XLOOKUP(orders!C490,customers!$A$1:$A$1001,customers!$C$1:$C$1001, ,0)=0,"",_xlfn.XLOOKUP(orders!C490,customers!$A$1:$A$1001,customers!$C$1:$C$1001, ,0))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14"/>
        <v>14.924999999999999</v>
      </c>
      <c r="N490" t="str">
        <f>IF(I490="Rob","Robusta",IF(I490="Exc","Excelsa",IF(orders!I490="Ara","Arabica",IF(orders!I490="Lib","Librica",""))))</f>
        <v>Robusta</v>
      </c>
      <c r="O490" t="str">
        <f t="shared" si="15"/>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IF(_xlfn.XLOOKUP(orders!C491,customers!$A$1:$A$1001,customers!$C$1:$C$1001, ,0)=0,"",_xlfn.XLOOKUP(orders!C491,customers!$A$1:$A$1001,customers!$C$1:$C$1001, ,0))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14"/>
        <v>95.1</v>
      </c>
      <c r="N491" t="str">
        <f>IF(I491="Rob","Robusta",IF(I491="Exc","Excelsa",IF(orders!I491="Ara","Arabica",IF(orders!I491="Lib","Librica",""))))</f>
        <v>Librica</v>
      </c>
      <c r="O491" t="str">
        <f t="shared" si="15"/>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IF(_xlfn.XLOOKUP(orders!C492,customers!$A$1:$A$1001,customers!$C$1:$C$1001, ,0)=0,"",_xlfn.XLOOKUP(orders!C492,customers!$A$1:$A$1001,customers!$C$1:$C$1001, ,0))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14"/>
        <v>15.54</v>
      </c>
      <c r="N492" t="str">
        <f>IF(I492="Rob","Robusta",IF(I492="Exc","Excelsa",IF(orders!I492="Ara","Arabica",IF(orders!I492="Lib","Librica",""))))</f>
        <v>Librica</v>
      </c>
      <c r="O492" t="str">
        <f t="shared" si="15"/>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IF(_xlfn.XLOOKUP(orders!C493,customers!$A$1:$A$1001,customers!$C$1:$C$1001, ,0)=0,"",_xlfn.XLOOKUP(orders!C493,customers!$A$1:$A$1001,customers!$C$1:$C$1001, ,0))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14"/>
        <v>23.31</v>
      </c>
      <c r="N493" t="str">
        <f>IF(I493="Rob","Robusta",IF(I493="Exc","Excelsa",IF(orders!I493="Ara","Arabica",IF(orders!I493="Lib","Librica",""))))</f>
        <v>Librica</v>
      </c>
      <c r="O493" t="str">
        <f t="shared" si="15"/>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IF(_xlfn.XLOOKUP(orders!C494,customers!$A$1:$A$1001,customers!$C$1:$C$1001, ,0)=0,"",_xlfn.XLOOKUP(orders!C494,customers!$A$1:$A$1001,customers!$C$1:$C$1001, ,0))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14"/>
        <v>4.125</v>
      </c>
      <c r="N494" t="str">
        <f>IF(I494="Rob","Robusta",IF(I494="Exc","Excelsa",IF(orders!I494="Ara","Arabica",IF(orders!I494="Lib","Librica",""))))</f>
        <v>Excelsa</v>
      </c>
      <c r="O494" t="str">
        <f t="shared" si="15"/>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IF(_xlfn.XLOOKUP(orders!C495,customers!$A$1:$A$1001,customers!$C$1:$C$1001, ,0)=0,"",_xlfn.XLOOKUP(orders!C495,customers!$A$1:$A$1001,customers!$C$1:$C$1001, ,0))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14"/>
        <v>35.82</v>
      </c>
      <c r="N495" t="str">
        <f>IF(I495="Rob","Robusta",IF(I495="Exc","Excelsa",IF(orders!I495="Ara","Arabica",IF(orders!I495="Lib","Librica",""))))</f>
        <v>Robusta</v>
      </c>
      <c r="O495" t="str">
        <f t="shared" si="15"/>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IF(_xlfn.XLOOKUP(orders!C496,customers!$A$1:$A$1001,customers!$C$1:$C$1001, ,0)=0,"",_xlfn.XLOOKUP(orders!C496,customers!$A$1:$A$1001,customers!$C$1:$C$1001, ,0))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14"/>
        <v>31.7</v>
      </c>
      <c r="N496" t="str">
        <f>IF(I496="Rob","Robusta",IF(I496="Exc","Excelsa",IF(orders!I496="Ara","Arabica",IF(orders!I496="Lib","Librica",""))))</f>
        <v>Librica</v>
      </c>
      <c r="O496" t="str">
        <f t="shared" si="15"/>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IF(_xlfn.XLOOKUP(orders!C497,customers!$A$1:$A$1001,customers!$C$1:$C$1001, ,0)=0,"",_xlfn.XLOOKUP(orders!C497,customers!$A$1:$A$1001,customers!$C$1:$C$1001, ,0))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14"/>
        <v>79.25</v>
      </c>
      <c r="N497" t="str">
        <f>IF(I497="Rob","Robusta",IF(I497="Exc","Excelsa",IF(orders!I497="Ara","Arabica",IF(orders!I497="Lib","Librica",""))))</f>
        <v>Librica</v>
      </c>
      <c r="O497" t="str">
        <f t="shared" si="15"/>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IF(_xlfn.XLOOKUP(orders!C498,customers!$A$1:$A$1001,customers!$C$1:$C$1001, ,0)=0,"",_xlfn.XLOOKUP(orders!C498,customers!$A$1:$A$1001,customers!$C$1:$C$1001, ,0))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14"/>
        <v>10.935</v>
      </c>
      <c r="N498" t="str">
        <f>IF(I498="Rob","Robusta",IF(I498="Exc","Excelsa",IF(orders!I498="Ara","Arabica",IF(orders!I498="Lib","Librica",""))))</f>
        <v>Excelsa</v>
      </c>
      <c r="O498" t="str">
        <f t="shared" si="15"/>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IF(_xlfn.XLOOKUP(orders!C499,customers!$A$1:$A$1001,customers!$C$1:$C$1001, ,0)=0,"",_xlfn.XLOOKUP(orders!C499,customers!$A$1:$A$1001,customers!$C$1:$C$1001, ,0))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14"/>
        <v>39.799999999999997</v>
      </c>
      <c r="N499" t="str">
        <f>IF(I499="Rob","Robusta",IF(I499="Exc","Excelsa",IF(orders!I499="Ara","Arabica",IF(orders!I499="Lib","Librica",""))))</f>
        <v>Arabica</v>
      </c>
      <c r="O499" t="str">
        <f t="shared" si="15"/>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IF(_xlfn.XLOOKUP(orders!C500,customers!$A$1:$A$1001,customers!$C$1:$C$1001, ,0)=0,"",_xlfn.XLOOKUP(orders!C500,customers!$A$1:$A$1001,customers!$C$1:$C$1001, ,0))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14"/>
        <v>49.75</v>
      </c>
      <c r="N500" t="str">
        <f>IF(I500="Rob","Robusta",IF(I500="Exc","Excelsa",IF(orders!I500="Ara","Arabica",IF(orders!I500="Lib","Librica",""))))</f>
        <v>Robusta</v>
      </c>
      <c r="O500" t="str">
        <f t="shared" si="15"/>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IF(_xlfn.XLOOKUP(orders!C501,customers!$A$1:$A$1001,customers!$C$1:$C$1001, ,0)=0,"",_xlfn.XLOOKUP(orders!C501,customers!$A$1:$A$1001,customers!$C$1:$C$1001, ,0))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14"/>
        <v>8.0549999999999997</v>
      </c>
      <c r="N501" t="str">
        <f>IF(I501="Rob","Robusta",IF(I501="Exc","Excelsa",IF(orders!I501="Ara","Arabica",IF(orders!I501="Lib","Librica",""))))</f>
        <v>Robusta</v>
      </c>
      <c r="O501" t="str">
        <f t="shared" si="15"/>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IF(_xlfn.XLOOKUP(orders!C502,customers!$A$1:$A$1001,customers!$C$1:$C$1001, ,0)=0,"",_xlfn.XLOOKUP(orders!C502,customers!$A$1:$A$1001,customers!$C$1:$C$1001, ,0))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14"/>
        <v>47.8</v>
      </c>
      <c r="N502" t="str">
        <f>IF(I502="Rob","Robusta",IF(I502="Exc","Excelsa",IF(orders!I502="Ara","Arabica",IF(orders!I502="Lib","Librica",""))))</f>
        <v>Robusta</v>
      </c>
      <c r="O502" t="str">
        <f t="shared" si="15"/>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IF(_xlfn.XLOOKUP(orders!C503,customers!$A$1:$A$1001,customers!$C$1:$C$1001, ,0)=0,"",_xlfn.XLOOKUP(orders!C503,customers!$A$1:$A$1001,customers!$C$1:$C$1001, ,0))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14"/>
        <v>11.94</v>
      </c>
      <c r="N503" t="str">
        <f>IF(I503="Rob","Robusta",IF(I503="Exc","Excelsa",IF(orders!I503="Ara","Arabica",IF(orders!I503="Lib","Librica",""))))</f>
        <v>Robusta</v>
      </c>
      <c r="O503" t="str">
        <f t="shared" si="15"/>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IF(_xlfn.XLOOKUP(orders!C504,customers!$A$1:$A$1001,customers!$C$1:$C$1001, ,0)=0,"",_xlfn.XLOOKUP(orders!C504,customers!$A$1:$A$1001,customers!$C$1:$C$1001, ,0))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14"/>
        <v>16.5</v>
      </c>
      <c r="N504" t="str">
        <f>IF(I504="Rob","Robusta",IF(I504="Exc","Excelsa",IF(orders!I504="Ara","Arabica",IF(orders!I504="Lib","Librica",""))))</f>
        <v>Excelsa</v>
      </c>
      <c r="O504" t="str">
        <f t="shared" si="15"/>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IF(_xlfn.XLOOKUP(orders!C505,customers!$A$1:$A$1001,customers!$C$1:$C$1001, ,0)=0,"",_xlfn.XLOOKUP(orders!C505,customers!$A$1:$A$1001,customers!$C$1:$C$1001, ,0))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14"/>
        <v>51.8</v>
      </c>
      <c r="N505" t="str">
        <f>IF(I505="Rob","Robusta",IF(I505="Exc","Excelsa",IF(orders!I505="Ara","Arabica",IF(orders!I505="Lib","Librica",""))))</f>
        <v>Librica</v>
      </c>
      <c r="O505" t="str">
        <f t="shared" si="15"/>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IF(_xlfn.XLOOKUP(orders!C506,customers!$A$1:$A$1001,customers!$C$1:$C$1001, ,0)=0,"",_xlfn.XLOOKUP(orders!C506,customers!$A$1:$A$1001,customers!$C$1:$C$1001, ,0))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14"/>
        <v>14.265000000000001</v>
      </c>
      <c r="N506" t="str">
        <f>IF(I506="Rob","Robusta",IF(I506="Exc","Excelsa",IF(orders!I506="Ara","Arabica",IF(orders!I506="Lib","Librica",""))))</f>
        <v>Librica</v>
      </c>
      <c r="O506" t="str">
        <f t="shared" si="15"/>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IF(_xlfn.XLOOKUP(orders!C507,customers!$A$1:$A$1001,customers!$C$1:$C$1001, ,0)=0,"",_xlfn.XLOOKUP(orders!C507,customers!$A$1:$A$1001,customers!$C$1:$C$1001, ,0))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14"/>
        <v>26.19</v>
      </c>
      <c r="N507" t="str">
        <f>IF(I507="Rob","Robusta",IF(I507="Exc","Excelsa",IF(orders!I507="Ara","Arabica",IF(orders!I507="Lib","Librica",""))))</f>
        <v>Librica</v>
      </c>
      <c r="O507" t="str">
        <f t="shared" si="15"/>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IF(_xlfn.XLOOKUP(orders!C508,customers!$A$1:$A$1001,customers!$C$1:$C$1001, ,0)=0,"",_xlfn.XLOOKUP(orders!C508,customers!$A$1:$A$1001,customers!$C$1:$C$1001, ,0))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14"/>
        <v>25.9</v>
      </c>
      <c r="N508" t="str">
        <f>IF(I508="Rob","Robusta",IF(I508="Exc","Excelsa",IF(orders!I508="Ara","Arabica",IF(orders!I508="Lib","Librica",""))))</f>
        <v>Arabica</v>
      </c>
      <c r="O508" t="str">
        <f t="shared" si="15"/>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IF(_xlfn.XLOOKUP(orders!C509,customers!$A$1:$A$1001,customers!$C$1:$C$1001, ,0)=0,"",_xlfn.XLOOKUP(orders!C509,customers!$A$1:$A$1001,customers!$C$1:$C$1001, ,0))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14"/>
        <v>89.35499999999999</v>
      </c>
      <c r="N509" t="str">
        <f>IF(I509="Rob","Robusta",IF(I509="Exc","Excelsa",IF(orders!I509="Ara","Arabica",IF(orders!I509="Lib","Librica",""))))</f>
        <v>Arabica</v>
      </c>
      <c r="O509" t="str">
        <f t="shared" si="15"/>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IF(_xlfn.XLOOKUP(orders!C510,customers!$A$1:$A$1001,customers!$C$1:$C$1001, ,0)=0,"",_xlfn.XLOOKUP(orders!C510,customers!$A$1:$A$1001,customers!$C$1:$C$1001, ,0))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14"/>
        <v>46.62</v>
      </c>
      <c r="N510" t="str">
        <f>IF(I510="Rob","Robusta",IF(I510="Exc","Excelsa",IF(orders!I510="Ara","Arabica",IF(orders!I510="Lib","Librica",""))))</f>
        <v>Librica</v>
      </c>
      <c r="O510" t="str">
        <f t="shared" si="15"/>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IF(_xlfn.XLOOKUP(orders!C511,customers!$A$1:$A$1001,customers!$C$1:$C$1001, ,0)=0,"",_xlfn.XLOOKUP(orders!C511,customers!$A$1:$A$1001,customers!$C$1:$C$1001, ,0))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14"/>
        <v>29.849999999999998</v>
      </c>
      <c r="N511" t="str">
        <f>IF(I511="Rob","Robusta",IF(I511="Exc","Excelsa",IF(orders!I511="Ara","Arabica",IF(orders!I511="Lib","Librica",""))))</f>
        <v>Arabica</v>
      </c>
      <c r="O511" t="str">
        <f t="shared" si="15"/>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IF(_xlfn.XLOOKUP(orders!C512,customers!$A$1:$A$1001,customers!$C$1:$C$1001, ,0)=0,"",_xlfn.XLOOKUP(orders!C512,customers!$A$1:$A$1001,customers!$C$1:$C$1001, ,0))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14"/>
        <v>10.754999999999999</v>
      </c>
      <c r="N512" t="str">
        <f>IF(I512="Rob","Robusta",IF(I512="Exc","Excelsa",IF(orders!I512="Ara","Arabica",IF(orders!I512="Lib","Librica",""))))</f>
        <v>Robusta</v>
      </c>
      <c r="O512" t="str">
        <f t="shared" si="15"/>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IF(_xlfn.XLOOKUP(orders!C513,customers!$A$1:$A$1001,customers!$C$1:$C$1001, ,0)=0,"",_xlfn.XLOOKUP(orders!C513,customers!$A$1:$A$1001,customers!$C$1:$C$1001, ,0))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14"/>
        <v>13.5</v>
      </c>
      <c r="N513" t="str">
        <f>IF(I513="Rob","Robusta",IF(I513="Exc","Excelsa",IF(orders!I513="Ara","Arabica",IF(orders!I513="Lib","Librica",""))))</f>
        <v>Arabica</v>
      </c>
      <c r="O513" t="str">
        <f t="shared" si="15"/>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IF(_xlfn.XLOOKUP(orders!C514,customers!$A$1:$A$1001,customers!$C$1:$C$1001, ,0)=0,"",_xlfn.XLOOKUP(orders!C514,customers!$A$1:$A$1001,customers!$C$1:$C$1001, ,0))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14"/>
        <v>47.55</v>
      </c>
      <c r="N514" t="str">
        <f>IF(I514="Rob","Robusta",IF(I514="Exc","Excelsa",IF(orders!I514="Ara","Arabica",IF(orders!I514="Lib","Librica",""))))</f>
        <v>Librica</v>
      </c>
      <c r="O514" t="str">
        <f t="shared" si="15"/>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IF(_xlfn.XLOOKUP(orders!C515,customers!$A$1:$A$1001,customers!$C$1:$C$1001, ,0)=0,"",_xlfn.XLOOKUP(orders!C515,customers!$A$1:$A$1001,customers!$C$1:$C$1001, ,0))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16">L515*E515</f>
        <v>79.25</v>
      </c>
      <c r="N515" t="str">
        <f>IF(I515="Rob","Robusta",IF(I515="Exc","Excelsa",IF(orders!I515="Ara","Arabica",IF(orders!I515="Lib","Librica",""))))</f>
        <v>Librica</v>
      </c>
      <c r="O515" t="str">
        <f t="shared" ref="O515:O578" si="17">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IF(_xlfn.XLOOKUP(orders!C516,customers!$A$1:$A$1001,customers!$C$1:$C$1001, ,0)=0,"",_xlfn.XLOOKUP(orders!C516,customers!$A$1:$A$1001,customers!$C$1:$C$1001, ,0))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16"/>
        <v>26.19</v>
      </c>
      <c r="N516" t="str">
        <f>IF(I516="Rob","Robusta",IF(I516="Exc","Excelsa",IF(orders!I516="Ara","Arabica",IF(orders!I516="Lib","Librica",""))))</f>
        <v>Librica</v>
      </c>
      <c r="O516" t="str">
        <f t="shared" si="17"/>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IF(_xlfn.XLOOKUP(orders!C517,customers!$A$1:$A$1001,customers!$C$1:$C$1001, ,0)=0,"",_xlfn.XLOOKUP(orders!C517,customers!$A$1:$A$1001,customers!$C$1:$C$1001, ,0))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16"/>
        <v>21.509999999999998</v>
      </c>
      <c r="N517" t="str">
        <f>IF(I517="Rob","Robusta",IF(I517="Exc","Excelsa",IF(orders!I517="Ara","Arabica",IF(orders!I517="Lib","Librica",""))))</f>
        <v>Robusta</v>
      </c>
      <c r="O517" t="str">
        <f t="shared" si="17"/>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IF(_xlfn.XLOOKUP(orders!C518,customers!$A$1:$A$1001,customers!$C$1:$C$1001, ,0)=0,"",_xlfn.XLOOKUP(orders!C518,customers!$A$1:$A$1001,customers!$C$1:$C$1001, ,0))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16"/>
        <v>102.92499999999998</v>
      </c>
      <c r="N518" t="str">
        <f>IF(I518="Rob","Robusta",IF(I518="Exc","Excelsa",IF(orders!I518="Ara","Arabica",IF(orders!I518="Lib","Librica",""))))</f>
        <v>Robusta</v>
      </c>
      <c r="O518" t="str">
        <f t="shared" si="17"/>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IF(_xlfn.XLOOKUP(orders!C519,customers!$A$1:$A$1001,customers!$C$1:$C$1001, ,0)=0,"",_xlfn.XLOOKUP(orders!C519,customers!$A$1:$A$1001,customers!$C$1:$C$1001, ,0))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16"/>
        <v>7.77</v>
      </c>
      <c r="N519" t="str">
        <f>IF(I519="Rob","Robusta",IF(I519="Exc","Excelsa",IF(orders!I519="Ara","Arabica",IF(orders!I519="Lib","Librica",""))))</f>
        <v>Librica</v>
      </c>
      <c r="O519" t="str">
        <f t="shared" si="17"/>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IF(_xlfn.XLOOKUP(orders!C520,customers!$A$1:$A$1001,customers!$C$1:$C$1001, ,0)=0,"",_xlfn.XLOOKUP(orders!C520,customers!$A$1:$A$1001,customers!$C$1:$C$1001, ,0))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16"/>
        <v>139.72499999999999</v>
      </c>
      <c r="N520" t="str">
        <f>IF(I520="Rob","Robusta",IF(I520="Exc","Excelsa",IF(orders!I520="Ara","Arabica",IF(orders!I520="Lib","Librica",""))))</f>
        <v>Excelsa</v>
      </c>
      <c r="O520" t="str">
        <f t="shared" si="17"/>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IF(_xlfn.XLOOKUP(orders!C521,customers!$A$1:$A$1001,customers!$C$1:$C$1001, ,0)=0,"",_xlfn.XLOOKUP(orders!C521,customers!$A$1:$A$1001,customers!$C$1:$C$1001, ,0))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16"/>
        <v>11.94</v>
      </c>
      <c r="N521" t="str">
        <f>IF(I521="Rob","Robusta",IF(I521="Exc","Excelsa",IF(orders!I521="Ara","Arabica",IF(orders!I521="Lib","Librica",""))))</f>
        <v>Arabica</v>
      </c>
      <c r="O521" t="str">
        <f t="shared" si="17"/>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IF(_xlfn.XLOOKUP(orders!C522,customers!$A$1:$A$1001,customers!$C$1:$C$1001, ,0)=0,"",_xlfn.XLOOKUP(orders!C522,customers!$A$1:$A$1001,customers!$C$1:$C$1001, ,0))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16"/>
        <v>3.8849999999999998</v>
      </c>
      <c r="N522" t="str">
        <f>IF(I522="Rob","Robusta",IF(I522="Exc","Excelsa",IF(orders!I522="Ara","Arabica",IF(orders!I522="Lib","Librica",""))))</f>
        <v>Librica</v>
      </c>
      <c r="O522" t="str">
        <f t="shared" si="17"/>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IF(_xlfn.XLOOKUP(orders!C523,customers!$A$1:$A$1001,customers!$C$1:$C$1001, ,0)=0,"",_xlfn.XLOOKUP(orders!C523,customers!$A$1:$A$1001,customers!$C$1:$C$1001, ,0))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16"/>
        <v>39.799999999999997</v>
      </c>
      <c r="N523" t="str">
        <f>IF(I523="Rob","Robusta",IF(I523="Exc","Excelsa",IF(orders!I523="Ara","Arabica",IF(orders!I523="Lib","Librica",""))))</f>
        <v>Robusta</v>
      </c>
      <c r="O523" t="str">
        <f t="shared" si="17"/>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IF(_xlfn.XLOOKUP(orders!C524,customers!$A$1:$A$1001,customers!$C$1:$C$1001, ,0)=0,"",_xlfn.XLOOKUP(orders!C524,customers!$A$1:$A$1001,customers!$C$1:$C$1001, ,0))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16"/>
        <v>29.849999999999998</v>
      </c>
      <c r="N524" t="str">
        <f>IF(I524="Rob","Robusta",IF(I524="Exc","Excelsa",IF(orders!I524="Ara","Arabica",IF(orders!I524="Lib","Librica",""))))</f>
        <v>Robusta</v>
      </c>
      <c r="O524" t="str">
        <f t="shared" si="17"/>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IF(_xlfn.XLOOKUP(orders!C525,customers!$A$1:$A$1001,customers!$C$1:$C$1001, ,0)=0,"",_xlfn.XLOOKUP(orders!C525,customers!$A$1:$A$1001,customers!$C$1:$C$1001, ,0))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16"/>
        <v>29.784999999999997</v>
      </c>
      <c r="N525" t="str">
        <f>IF(I525="Rob","Robusta",IF(I525="Exc","Excelsa",IF(orders!I525="Ara","Arabica",IF(orders!I525="Lib","Librica",""))))</f>
        <v>Librica</v>
      </c>
      <c r="O525" t="str">
        <f t="shared" si="17"/>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IF(_xlfn.XLOOKUP(orders!C526,customers!$A$1:$A$1001,customers!$C$1:$C$1001, ,0)=0,"",_xlfn.XLOOKUP(orders!C526,customers!$A$1:$A$1001,customers!$C$1:$C$1001, ,0))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16"/>
        <v>72.91</v>
      </c>
      <c r="N526" t="str">
        <f>IF(I526="Rob","Robusta",IF(I526="Exc","Excelsa",IF(orders!I526="Ara","Arabica",IF(orders!I526="Lib","Librica",""))))</f>
        <v>Librica</v>
      </c>
      <c r="O526" t="str">
        <f t="shared" si="17"/>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IF(_xlfn.XLOOKUP(orders!C527,customers!$A$1:$A$1001,customers!$C$1:$C$1001, ,0)=0,"",_xlfn.XLOOKUP(orders!C527,customers!$A$1:$A$1001,customers!$C$1:$C$1001, ,0))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16"/>
        <v>13.424999999999997</v>
      </c>
      <c r="N527" t="str">
        <f>IF(I527="Rob","Robusta",IF(I527="Exc","Excelsa",IF(orders!I527="Ara","Arabica",IF(orders!I527="Lib","Librica",""))))</f>
        <v>Robusta</v>
      </c>
      <c r="O527" t="str">
        <f t="shared" si="17"/>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IF(_xlfn.XLOOKUP(orders!C528,customers!$A$1:$A$1001,customers!$C$1:$C$1001, ,0)=0,"",_xlfn.XLOOKUP(orders!C528,customers!$A$1:$A$1001,customers!$C$1:$C$1001, ,0))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16"/>
        <v>126.49999999999999</v>
      </c>
      <c r="N528" t="str">
        <f>IF(I528="Rob","Robusta",IF(I528="Exc","Excelsa",IF(orders!I528="Ara","Arabica",IF(orders!I528="Lib","Librica",""))))</f>
        <v>Excelsa</v>
      </c>
      <c r="O528" t="str">
        <f t="shared" si="17"/>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IF(_xlfn.XLOOKUP(orders!C529,customers!$A$1:$A$1001,customers!$C$1:$C$1001, ,0)=0,"",_xlfn.XLOOKUP(orders!C529,customers!$A$1:$A$1001,customers!$C$1:$C$1001, ,0))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16"/>
        <v>41.25</v>
      </c>
      <c r="N529" t="str">
        <f>IF(I529="Rob","Robusta",IF(I529="Exc","Excelsa",IF(orders!I529="Ara","Arabica",IF(orders!I529="Lib","Librica",""))))</f>
        <v>Excelsa</v>
      </c>
      <c r="O529" t="str">
        <f t="shared" si="17"/>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IF(_xlfn.XLOOKUP(orders!C530,customers!$A$1:$A$1001,customers!$C$1:$C$1001, ,0)=0,"",_xlfn.XLOOKUP(orders!C530,customers!$A$1:$A$1001,customers!$C$1:$C$1001, ,0))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16"/>
        <v>53.46</v>
      </c>
      <c r="N530" t="str">
        <f>IF(I530="Rob","Robusta",IF(I530="Exc","Excelsa",IF(orders!I530="Ara","Arabica",IF(orders!I530="Lib","Librica",""))))</f>
        <v>Excelsa</v>
      </c>
      <c r="O530" t="str">
        <f t="shared" si="17"/>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IF(_xlfn.XLOOKUP(orders!C531,customers!$A$1:$A$1001,customers!$C$1:$C$1001, ,0)=0,"",_xlfn.XLOOKUP(orders!C531,customers!$A$1:$A$1001,customers!$C$1:$C$1001, ,0))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16"/>
        <v>59.699999999999996</v>
      </c>
      <c r="N531" t="str">
        <f>IF(I531="Rob","Robusta",IF(I531="Exc","Excelsa",IF(orders!I531="Ara","Arabica",IF(orders!I531="Lib","Librica",""))))</f>
        <v>Robusta</v>
      </c>
      <c r="O531" t="str">
        <f t="shared" si="17"/>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IF(_xlfn.XLOOKUP(orders!C532,customers!$A$1:$A$1001,customers!$C$1:$C$1001, ,0)=0,"",_xlfn.XLOOKUP(orders!C532,customers!$A$1:$A$1001,customers!$C$1:$C$1001, ,0))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16"/>
        <v>59.699999999999996</v>
      </c>
      <c r="N532" t="str">
        <f>IF(I532="Rob","Robusta",IF(I532="Exc","Excelsa",IF(orders!I532="Ara","Arabica",IF(orders!I532="Lib","Librica",""))))</f>
        <v>Robusta</v>
      </c>
      <c r="O532" t="str">
        <f t="shared" si="17"/>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IF(_xlfn.XLOOKUP(orders!C533,customers!$A$1:$A$1001,customers!$C$1:$C$1001, ,0)=0,"",_xlfn.XLOOKUP(orders!C533,customers!$A$1:$A$1001,customers!$C$1:$C$1001, ,0))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16"/>
        <v>44.75</v>
      </c>
      <c r="N533" t="str">
        <f>IF(I533="Rob","Robusta",IF(I533="Exc","Excelsa",IF(orders!I533="Ara","Arabica",IF(orders!I533="Lib","Librica",""))))</f>
        <v>Robusta</v>
      </c>
      <c r="O533" t="str">
        <f t="shared" si="17"/>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IF(_xlfn.XLOOKUP(orders!C534,customers!$A$1:$A$1001,customers!$C$1:$C$1001, ,0)=0,"",_xlfn.XLOOKUP(orders!C534,customers!$A$1:$A$1001,customers!$C$1:$C$1001, ,0))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16"/>
        <v>16.5</v>
      </c>
      <c r="N534" t="str">
        <f>IF(I534="Rob","Robusta",IF(I534="Exc","Excelsa",IF(orders!I534="Ara","Arabica",IF(orders!I534="Lib","Librica",""))))</f>
        <v>Excelsa</v>
      </c>
      <c r="O534" t="str">
        <f t="shared" si="17"/>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IF(_xlfn.XLOOKUP(orders!C535,customers!$A$1:$A$1001,customers!$C$1:$C$1001, ,0)=0,"",_xlfn.XLOOKUP(orders!C535,customers!$A$1:$A$1001,customers!$C$1:$C$1001, ,0))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16"/>
        <v>21.479999999999997</v>
      </c>
      <c r="N535" t="str">
        <f>IF(I535="Rob","Robusta",IF(I535="Exc","Excelsa",IF(orders!I535="Ara","Arabica",IF(orders!I535="Lib","Librica",""))))</f>
        <v>Robusta</v>
      </c>
      <c r="O535" t="str">
        <f t="shared" si="17"/>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IF(_xlfn.XLOOKUP(orders!C536,customers!$A$1:$A$1001,customers!$C$1:$C$1001, ,0)=0,"",_xlfn.XLOOKUP(orders!C536,customers!$A$1:$A$1001,customers!$C$1:$C$1001, ,0))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16"/>
        <v>45.769999999999996</v>
      </c>
      <c r="N536" t="str">
        <f>IF(I536="Rob","Robusta",IF(I536="Exc","Excelsa",IF(orders!I536="Ara","Arabica",IF(orders!I536="Lib","Librica",""))))</f>
        <v>Robusta</v>
      </c>
      <c r="O536" t="str">
        <f t="shared" si="17"/>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IF(_xlfn.XLOOKUP(orders!C537,customers!$A$1:$A$1001,customers!$C$1:$C$1001, ,0)=0,"",_xlfn.XLOOKUP(orders!C537,customers!$A$1:$A$1001,customers!$C$1:$C$1001, ,0))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16"/>
        <v>9.51</v>
      </c>
      <c r="N537" t="str">
        <f>IF(I537="Rob","Robusta",IF(I537="Exc","Excelsa",IF(orders!I537="Ara","Arabica",IF(orders!I537="Lib","Librica",""))))</f>
        <v>Librica</v>
      </c>
      <c r="O537" t="str">
        <f t="shared" si="17"/>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IF(_xlfn.XLOOKUP(orders!C538,customers!$A$1:$A$1001,customers!$C$1:$C$1001, ,0)=0,"",_xlfn.XLOOKUP(orders!C538,customers!$A$1:$A$1001,customers!$C$1:$C$1001, ,0))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16"/>
        <v>8.0549999999999997</v>
      </c>
      <c r="N538" t="str">
        <f>IF(I538="Rob","Robusta",IF(I538="Exc","Excelsa",IF(orders!I538="Ara","Arabica",IF(orders!I538="Lib","Librica",""))))</f>
        <v>Robusta</v>
      </c>
      <c r="O538" t="str">
        <f t="shared" si="17"/>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IF(_xlfn.XLOOKUP(orders!C539,customers!$A$1:$A$1001,customers!$C$1:$C$1001, ,0)=0,"",_xlfn.XLOOKUP(orders!C539,customers!$A$1:$A$1001,customers!$C$1:$C$1001, ,0))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16"/>
        <v>111.78</v>
      </c>
      <c r="N539" t="str">
        <f>IF(I539="Rob","Robusta",IF(I539="Exc","Excelsa",IF(orders!I539="Ara","Arabica",IF(orders!I539="Lib","Librica",""))))</f>
        <v>Excelsa</v>
      </c>
      <c r="O539" t="str">
        <f t="shared" si="17"/>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IF(_xlfn.XLOOKUP(orders!C540,customers!$A$1:$A$1001,customers!$C$1:$C$1001, ,0)=0,"",_xlfn.XLOOKUP(orders!C540,customers!$A$1:$A$1001,customers!$C$1:$C$1001, ,0))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16"/>
        <v>10.739999999999998</v>
      </c>
      <c r="N540" t="str">
        <f>IF(I540="Rob","Robusta",IF(I540="Exc","Excelsa",IF(orders!I540="Ara","Arabica",IF(orders!I540="Lib","Librica",""))))</f>
        <v>Robusta</v>
      </c>
      <c r="O540" t="str">
        <f t="shared" si="17"/>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IF(_xlfn.XLOOKUP(orders!C541,customers!$A$1:$A$1001,customers!$C$1:$C$1001, ,0)=0,"",_xlfn.XLOOKUP(orders!C541,customers!$A$1:$A$1001,customers!$C$1:$C$1001, ,0))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16"/>
        <v>26.849999999999994</v>
      </c>
      <c r="N541" t="str">
        <f>IF(I541="Rob","Robusta",IF(I541="Exc","Excelsa",IF(orders!I541="Ara","Arabica",IF(orders!I541="Lib","Librica",""))))</f>
        <v>Robusta</v>
      </c>
      <c r="O541" t="str">
        <f t="shared" si="17"/>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IF(_xlfn.XLOOKUP(orders!C542,customers!$A$1:$A$1001,customers!$C$1:$C$1001, ,0)=0,"",_xlfn.XLOOKUP(orders!C542,customers!$A$1:$A$1001,customers!$C$1:$C$1001, ,0))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16"/>
        <v>63.4</v>
      </c>
      <c r="N542" t="str">
        <f>IF(I542="Rob","Robusta",IF(I542="Exc","Excelsa",IF(orders!I542="Ara","Arabica",IF(orders!I542="Lib","Librica",""))))</f>
        <v>Librica</v>
      </c>
      <c r="O542" t="str">
        <f t="shared" si="17"/>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IF(_xlfn.XLOOKUP(orders!C543,customers!$A$1:$A$1001,customers!$C$1:$C$1001, ,0)=0,"",_xlfn.XLOOKUP(orders!C543,customers!$A$1:$A$1001,customers!$C$1:$C$1001, ,0))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16"/>
        <v>22.884999999999998</v>
      </c>
      <c r="N543" t="str">
        <f>IF(I543="Rob","Robusta",IF(I543="Exc","Excelsa",IF(orders!I543="Ara","Arabica",IF(orders!I543="Lib","Librica",""))))</f>
        <v>Arabica</v>
      </c>
      <c r="O543" t="str">
        <f t="shared" si="17"/>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IF(_xlfn.XLOOKUP(orders!C544,customers!$A$1:$A$1001,customers!$C$1:$C$1001, ,0)=0,"",_xlfn.XLOOKUP(orders!C544,customers!$A$1:$A$1001,customers!$C$1:$C$1001, ,0))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16"/>
        <v>103.49999999999999</v>
      </c>
      <c r="N544" t="str">
        <f>IF(I544="Rob","Robusta",IF(I544="Exc","Excelsa",IF(orders!I544="Ara","Arabica",IF(orders!I544="Lib","Librica",""))))</f>
        <v>Arabica</v>
      </c>
      <c r="O544" t="str">
        <f t="shared" si="17"/>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IF(_xlfn.XLOOKUP(orders!C545,customers!$A$1:$A$1001,customers!$C$1:$C$1001, ,0)=0,"",_xlfn.XLOOKUP(orders!C545,customers!$A$1:$A$1001,customers!$C$1:$C$1001, ,0))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16"/>
        <v>54.969999999999992</v>
      </c>
      <c r="N545" t="str">
        <f>IF(I545="Rob","Robusta",IF(I545="Exc","Excelsa",IF(orders!I545="Ara","Arabica",IF(orders!I545="Lib","Librica",""))))</f>
        <v>Robusta</v>
      </c>
      <c r="O545" t="str">
        <f t="shared" si="17"/>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IF(_xlfn.XLOOKUP(orders!C546,customers!$A$1:$A$1001,customers!$C$1:$C$1001, ,0)=0,"",_xlfn.XLOOKUP(orders!C546,customers!$A$1:$A$1001,customers!$C$1:$C$1001, ,0))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16"/>
        <v>15.54</v>
      </c>
      <c r="N546" t="str">
        <f>IF(I546="Rob","Robusta",IF(I546="Exc","Excelsa",IF(orders!I546="Ara","Arabica",IF(orders!I546="Lib","Librica",""))))</f>
        <v>Arabica</v>
      </c>
      <c r="O546" t="str">
        <f t="shared" si="17"/>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IF(_xlfn.XLOOKUP(orders!C547,customers!$A$1:$A$1001,customers!$C$1:$C$1001, ,0)=0,"",_xlfn.XLOOKUP(orders!C547,customers!$A$1:$A$1001,customers!$C$1:$C$1001, ,0))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16"/>
        <v>15.54</v>
      </c>
      <c r="N547" t="str">
        <f>IF(I547="Rob","Robusta",IF(I547="Exc","Excelsa",IF(orders!I547="Ara","Arabica",IF(orders!I547="Lib","Librica",""))))</f>
        <v>Librica</v>
      </c>
      <c r="O547" t="str">
        <f t="shared" si="17"/>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IF(_xlfn.XLOOKUP(orders!C548,customers!$A$1:$A$1001,customers!$C$1:$C$1001, ,0)=0,"",_xlfn.XLOOKUP(orders!C548,customers!$A$1:$A$1001,customers!$C$1:$C$1001, ,0))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16"/>
        <v>83.835000000000008</v>
      </c>
      <c r="N548" t="str">
        <f>IF(I548="Rob","Robusta",IF(I548="Exc","Excelsa",IF(orders!I548="Ara","Arabica",IF(orders!I548="Lib","Librica",""))))</f>
        <v>Excelsa</v>
      </c>
      <c r="O548" t="str">
        <f t="shared" si="17"/>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IF(_xlfn.XLOOKUP(orders!C549,customers!$A$1:$A$1001,customers!$C$1:$C$1001, ,0)=0,"",_xlfn.XLOOKUP(orders!C549,customers!$A$1:$A$1001,customers!$C$1:$C$1001, ,0))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16"/>
        <v>10.754999999999999</v>
      </c>
      <c r="N549" t="str">
        <f>IF(I549="Rob","Robusta",IF(I549="Exc","Excelsa",IF(orders!I549="Ara","Arabica",IF(orders!I549="Lib","Librica",""))))</f>
        <v>Robusta</v>
      </c>
      <c r="O549" t="str">
        <f t="shared" si="17"/>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IF(_xlfn.XLOOKUP(orders!C550,customers!$A$1:$A$1001,customers!$C$1:$C$1001, ,0)=0,"",_xlfn.XLOOKUP(orders!C550,customers!$A$1:$A$1001,customers!$C$1:$C$1001, ,0))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16"/>
        <v>13.365</v>
      </c>
      <c r="N550" t="str">
        <f>IF(I550="Rob","Robusta",IF(I550="Exc","Excelsa",IF(orders!I550="Ara","Arabica",IF(orders!I550="Lib","Librica",""))))</f>
        <v>Excelsa</v>
      </c>
      <c r="O550" t="str">
        <f t="shared" si="17"/>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IF(_xlfn.XLOOKUP(orders!C551,customers!$A$1:$A$1001,customers!$C$1:$C$1001, ,0)=0,"",_xlfn.XLOOKUP(orders!C551,customers!$A$1:$A$1001,customers!$C$1:$C$1001, ,0))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16"/>
        <v>17.82</v>
      </c>
      <c r="N551" t="str">
        <f>IF(I551="Rob","Robusta",IF(I551="Exc","Excelsa",IF(orders!I551="Ara","Arabica",IF(orders!I551="Lib","Librica",""))))</f>
        <v>Excelsa</v>
      </c>
      <c r="O551" t="str">
        <f t="shared" si="17"/>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IF(_xlfn.XLOOKUP(orders!C552,customers!$A$1:$A$1001,customers!$C$1:$C$1001, ,0)=0,"",_xlfn.XLOOKUP(orders!C552,customers!$A$1:$A$1001,customers!$C$1:$C$1001, ,0))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16"/>
        <v>23.31</v>
      </c>
      <c r="N552" t="str">
        <f>IF(I552="Rob","Robusta",IF(I552="Exc","Excelsa",IF(orders!I552="Ara","Arabica",IF(orders!I552="Lib","Librica",""))))</f>
        <v>Librica</v>
      </c>
      <c r="O552" t="str">
        <f t="shared" si="17"/>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IF(_xlfn.XLOOKUP(orders!C553,customers!$A$1:$A$1001,customers!$C$1:$C$1001, ,0)=0,"",_xlfn.XLOOKUP(orders!C553,customers!$A$1:$A$1001,customers!$C$1:$C$1001, ,0))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16"/>
        <v>7.29</v>
      </c>
      <c r="N553" t="str">
        <f>IF(I553="Rob","Robusta",IF(I553="Exc","Excelsa",IF(orders!I553="Ara","Arabica",IF(orders!I553="Lib","Librica",""))))</f>
        <v>Excelsa</v>
      </c>
      <c r="O553" t="str">
        <f t="shared" si="17"/>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IF(_xlfn.XLOOKUP(orders!C554,customers!$A$1:$A$1001,customers!$C$1:$C$1001, ,0)=0,"",_xlfn.XLOOKUP(orders!C554,customers!$A$1:$A$1001,customers!$C$1:$C$1001, ,0))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16"/>
        <v>17.82</v>
      </c>
      <c r="N554" t="str">
        <f>IF(I554="Rob","Robusta",IF(I554="Exc","Excelsa",IF(orders!I554="Ara","Arabica",IF(orders!I554="Lib","Librica",""))))</f>
        <v>Excelsa</v>
      </c>
      <c r="O554" t="str">
        <f t="shared" si="17"/>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IF(_xlfn.XLOOKUP(orders!C555,customers!$A$1:$A$1001,customers!$C$1:$C$1001, ,0)=0,"",_xlfn.XLOOKUP(orders!C555,customers!$A$1:$A$1001,customers!$C$1:$C$1001, ,0))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16"/>
        <v>68.75</v>
      </c>
      <c r="N555" t="str">
        <f>IF(I555="Rob","Robusta",IF(I555="Exc","Excelsa",IF(orders!I555="Ara","Arabica",IF(orders!I555="Lib","Librica",""))))</f>
        <v>Excelsa</v>
      </c>
      <c r="O555" t="str">
        <f t="shared" si="17"/>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IF(_xlfn.XLOOKUP(orders!C556,customers!$A$1:$A$1001,customers!$C$1:$C$1001, ,0)=0,"",_xlfn.XLOOKUP(orders!C556,customers!$A$1:$A$1001,customers!$C$1:$C$1001, ,0))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16"/>
        <v>54.969999999999992</v>
      </c>
      <c r="N556" t="str">
        <f>IF(I556="Rob","Robusta",IF(I556="Exc","Excelsa",IF(orders!I556="Ara","Arabica",IF(orders!I556="Lib","Librica",""))))</f>
        <v>Robusta</v>
      </c>
      <c r="O556" t="str">
        <f t="shared" si="17"/>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IF(_xlfn.XLOOKUP(orders!C557,customers!$A$1:$A$1001,customers!$C$1:$C$1001, ,0)=0,"",_xlfn.XLOOKUP(orders!C557,customers!$A$1:$A$1001,customers!$C$1:$C$1001, ,0))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16"/>
        <v>82.5</v>
      </c>
      <c r="N557" t="str">
        <f>IF(I557="Rob","Robusta",IF(I557="Exc","Excelsa",IF(orders!I557="Ara","Arabica",IF(orders!I557="Lib","Librica",""))))</f>
        <v>Excelsa</v>
      </c>
      <c r="O557" t="str">
        <f t="shared" si="17"/>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IF(_xlfn.XLOOKUP(orders!C558,customers!$A$1:$A$1001,customers!$C$1:$C$1001, ,0)=0,"",_xlfn.XLOOKUP(orders!C558,customers!$A$1:$A$1001,customers!$C$1:$C$1001, ,0))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16"/>
        <v>8.73</v>
      </c>
      <c r="N558" t="str">
        <f>IF(I558="Rob","Robusta",IF(I558="Exc","Excelsa",IF(orders!I558="Ara","Arabica",IF(orders!I558="Lib","Librica",""))))</f>
        <v>Librica</v>
      </c>
      <c r="O558" t="str">
        <f t="shared" si="17"/>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IF(_xlfn.XLOOKUP(orders!C559,customers!$A$1:$A$1001,customers!$C$1:$C$1001, ,0)=0,"",_xlfn.XLOOKUP(orders!C559,customers!$A$1:$A$1001,customers!$C$1:$C$1001, ,0))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16"/>
        <v>59.4</v>
      </c>
      <c r="N559" t="str">
        <f>IF(I559="Rob","Robusta",IF(I559="Exc","Excelsa",IF(orders!I559="Ara","Arabica",IF(orders!I559="Lib","Librica",""))))</f>
        <v>Excelsa</v>
      </c>
      <c r="O559" t="str">
        <f t="shared" si="17"/>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IF(_xlfn.XLOOKUP(orders!C560,customers!$A$1:$A$1001,customers!$C$1:$C$1001, ,0)=0,"",_xlfn.XLOOKUP(orders!C560,customers!$A$1:$A$1001,customers!$C$1:$C$1001, ,0))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16"/>
        <v>15.54</v>
      </c>
      <c r="N560" t="str">
        <f>IF(I560="Rob","Robusta",IF(I560="Exc","Excelsa",IF(orders!I560="Ara","Arabica",IF(orders!I560="Lib","Librica",""))))</f>
        <v>Librica</v>
      </c>
      <c r="O560" t="str">
        <f t="shared" si="17"/>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IF(_xlfn.XLOOKUP(orders!C561,customers!$A$1:$A$1001,customers!$C$1:$C$1001, ,0)=0,"",_xlfn.XLOOKUP(orders!C561,customers!$A$1:$A$1001,customers!$C$1:$C$1001, ,0))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16"/>
        <v>38.849999999999994</v>
      </c>
      <c r="N561" t="str">
        <f>IF(I561="Rob","Robusta",IF(I561="Exc","Excelsa",IF(orders!I561="Ara","Arabica",IF(orders!I561="Lib","Librica",""))))</f>
        <v>Arabica</v>
      </c>
      <c r="O561" t="str">
        <f t="shared" si="17"/>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IF(_xlfn.XLOOKUP(orders!C562,customers!$A$1:$A$1001,customers!$C$1:$C$1001, ,0)=0,"",_xlfn.XLOOKUP(orders!C562,customers!$A$1:$A$1001,customers!$C$1:$C$1001, ,0))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16"/>
        <v>189.74999999999997</v>
      </c>
      <c r="N562" t="str">
        <f>IF(I562="Rob","Robusta",IF(I562="Exc","Excelsa",IF(orders!I562="Ara","Arabica",IF(orders!I562="Lib","Librica",""))))</f>
        <v>Excelsa</v>
      </c>
      <c r="O562" t="str">
        <f t="shared" si="17"/>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IF(_xlfn.XLOOKUP(orders!C563,customers!$A$1:$A$1001,customers!$C$1:$C$1001, ,0)=0,"",_xlfn.XLOOKUP(orders!C563,customers!$A$1:$A$1001,customers!$C$1:$C$1001, ,0))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16"/>
        <v>17.91</v>
      </c>
      <c r="N563" t="str">
        <f>IF(I563="Rob","Robusta",IF(I563="Exc","Excelsa",IF(orders!I563="Ara","Arabica",IF(orders!I563="Lib","Librica",""))))</f>
        <v>Arabica</v>
      </c>
      <c r="O563" t="str">
        <f t="shared" si="17"/>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IF(_xlfn.XLOOKUP(orders!C564,customers!$A$1:$A$1001,customers!$C$1:$C$1001, ,0)=0,"",_xlfn.XLOOKUP(orders!C564,customers!$A$1:$A$1001,customers!$C$1:$C$1001, ,0))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16"/>
        <v>28.53</v>
      </c>
      <c r="N564" t="str">
        <f>IF(I564="Rob","Robusta",IF(I564="Exc","Excelsa",IF(orders!I564="Ara","Arabica",IF(orders!I564="Lib","Librica",""))))</f>
        <v>Librica</v>
      </c>
      <c r="O564" t="str">
        <f t="shared" si="17"/>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IF(_xlfn.XLOOKUP(orders!C565,customers!$A$1:$A$1001,customers!$C$1:$C$1001, ,0)=0,"",_xlfn.XLOOKUP(orders!C565,customers!$A$1:$A$1001,customers!$C$1:$C$1001, ,0))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16"/>
        <v>82.5</v>
      </c>
      <c r="N565" t="str">
        <f>IF(I565="Rob","Robusta",IF(I565="Exc","Excelsa",IF(orders!I565="Ara","Arabica",IF(orders!I565="Lib","Librica",""))))</f>
        <v>Excelsa</v>
      </c>
      <c r="O565" t="str">
        <f t="shared" si="17"/>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IF(_xlfn.XLOOKUP(orders!C566,customers!$A$1:$A$1001,customers!$C$1:$C$1001, ,0)=0,"",_xlfn.XLOOKUP(orders!C566,customers!$A$1:$A$1001,customers!$C$1:$C$1001, ,0))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16"/>
        <v>14.339999999999998</v>
      </c>
      <c r="N566" t="str">
        <f>IF(I566="Rob","Robusta",IF(I566="Exc","Excelsa",IF(orders!I566="Ara","Arabica",IF(orders!I566="Lib","Librica",""))))</f>
        <v>Robusta</v>
      </c>
      <c r="O566" t="str">
        <f t="shared" si="17"/>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IF(_xlfn.XLOOKUP(orders!C567,customers!$A$1:$A$1001,customers!$C$1:$C$1001, ,0)=0,"",_xlfn.XLOOKUP(orders!C567,customers!$A$1:$A$1001,customers!$C$1:$C$1001, ,0))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16"/>
        <v>82.339999999999989</v>
      </c>
      <c r="N567" t="str">
        <f>IF(I567="Rob","Robusta",IF(I567="Exc","Excelsa",IF(orders!I567="Ara","Arabica",IF(orders!I567="Lib","Librica",""))))</f>
        <v>Robusta</v>
      </c>
      <c r="O567" t="str">
        <f t="shared" si="17"/>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IF(_xlfn.XLOOKUP(orders!C568,customers!$A$1:$A$1001,customers!$C$1:$C$1001, ,0)=0,"",_xlfn.XLOOKUP(orders!C568,customers!$A$1:$A$1001,customers!$C$1:$C$1001, ,0))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16"/>
        <v>20.25</v>
      </c>
      <c r="N568" t="str">
        <f>IF(I568="Rob","Robusta",IF(I568="Exc","Excelsa",IF(orders!I568="Ara","Arabica",IF(orders!I568="Lib","Librica",""))))</f>
        <v>Arabica</v>
      </c>
      <c r="O568" t="str">
        <f t="shared" si="17"/>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IF(_xlfn.XLOOKUP(orders!C569,customers!$A$1:$A$1001,customers!$C$1:$C$1001, ,0)=0,"",_xlfn.XLOOKUP(orders!C569,customers!$A$1:$A$1001,customers!$C$1:$C$1001, ,0))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16"/>
        <v>164.90999999999997</v>
      </c>
      <c r="N569" t="str">
        <f>IF(I569="Rob","Robusta",IF(I569="Exc","Excelsa",IF(orders!I569="Ara","Arabica",IF(orders!I569="Lib","Librica",""))))</f>
        <v>Robusta</v>
      </c>
      <c r="O569" t="str">
        <f t="shared" si="17"/>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IF(_xlfn.XLOOKUP(orders!C570,customers!$A$1:$A$1001,customers!$C$1:$C$1001, ,0)=0,"",_xlfn.XLOOKUP(orders!C570,customers!$A$1:$A$1001,customers!$C$1:$C$1001, ,0))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16"/>
        <v>19.02</v>
      </c>
      <c r="N570" t="str">
        <f>IF(I570="Rob","Robusta",IF(I570="Exc","Excelsa",IF(orders!I570="Ara","Arabica",IF(orders!I570="Lib","Librica",""))))</f>
        <v>Librica</v>
      </c>
      <c r="O570" t="str">
        <f t="shared" si="17"/>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IF(_xlfn.XLOOKUP(orders!C571,customers!$A$1:$A$1001,customers!$C$1:$C$1001, ,0)=0,"",_xlfn.XLOOKUP(orders!C571,customers!$A$1:$A$1001,customers!$C$1:$C$1001, ,0))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16"/>
        <v>137.31</v>
      </c>
      <c r="N571" t="str">
        <f>IF(I571="Rob","Robusta",IF(I571="Exc","Excelsa",IF(orders!I571="Ara","Arabica",IF(orders!I571="Lib","Librica",""))))</f>
        <v>Arabica</v>
      </c>
      <c r="O571" t="str">
        <f t="shared" si="17"/>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IF(_xlfn.XLOOKUP(orders!C572,customers!$A$1:$A$1001,customers!$C$1:$C$1001, ,0)=0,"",_xlfn.XLOOKUP(orders!C572,customers!$A$1:$A$1001,customers!$C$1:$C$1001, ,0))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16"/>
        <v>27</v>
      </c>
      <c r="N572" t="str">
        <f>IF(I572="Rob","Robusta",IF(I572="Exc","Excelsa",IF(orders!I572="Ara","Arabica",IF(orders!I572="Lib","Librica",""))))</f>
        <v>Arabica</v>
      </c>
      <c r="O572" t="str">
        <f t="shared" si="17"/>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IF(_xlfn.XLOOKUP(orders!C573,customers!$A$1:$A$1001,customers!$C$1:$C$1001, ,0)=0,"",_xlfn.XLOOKUP(orders!C573,customers!$A$1:$A$1001,customers!$C$1:$C$1001, ,0))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16"/>
        <v>35.64</v>
      </c>
      <c r="N573" t="str">
        <f>IF(I573="Rob","Robusta",IF(I573="Exc","Excelsa",IF(orders!I573="Ara","Arabica",IF(orders!I573="Lib","Librica",""))))</f>
        <v>Excelsa</v>
      </c>
      <c r="O573" t="str">
        <f t="shared" si="17"/>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IF(_xlfn.XLOOKUP(orders!C574,customers!$A$1:$A$1001,customers!$C$1:$C$1001, ,0)=0,"",_xlfn.XLOOKUP(orders!C574,customers!$A$1:$A$1001,customers!$C$1:$C$1001, ,0))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16"/>
        <v>5.97</v>
      </c>
      <c r="N574" t="str">
        <f>IF(I574="Rob","Robusta",IF(I574="Exc","Excelsa",IF(orders!I574="Ara","Arabica",IF(orders!I574="Lib","Librica",""))))</f>
        <v>Arabica</v>
      </c>
      <c r="O574" t="str">
        <f t="shared" si="17"/>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IF(_xlfn.XLOOKUP(orders!C575,customers!$A$1:$A$1001,customers!$C$1:$C$1001, ,0)=0,"",_xlfn.XLOOKUP(orders!C575,customers!$A$1:$A$1001,customers!$C$1:$C$1001, ,0))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16"/>
        <v>67.5</v>
      </c>
      <c r="N575" t="str">
        <f>IF(I575="Rob","Robusta",IF(I575="Exc","Excelsa",IF(orders!I575="Ara","Arabica",IF(orders!I575="Lib","Librica",""))))</f>
        <v>Arabica</v>
      </c>
      <c r="O575" t="str">
        <f t="shared" si="17"/>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IF(_xlfn.XLOOKUP(orders!C576,customers!$A$1:$A$1001,customers!$C$1:$C$1001, ,0)=0,"",_xlfn.XLOOKUP(orders!C576,customers!$A$1:$A$1001,customers!$C$1:$C$1001, ,0))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16"/>
        <v>21.509999999999998</v>
      </c>
      <c r="N576" t="str">
        <f>IF(I576="Rob","Robusta",IF(I576="Exc","Excelsa",IF(orders!I576="Ara","Arabica",IF(orders!I576="Lib","Librica",""))))</f>
        <v>Robusta</v>
      </c>
      <c r="O576" t="str">
        <f t="shared" si="17"/>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IF(_xlfn.XLOOKUP(orders!C577,customers!$A$1:$A$1001,customers!$C$1:$C$1001, ,0)=0,"",_xlfn.XLOOKUP(orders!C577,customers!$A$1:$A$1001,customers!$C$1:$C$1001, ,0))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16"/>
        <v>66.929999999999993</v>
      </c>
      <c r="N577" t="str">
        <f>IF(I577="Rob","Robusta",IF(I577="Exc","Excelsa",IF(orders!I577="Ara","Arabica",IF(orders!I577="Lib","Librica",""))))</f>
        <v>Librica</v>
      </c>
      <c r="O577" t="str">
        <f t="shared" si="17"/>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IF(_xlfn.XLOOKUP(orders!C578,customers!$A$1:$A$1001,customers!$C$1:$C$1001, ,0)=0,"",_xlfn.XLOOKUP(orders!C578,customers!$A$1:$A$1001,customers!$C$1:$C$1001, ,0))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16"/>
        <v>17.91</v>
      </c>
      <c r="N578" t="str">
        <f>IF(I578="Rob","Robusta",IF(I578="Exc","Excelsa",IF(orders!I578="Ara","Arabica",IF(orders!I578="Lib","Librica",""))))</f>
        <v>Arabica</v>
      </c>
      <c r="O578" t="str">
        <f t="shared" si="17"/>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IF(_xlfn.XLOOKUP(orders!C579,customers!$A$1:$A$1001,customers!$C$1:$C$1001, ,0)=0,"",_xlfn.XLOOKUP(orders!C579,customers!$A$1:$A$1001,customers!$C$1:$C$1001, ,0))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18">L579*E579</f>
        <v>58.2</v>
      </c>
      <c r="N579" t="str">
        <f>IF(I579="Rob","Robusta",IF(I579="Exc","Excelsa",IF(orders!I579="Ara","Arabica",IF(orders!I579="Lib","Librica",""))))</f>
        <v>Librica</v>
      </c>
      <c r="O579" t="str">
        <f t="shared" ref="O579:O642" si="1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IF(_xlfn.XLOOKUP(orders!C580,customers!$A$1:$A$1001,customers!$C$1:$C$1001, ,0)=0,"",_xlfn.XLOOKUP(orders!C580,customers!$A$1:$A$1001,customers!$C$1:$C$1001, ,0))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18"/>
        <v>13.365</v>
      </c>
      <c r="N580" t="str">
        <f>IF(I580="Rob","Robusta",IF(I580="Exc","Excelsa",IF(orders!I580="Ara","Arabica",IF(orders!I580="Lib","Librica",""))))</f>
        <v>Excelsa</v>
      </c>
      <c r="O580" t="str">
        <f t="shared" si="1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IF(_xlfn.XLOOKUP(orders!C581,customers!$A$1:$A$1001,customers!$C$1:$C$1001, ,0)=0,"",_xlfn.XLOOKUP(orders!C581,customers!$A$1:$A$1001,customers!$C$1:$C$1001, ,0))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18"/>
        <v>33.75</v>
      </c>
      <c r="N581" t="str">
        <f>IF(I581="Rob","Robusta",IF(I581="Exc","Excelsa",IF(orders!I581="Ara","Arabica",IF(orders!I581="Lib","Librica",""))))</f>
        <v>Arabica</v>
      </c>
      <c r="O581" t="str">
        <f t="shared" si="1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IF(_xlfn.XLOOKUP(orders!C582,customers!$A$1:$A$1001,customers!$C$1:$C$1001, ,0)=0,"",_xlfn.XLOOKUP(orders!C582,customers!$A$1:$A$1001,customers!$C$1:$C$1001, ,0))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18"/>
        <v>44.55</v>
      </c>
      <c r="N582" t="str">
        <f>IF(I582="Rob","Robusta",IF(I582="Exc","Excelsa",IF(orders!I582="Ara","Arabica",IF(orders!I582="Lib","Librica",""))))</f>
        <v>Excelsa</v>
      </c>
      <c r="O582" t="str">
        <f t="shared" si="1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IF(_xlfn.XLOOKUP(orders!C583,customers!$A$1:$A$1001,customers!$C$1:$C$1001, ,0)=0,"",_xlfn.XLOOKUP(orders!C583,customers!$A$1:$A$1001,customers!$C$1:$C$1001, ,0))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18"/>
        <v>44.55</v>
      </c>
      <c r="N583" t="str">
        <f>IF(I583="Rob","Robusta",IF(I583="Exc","Excelsa",IF(orders!I583="Ara","Arabica",IF(orders!I583="Lib","Librica",""))))</f>
        <v>Excelsa</v>
      </c>
      <c r="O583" t="str">
        <f t="shared" si="1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IF(_xlfn.XLOOKUP(orders!C584,customers!$A$1:$A$1001,customers!$C$1:$C$1001, ,0)=0,"",_xlfn.XLOOKUP(orders!C584,customers!$A$1:$A$1001,customers!$C$1:$C$1001, ,0))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18"/>
        <v>60.75</v>
      </c>
      <c r="N584" t="str">
        <f>IF(I584="Rob","Robusta",IF(I584="Exc","Excelsa",IF(orders!I584="Ara","Arabica",IF(orders!I584="Lib","Librica",""))))</f>
        <v>Excelsa</v>
      </c>
      <c r="O584" t="str">
        <f t="shared" si="1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IF(_xlfn.XLOOKUP(orders!C585,customers!$A$1:$A$1001,customers!$C$1:$C$1001, ,0)=0,"",_xlfn.XLOOKUP(orders!C585,customers!$A$1:$A$1001,customers!$C$1:$C$1001, ,0))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18"/>
        <v>3.5849999999999995</v>
      </c>
      <c r="N585" t="str">
        <f>IF(I585="Rob","Robusta",IF(I585="Exc","Excelsa",IF(orders!I585="Ara","Arabica",IF(orders!I585="Lib","Librica",""))))</f>
        <v>Robusta</v>
      </c>
      <c r="O585" t="str">
        <f t="shared" si="1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IF(_xlfn.XLOOKUP(orders!C586,customers!$A$1:$A$1001,customers!$C$1:$C$1001, ,0)=0,"",_xlfn.XLOOKUP(orders!C586,customers!$A$1:$A$1001,customers!$C$1:$C$1001, ,0))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18"/>
        <v>21.509999999999998</v>
      </c>
      <c r="N586" t="str">
        <f>IF(I586="Rob","Robusta",IF(I586="Exc","Excelsa",IF(orders!I586="Ara","Arabica",IF(orders!I586="Lib","Librica",""))))</f>
        <v>Robusta</v>
      </c>
      <c r="O586" t="str">
        <f t="shared" si="1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IF(_xlfn.XLOOKUP(orders!C587,customers!$A$1:$A$1001,customers!$C$1:$C$1001, ,0)=0,"",_xlfn.XLOOKUP(orders!C587,customers!$A$1:$A$1001,customers!$C$1:$C$1001, ,0))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18"/>
        <v>16.5</v>
      </c>
      <c r="N587" t="str">
        <f>IF(I587="Rob","Robusta",IF(I587="Exc","Excelsa",IF(orders!I587="Ara","Arabica",IF(orders!I587="Lib","Librica",""))))</f>
        <v>Excelsa</v>
      </c>
      <c r="O587" t="str">
        <f t="shared" si="1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IF(_xlfn.XLOOKUP(orders!C588,customers!$A$1:$A$1001,customers!$C$1:$C$1001, ,0)=0,"",_xlfn.XLOOKUP(orders!C588,customers!$A$1:$A$1001,customers!$C$1:$C$1001, ,0))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18"/>
        <v>82.454999999999984</v>
      </c>
      <c r="N588" t="str">
        <f>IF(I588="Rob","Robusta",IF(I588="Exc","Excelsa",IF(orders!I588="Ara","Arabica",IF(orders!I588="Lib","Librica",""))))</f>
        <v>Robusta</v>
      </c>
      <c r="O588" t="str">
        <f t="shared" si="1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IF(_xlfn.XLOOKUP(orders!C589,customers!$A$1:$A$1001,customers!$C$1:$C$1001, ,0)=0,"",_xlfn.XLOOKUP(orders!C589,customers!$A$1:$A$1001,customers!$C$1:$C$1001, ,0))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18"/>
        <v>7.77</v>
      </c>
      <c r="N589" t="str">
        <f>IF(I589="Rob","Robusta",IF(I589="Exc","Excelsa",IF(orders!I589="Ara","Arabica",IF(orders!I589="Lib","Librica",""))))</f>
        <v>Librica</v>
      </c>
      <c r="O589" t="str">
        <f t="shared" si="1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IF(_xlfn.XLOOKUP(orders!C590,customers!$A$1:$A$1001,customers!$C$1:$C$1001, ,0)=0,"",_xlfn.XLOOKUP(orders!C590,customers!$A$1:$A$1001,customers!$C$1:$C$1001, ,0))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18"/>
        <v>11.94</v>
      </c>
      <c r="N590" t="str">
        <f>IF(I590="Rob","Robusta",IF(I590="Exc","Excelsa",IF(orders!I590="Ara","Arabica",IF(orders!I590="Lib","Librica",""))))</f>
        <v>Robusta</v>
      </c>
      <c r="O590" t="str">
        <f t="shared" si="1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IF(_xlfn.XLOOKUP(orders!C591,customers!$A$1:$A$1001,customers!$C$1:$C$1001, ,0)=0,"",_xlfn.XLOOKUP(orders!C591,customers!$A$1:$A$1001,customers!$C$1:$C$1001, ,0))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18"/>
        <v>204.92999999999995</v>
      </c>
      <c r="N591" t="str">
        <f>IF(I591="Rob","Robusta",IF(I591="Exc","Excelsa",IF(orders!I591="Ara","Arabica",IF(orders!I591="Lib","Librica",""))))</f>
        <v>Excelsa</v>
      </c>
      <c r="O591" t="str">
        <f t="shared" si="1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IF(_xlfn.XLOOKUP(orders!C592,customers!$A$1:$A$1001,customers!$C$1:$C$1001, ,0)=0,"",_xlfn.XLOOKUP(orders!C592,customers!$A$1:$A$1001,customers!$C$1:$C$1001, ,0))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18"/>
        <v>63.249999999999993</v>
      </c>
      <c r="N592" t="str">
        <f>IF(I592="Rob","Robusta",IF(I592="Exc","Excelsa",IF(orders!I592="Ara","Arabica",IF(orders!I592="Lib","Librica",""))))</f>
        <v>Excelsa</v>
      </c>
      <c r="O592" t="str">
        <f t="shared" si="1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IF(_xlfn.XLOOKUP(orders!C593,customers!$A$1:$A$1001,customers!$C$1:$C$1001, ,0)=0,"",_xlfn.XLOOKUP(orders!C593,customers!$A$1:$A$1001,customers!$C$1:$C$1001, ,0))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18"/>
        <v>8.0549999999999997</v>
      </c>
      <c r="N593" t="str">
        <f>IF(I593="Rob","Robusta",IF(I593="Exc","Excelsa",IF(orders!I593="Ara","Arabica",IF(orders!I593="Lib","Librica",""))))</f>
        <v>Robusta</v>
      </c>
      <c r="O593" t="str">
        <f t="shared" si="1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IF(_xlfn.XLOOKUP(orders!C594,customers!$A$1:$A$1001,customers!$C$1:$C$1001, ,0)=0,"",_xlfn.XLOOKUP(orders!C594,customers!$A$1:$A$1001,customers!$C$1:$C$1001, ,0))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18"/>
        <v>51.749999999999993</v>
      </c>
      <c r="N594" t="str">
        <f>IF(I594="Rob","Robusta",IF(I594="Exc","Excelsa",IF(orders!I594="Ara","Arabica",IF(orders!I594="Lib","Librica",""))))</f>
        <v>Arabica</v>
      </c>
      <c r="O594" t="str">
        <f t="shared" si="1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IF(_xlfn.XLOOKUP(orders!C595,customers!$A$1:$A$1001,customers!$C$1:$C$1001, ,0)=0,"",_xlfn.XLOOKUP(orders!C595,customers!$A$1:$A$1001,customers!$C$1:$C$1001, ,0))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18"/>
        <v>27.945</v>
      </c>
      <c r="N595" t="str">
        <f>IF(I595="Rob","Robusta",IF(I595="Exc","Excelsa",IF(orders!I595="Ara","Arabica",IF(orders!I595="Lib","Librica",""))))</f>
        <v>Excelsa</v>
      </c>
      <c r="O595" t="str">
        <f t="shared" si="1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IF(_xlfn.XLOOKUP(orders!C596,customers!$A$1:$A$1001,customers!$C$1:$C$1001, ,0)=0,"",_xlfn.XLOOKUP(orders!C596,customers!$A$1:$A$1001,customers!$C$1:$C$1001, ,0))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18"/>
        <v>59.569999999999993</v>
      </c>
      <c r="N596" t="str">
        <f>IF(I596="Rob","Robusta",IF(I596="Exc","Excelsa",IF(orders!I596="Ara","Arabica",IF(orders!I596="Lib","Librica",""))))</f>
        <v>Arabica</v>
      </c>
      <c r="O596" t="str">
        <f t="shared" si="1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IF(_xlfn.XLOOKUP(orders!C597,customers!$A$1:$A$1001,customers!$C$1:$C$1001, ,0)=0,"",_xlfn.XLOOKUP(orders!C597,customers!$A$1:$A$1001,customers!$C$1:$C$1001, ,0))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18"/>
        <v>14.85</v>
      </c>
      <c r="N597" t="str">
        <f>IF(I597="Rob","Robusta",IF(I597="Exc","Excelsa",IF(orders!I597="Ara","Arabica",IF(orders!I597="Lib","Librica",""))))</f>
        <v>Excelsa</v>
      </c>
      <c r="O597" t="str">
        <f t="shared" si="1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IF(_xlfn.XLOOKUP(orders!C598,customers!$A$1:$A$1001,customers!$C$1:$C$1001, ,0)=0,"",_xlfn.XLOOKUP(orders!C598,customers!$A$1:$A$1001,customers!$C$1:$C$1001, ,0))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18"/>
        <v>33.75</v>
      </c>
      <c r="N598" t="str">
        <f>IF(I598="Rob","Robusta",IF(I598="Exc","Excelsa",IF(orders!I598="Ara","Arabica",IF(orders!I598="Lib","Librica",""))))</f>
        <v>Arabica</v>
      </c>
      <c r="O598" t="str">
        <f t="shared" si="1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IF(_xlfn.XLOOKUP(orders!C599,customers!$A$1:$A$1001,customers!$C$1:$C$1001, ,0)=0,"",_xlfn.XLOOKUP(orders!C599,customers!$A$1:$A$1001,customers!$C$1:$C$1001, ,0))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18"/>
        <v>145.82</v>
      </c>
      <c r="N599" t="str">
        <f>IF(I599="Rob","Robusta",IF(I599="Exc","Excelsa",IF(orders!I599="Ara","Arabica",IF(orders!I599="Lib","Librica",""))))</f>
        <v>Librica</v>
      </c>
      <c r="O599" t="str">
        <f t="shared" si="1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IF(_xlfn.XLOOKUP(orders!C600,customers!$A$1:$A$1001,customers!$C$1:$C$1001, ,0)=0,"",_xlfn.XLOOKUP(orders!C600,customers!$A$1:$A$1001,customers!$C$1:$C$1001, ,0))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18"/>
        <v>11.94</v>
      </c>
      <c r="N600" t="str">
        <f>IF(I600="Rob","Robusta",IF(I600="Exc","Excelsa",IF(orders!I600="Ara","Arabica",IF(orders!I600="Lib","Librica",""))))</f>
        <v>Robusta</v>
      </c>
      <c r="O600" t="str">
        <f t="shared" si="1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IF(_xlfn.XLOOKUP(orders!C601,customers!$A$1:$A$1001,customers!$C$1:$C$1001, ,0)=0,"",_xlfn.XLOOKUP(orders!C601,customers!$A$1:$A$1001,customers!$C$1:$C$1001, ,0))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18"/>
        <v>11.94</v>
      </c>
      <c r="N601" t="str">
        <f>IF(I601="Rob","Robusta",IF(I601="Exc","Excelsa",IF(orders!I601="Ara","Arabica",IF(orders!I601="Lib","Librica",""))))</f>
        <v>Arabica</v>
      </c>
      <c r="O601" t="str">
        <f t="shared" si="1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IF(_xlfn.XLOOKUP(orders!C602,customers!$A$1:$A$1001,customers!$C$1:$C$1001, ,0)=0,"",_xlfn.XLOOKUP(orders!C602,customers!$A$1:$A$1001,customers!$C$1:$C$1001, ,0))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18"/>
        <v>7.77</v>
      </c>
      <c r="N602" t="str">
        <f>IF(I602="Rob","Robusta",IF(I602="Exc","Excelsa",IF(orders!I602="Ara","Arabica",IF(orders!I602="Lib","Librica",""))))</f>
        <v>Librica</v>
      </c>
      <c r="O602" t="str">
        <f t="shared" si="1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IF(_xlfn.XLOOKUP(orders!C603,customers!$A$1:$A$1001,customers!$C$1:$C$1001, ,0)=0,"",_xlfn.XLOOKUP(orders!C603,customers!$A$1:$A$1001,customers!$C$1:$C$1001, ,0))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18"/>
        <v>109.93999999999998</v>
      </c>
      <c r="N603" t="str">
        <f>IF(I603="Rob","Robusta",IF(I603="Exc","Excelsa",IF(orders!I603="Ara","Arabica",IF(orders!I603="Lib","Librica",""))))</f>
        <v>Robusta</v>
      </c>
      <c r="O603" t="str">
        <f t="shared" si="1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IF(_xlfn.XLOOKUP(orders!C604,customers!$A$1:$A$1001,customers!$C$1:$C$1001, ,0)=0,"",_xlfn.XLOOKUP(orders!C604,customers!$A$1:$A$1001,customers!$C$1:$C$1001, ,0))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18"/>
        <v>22.274999999999999</v>
      </c>
      <c r="N604" t="str">
        <f>IF(I604="Rob","Robusta",IF(I604="Exc","Excelsa",IF(orders!I604="Ara","Arabica",IF(orders!I604="Lib","Librica",""))))</f>
        <v>Excelsa</v>
      </c>
      <c r="O604" t="str">
        <f t="shared" si="1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IF(_xlfn.XLOOKUP(orders!C605,customers!$A$1:$A$1001,customers!$C$1:$C$1001, ,0)=0,"",_xlfn.XLOOKUP(orders!C605,customers!$A$1:$A$1001,customers!$C$1:$C$1001, ,0))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18"/>
        <v>8.9550000000000001</v>
      </c>
      <c r="N605" t="str">
        <f>IF(I605="Rob","Robusta",IF(I605="Exc","Excelsa",IF(orders!I605="Ara","Arabica",IF(orders!I605="Lib","Librica",""))))</f>
        <v>Robusta</v>
      </c>
      <c r="O605" t="str">
        <f t="shared" si="1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IF(_xlfn.XLOOKUP(orders!C606,customers!$A$1:$A$1001,customers!$C$1:$C$1001, ,0)=0,"",_xlfn.XLOOKUP(orders!C606,customers!$A$1:$A$1001,customers!$C$1:$C$1001, ,0))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18"/>
        <v>119.13999999999999</v>
      </c>
      <c r="N606" t="str">
        <f>IF(I606="Rob","Robusta",IF(I606="Exc","Excelsa",IF(orders!I606="Ara","Arabica",IF(orders!I606="Lib","Librica",""))))</f>
        <v>Librica</v>
      </c>
      <c r="O606" t="str">
        <f t="shared" si="1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IF(_xlfn.XLOOKUP(orders!C607,customers!$A$1:$A$1001,customers!$C$1:$C$1001, ,0)=0,"",_xlfn.XLOOKUP(orders!C607,customers!$A$1:$A$1001,customers!$C$1:$C$1001, ,0))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18"/>
        <v>148.92499999999998</v>
      </c>
      <c r="N607" t="str">
        <f>IF(I607="Rob","Robusta",IF(I607="Exc","Excelsa",IF(orders!I607="Ara","Arabica",IF(orders!I607="Lib","Librica",""))))</f>
        <v>Arabica</v>
      </c>
      <c r="O607" t="str">
        <f t="shared" si="1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IF(_xlfn.XLOOKUP(orders!C608,customers!$A$1:$A$1001,customers!$C$1:$C$1001, ,0)=0,"",_xlfn.XLOOKUP(orders!C608,customers!$A$1:$A$1001,customers!$C$1:$C$1001, ,0))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18"/>
        <v>109.36499999999999</v>
      </c>
      <c r="N608" t="str">
        <f>IF(I608="Rob","Robusta",IF(I608="Exc","Excelsa",IF(orders!I608="Ara","Arabica",IF(orders!I608="Lib","Librica",""))))</f>
        <v>Librica</v>
      </c>
      <c r="O608" t="str">
        <f t="shared" si="1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IF(_xlfn.XLOOKUP(orders!C609,customers!$A$1:$A$1001,customers!$C$1:$C$1001, ,0)=0,"",_xlfn.XLOOKUP(orders!C609,customers!$A$1:$A$1001,customers!$C$1:$C$1001, ,0))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18"/>
        <v>3.645</v>
      </c>
      <c r="N609" t="str">
        <f>IF(I609="Rob","Robusta",IF(I609="Exc","Excelsa",IF(orders!I609="Ara","Arabica",IF(orders!I609="Lib","Librica",""))))</f>
        <v>Excelsa</v>
      </c>
      <c r="O609" t="str">
        <f t="shared" si="1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IF(_xlfn.XLOOKUP(orders!C610,customers!$A$1:$A$1001,customers!$C$1:$C$1001, ,0)=0,"",_xlfn.XLOOKUP(orders!C610,customers!$A$1:$A$1001,customers!$C$1:$C$1001, ,0))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18"/>
        <v>55.89</v>
      </c>
      <c r="N610" t="str">
        <f>IF(I610="Rob","Robusta",IF(I610="Exc","Excelsa",IF(orders!I610="Ara","Arabica",IF(orders!I610="Lib","Librica",""))))</f>
        <v>Excelsa</v>
      </c>
      <c r="O610" t="str">
        <f t="shared" si="1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IF(_xlfn.XLOOKUP(orders!C611,customers!$A$1:$A$1001,customers!$C$1:$C$1001, ,0)=0,"",_xlfn.XLOOKUP(orders!C611,customers!$A$1:$A$1001,customers!$C$1:$C$1001, ,0))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18"/>
        <v>26.19</v>
      </c>
      <c r="N611" t="str">
        <f>IF(I611="Rob","Robusta",IF(I611="Exc","Excelsa",IF(orders!I611="Ara","Arabica",IF(orders!I611="Lib","Librica",""))))</f>
        <v>Librica</v>
      </c>
      <c r="O611" t="str">
        <f t="shared" si="1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IF(_xlfn.XLOOKUP(orders!C612,customers!$A$1:$A$1001,customers!$C$1:$C$1001, ,0)=0,"",_xlfn.XLOOKUP(orders!C612,customers!$A$1:$A$1001,customers!$C$1:$C$1001, ,0))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18"/>
        <v>39.799999999999997</v>
      </c>
      <c r="N612" t="str">
        <f>IF(I612="Rob","Robusta",IF(I612="Exc","Excelsa",IF(orders!I612="Ara","Arabica",IF(orders!I612="Lib","Librica",""))))</f>
        <v>Robusta</v>
      </c>
      <c r="O612" t="str">
        <f t="shared" si="1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IF(_xlfn.XLOOKUP(orders!C613,customers!$A$1:$A$1001,customers!$C$1:$C$1001, ,0)=0,"",_xlfn.XLOOKUP(orders!C613,customers!$A$1:$A$1001,customers!$C$1:$C$1001, ,0))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18"/>
        <v>68.309999999999988</v>
      </c>
      <c r="N613" t="str">
        <f>IF(I613="Rob","Robusta",IF(I613="Exc","Excelsa",IF(orders!I613="Ara","Arabica",IF(orders!I613="Lib","Librica",""))))</f>
        <v>Excelsa</v>
      </c>
      <c r="O613" t="str">
        <f t="shared" si="1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IF(_xlfn.XLOOKUP(orders!C614,customers!$A$1:$A$1001,customers!$C$1:$C$1001, ,0)=0,"",_xlfn.XLOOKUP(orders!C614,customers!$A$1:$A$1001,customers!$C$1:$C$1001, ,0))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18"/>
        <v>13.5</v>
      </c>
      <c r="N614" t="str">
        <f>IF(I614="Rob","Robusta",IF(I614="Exc","Excelsa",IF(orders!I614="Ara","Arabica",IF(orders!I614="Lib","Librica",""))))</f>
        <v>Arabica</v>
      </c>
      <c r="O614" t="str">
        <f t="shared" si="1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IF(_xlfn.XLOOKUP(orders!C615,customers!$A$1:$A$1001,customers!$C$1:$C$1001, ,0)=0,"",_xlfn.XLOOKUP(orders!C615,customers!$A$1:$A$1001,customers!$C$1:$C$1001, ,0))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18"/>
        <v>5.97</v>
      </c>
      <c r="N615" t="str">
        <f>IF(I615="Rob","Robusta",IF(I615="Exc","Excelsa",IF(orders!I615="Ara","Arabica",IF(orders!I615="Lib","Librica",""))))</f>
        <v>Robusta</v>
      </c>
      <c r="O615" t="str">
        <f t="shared" si="1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IF(_xlfn.XLOOKUP(orders!C616,customers!$A$1:$A$1001,customers!$C$1:$C$1001, ,0)=0,"",_xlfn.XLOOKUP(orders!C616,customers!$A$1:$A$1001,customers!$C$1:$C$1001, ,0))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18"/>
        <v>29.849999999999998</v>
      </c>
      <c r="N616" t="str">
        <f>IF(I616="Rob","Robusta",IF(I616="Exc","Excelsa",IF(orders!I616="Ara","Arabica",IF(orders!I616="Lib","Librica",""))))</f>
        <v>Robusta</v>
      </c>
      <c r="O616" t="str">
        <f t="shared" si="1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IF(_xlfn.XLOOKUP(orders!C617,customers!$A$1:$A$1001,customers!$C$1:$C$1001, ,0)=0,"",_xlfn.XLOOKUP(orders!C617,customers!$A$1:$A$1001,customers!$C$1:$C$1001, ,0))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18"/>
        <v>72.91</v>
      </c>
      <c r="N617" t="str">
        <f>IF(I617="Rob","Robusta",IF(I617="Exc","Excelsa",IF(orders!I617="Ara","Arabica",IF(orders!I617="Lib","Librica",""))))</f>
        <v>Librica</v>
      </c>
      <c r="O617" t="str">
        <f t="shared" si="1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IF(_xlfn.XLOOKUP(orders!C618,customers!$A$1:$A$1001,customers!$C$1:$C$1001, ,0)=0,"",_xlfn.XLOOKUP(orders!C618,customers!$A$1:$A$1001,customers!$C$1:$C$1001, ,0))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18"/>
        <v>126.49999999999999</v>
      </c>
      <c r="N618" t="str">
        <f>IF(I618="Rob","Robusta",IF(I618="Exc","Excelsa",IF(orders!I618="Ara","Arabica",IF(orders!I618="Lib","Librica",""))))</f>
        <v>Excelsa</v>
      </c>
      <c r="O618" t="str">
        <f t="shared" si="1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IF(_xlfn.XLOOKUP(orders!C619,customers!$A$1:$A$1001,customers!$C$1:$C$1001, ,0)=0,"",_xlfn.XLOOKUP(orders!C619,customers!$A$1:$A$1001,customers!$C$1:$C$1001, ,0))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18"/>
        <v>33.464999999999996</v>
      </c>
      <c r="N619" t="str">
        <f>IF(I619="Rob","Robusta",IF(I619="Exc","Excelsa",IF(orders!I619="Ara","Arabica",IF(orders!I619="Lib","Librica",""))))</f>
        <v>Librica</v>
      </c>
      <c r="O619" t="str">
        <f t="shared" si="1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IF(_xlfn.XLOOKUP(orders!C620,customers!$A$1:$A$1001,customers!$C$1:$C$1001, ,0)=0,"",_xlfn.XLOOKUP(orders!C620,customers!$A$1:$A$1001,customers!$C$1:$C$1001, ,0))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18"/>
        <v>72.900000000000006</v>
      </c>
      <c r="N620" t="str">
        <f>IF(I620="Rob","Robusta",IF(I620="Exc","Excelsa",IF(orders!I620="Ara","Arabica",IF(orders!I620="Lib","Librica",""))))</f>
        <v>Excelsa</v>
      </c>
      <c r="O620" t="str">
        <f t="shared" si="1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IF(_xlfn.XLOOKUP(orders!C621,customers!$A$1:$A$1001,customers!$C$1:$C$1001, ,0)=0,"",_xlfn.XLOOKUP(orders!C621,customers!$A$1:$A$1001,customers!$C$1:$C$1001, ,0))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18"/>
        <v>15.54</v>
      </c>
      <c r="N621" t="str">
        <f>IF(I621="Rob","Robusta",IF(I621="Exc","Excelsa",IF(orders!I621="Ara","Arabica",IF(orders!I621="Lib","Librica",""))))</f>
        <v>Librica</v>
      </c>
      <c r="O621" t="str">
        <f t="shared" si="1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IF(_xlfn.XLOOKUP(orders!C622,customers!$A$1:$A$1001,customers!$C$1:$C$1001, ,0)=0,"",_xlfn.XLOOKUP(orders!C622,customers!$A$1:$A$1001,customers!$C$1:$C$1001, ,0))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18"/>
        <v>20.25</v>
      </c>
      <c r="N622" t="str">
        <f>IF(I622="Rob","Robusta",IF(I622="Exc","Excelsa",IF(orders!I622="Ara","Arabica",IF(orders!I622="Lib","Librica",""))))</f>
        <v>Arabica</v>
      </c>
      <c r="O622" t="str">
        <f t="shared" si="1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IF(_xlfn.XLOOKUP(orders!C623,customers!$A$1:$A$1001,customers!$C$1:$C$1001, ,0)=0,"",_xlfn.XLOOKUP(orders!C623,customers!$A$1:$A$1001,customers!$C$1:$C$1001, ,0))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18"/>
        <v>77.699999999999989</v>
      </c>
      <c r="N623" t="str">
        <f>IF(I623="Rob","Robusta",IF(I623="Exc","Excelsa",IF(orders!I623="Ara","Arabica",IF(orders!I623="Lib","Librica",""))))</f>
        <v>Arabica</v>
      </c>
      <c r="O623" t="str">
        <f t="shared" si="1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IF(_xlfn.XLOOKUP(orders!C624,customers!$A$1:$A$1001,customers!$C$1:$C$1001, ,0)=0,"",_xlfn.XLOOKUP(orders!C624,customers!$A$1:$A$1001,customers!$C$1:$C$1001, ,0))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18"/>
        <v>133.85999999999999</v>
      </c>
      <c r="N624" t="str">
        <f>IF(I624="Rob","Robusta",IF(I624="Exc","Excelsa",IF(orders!I624="Ara","Arabica",IF(orders!I624="Lib","Librica",""))))</f>
        <v>Librica</v>
      </c>
      <c r="O624" t="str">
        <f t="shared" si="1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IF(_xlfn.XLOOKUP(orders!C625,customers!$A$1:$A$1001,customers!$C$1:$C$1001, ,0)=0,"",_xlfn.XLOOKUP(orders!C625,customers!$A$1:$A$1001,customers!$C$1:$C$1001, ,0))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18"/>
        <v>12.15</v>
      </c>
      <c r="N625" t="str">
        <f>IF(I625="Rob","Robusta",IF(I625="Exc","Excelsa",IF(orders!I625="Ara","Arabica",IF(orders!I625="Lib","Librica",""))))</f>
        <v>Excelsa</v>
      </c>
      <c r="O625" t="str">
        <f t="shared" si="1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IF(_xlfn.XLOOKUP(orders!C626,customers!$A$1:$A$1001,customers!$C$1:$C$1001, ,0)=0,"",_xlfn.XLOOKUP(orders!C626,customers!$A$1:$A$1001,customers!$C$1:$C$1001, ,0))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18"/>
        <v>63.249999999999993</v>
      </c>
      <c r="N626" t="str">
        <f>IF(I626="Rob","Robusta",IF(I626="Exc","Excelsa",IF(orders!I626="Ara","Arabica",IF(orders!I626="Lib","Librica",""))))</f>
        <v>Excelsa</v>
      </c>
      <c r="O626" t="str">
        <f t="shared" si="1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IF(_xlfn.XLOOKUP(orders!C627,customers!$A$1:$A$1001,customers!$C$1:$C$1001, ,0)=0,"",_xlfn.XLOOKUP(orders!C627,customers!$A$1:$A$1001,customers!$C$1:$C$1001, ,0))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18"/>
        <v>35.849999999999994</v>
      </c>
      <c r="N627" t="str">
        <f>IF(I627="Rob","Robusta",IF(I627="Exc","Excelsa",IF(orders!I627="Ara","Arabica",IF(orders!I627="Lib","Librica",""))))</f>
        <v>Robusta</v>
      </c>
      <c r="O627" t="str">
        <f t="shared" si="1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IF(_xlfn.XLOOKUP(orders!C628,customers!$A$1:$A$1001,customers!$C$1:$C$1001, ,0)=0,"",_xlfn.XLOOKUP(orders!C628,customers!$A$1:$A$1001,customers!$C$1:$C$1001, ,0))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18"/>
        <v>77.624999999999986</v>
      </c>
      <c r="N628" t="str">
        <f>IF(I628="Rob","Robusta",IF(I628="Exc","Excelsa",IF(orders!I628="Ara","Arabica",IF(orders!I628="Lib","Librica",""))))</f>
        <v>Arabica</v>
      </c>
      <c r="O628" t="str">
        <f t="shared" si="1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IF(_xlfn.XLOOKUP(orders!C629,customers!$A$1:$A$1001,customers!$C$1:$C$1001, ,0)=0,"",_xlfn.XLOOKUP(orders!C629,customers!$A$1:$A$1001,customers!$C$1:$C$1001, ,0))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18"/>
        <v>63.249999999999993</v>
      </c>
      <c r="N629" t="str">
        <f>IF(I629="Rob","Robusta",IF(I629="Exc","Excelsa",IF(orders!I629="Ara","Arabica",IF(orders!I629="Lib","Librica",""))))</f>
        <v>Excelsa</v>
      </c>
      <c r="O629" t="str">
        <f t="shared" si="1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IF(_xlfn.XLOOKUP(orders!C630,customers!$A$1:$A$1001,customers!$C$1:$C$1001, ,0)=0,"",_xlfn.XLOOKUP(orders!C630,customers!$A$1:$A$1001,customers!$C$1:$C$1001, ,0))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18"/>
        <v>26.73</v>
      </c>
      <c r="N630" t="str">
        <f>IF(I630="Rob","Robusta",IF(I630="Exc","Excelsa",IF(orders!I630="Ara","Arabica",IF(orders!I630="Lib","Librica",""))))</f>
        <v>Excelsa</v>
      </c>
      <c r="O630" t="str">
        <f t="shared" si="1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IF(_xlfn.XLOOKUP(orders!C631,customers!$A$1:$A$1001,customers!$C$1:$C$1001, ,0)=0,"",_xlfn.XLOOKUP(orders!C631,customers!$A$1:$A$1001,customers!$C$1:$C$1001, ,0))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18"/>
        <v>31.08</v>
      </c>
      <c r="N631" t="str">
        <f>IF(I631="Rob","Robusta",IF(I631="Exc","Excelsa",IF(orders!I631="Ara","Arabica",IF(orders!I631="Lib","Librica",""))))</f>
        <v>Librica</v>
      </c>
      <c r="O631" t="str">
        <f t="shared" si="1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IF(_xlfn.XLOOKUP(orders!C632,customers!$A$1:$A$1001,customers!$C$1:$C$1001, ,0)=0,"",_xlfn.XLOOKUP(orders!C632,customers!$A$1:$A$1001,customers!$C$1:$C$1001, ,0))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18"/>
        <v>2.9849999999999999</v>
      </c>
      <c r="N632" t="str">
        <f>IF(I632="Rob","Robusta",IF(I632="Exc","Excelsa",IF(orders!I632="Ara","Arabica",IF(orders!I632="Lib","Librica",""))))</f>
        <v>Arabica</v>
      </c>
      <c r="O632" t="str">
        <f t="shared" si="1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IF(_xlfn.XLOOKUP(orders!C633,customers!$A$1:$A$1001,customers!$C$1:$C$1001, ,0)=0,"",_xlfn.XLOOKUP(orders!C633,customers!$A$1:$A$1001,customers!$C$1:$C$1001, ,0))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18"/>
        <v>102.92499999999998</v>
      </c>
      <c r="N633" t="str">
        <f>IF(I633="Rob","Robusta",IF(I633="Exc","Excelsa",IF(orders!I633="Ara","Arabica",IF(orders!I633="Lib","Librica",""))))</f>
        <v>Robusta</v>
      </c>
      <c r="O633" t="str">
        <f t="shared" si="1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IF(_xlfn.XLOOKUP(orders!C634,customers!$A$1:$A$1001,customers!$C$1:$C$1001, ,0)=0,"",_xlfn.XLOOKUP(orders!C634,customers!$A$1:$A$1001,customers!$C$1:$C$1001, ,0))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18"/>
        <v>35.64</v>
      </c>
      <c r="N634" t="str">
        <f>IF(I634="Rob","Robusta",IF(I634="Exc","Excelsa",IF(orders!I634="Ara","Arabica",IF(orders!I634="Lib","Librica",""))))</f>
        <v>Excelsa</v>
      </c>
      <c r="O634" t="str">
        <f t="shared" si="1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IF(_xlfn.XLOOKUP(orders!C635,customers!$A$1:$A$1001,customers!$C$1:$C$1001, ,0)=0,"",_xlfn.XLOOKUP(orders!C635,customers!$A$1:$A$1001,customers!$C$1:$C$1001, ,0))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18"/>
        <v>47.8</v>
      </c>
      <c r="N635" t="str">
        <f>IF(I635="Rob","Robusta",IF(I635="Exc","Excelsa",IF(orders!I635="Ara","Arabica",IF(orders!I635="Lib","Librica",""))))</f>
        <v>Robusta</v>
      </c>
      <c r="O635" t="str">
        <f t="shared" si="1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IF(_xlfn.XLOOKUP(orders!C636,customers!$A$1:$A$1001,customers!$C$1:$C$1001, ,0)=0,"",_xlfn.XLOOKUP(orders!C636,customers!$A$1:$A$1001,customers!$C$1:$C$1001, ,0))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18"/>
        <v>43.650000000000006</v>
      </c>
      <c r="N636" t="str">
        <f>IF(I636="Rob","Robusta",IF(I636="Exc","Excelsa",IF(orders!I636="Ara","Arabica",IF(orders!I636="Lib","Librica",""))))</f>
        <v>Librica</v>
      </c>
      <c r="O636" t="str">
        <f t="shared" si="1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IF(_xlfn.XLOOKUP(orders!C637,customers!$A$1:$A$1001,customers!$C$1:$C$1001, ,0)=0,"",_xlfn.XLOOKUP(orders!C637,customers!$A$1:$A$1001,customers!$C$1:$C$1001, ,0))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18"/>
        <v>35.64</v>
      </c>
      <c r="N637" t="str">
        <f>IF(I637="Rob","Robusta",IF(I637="Exc","Excelsa",IF(orders!I637="Ara","Arabica",IF(orders!I637="Lib","Librica",""))))</f>
        <v>Excelsa</v>
      </c>
      <c r="O637" t="str">
        <f t="shared" si="1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IF(_xlfn.XLOOKUP(orders!C638,customers!$A$1:$A$1001,customers!$C$1:$C$1001, ,0)=0,"",_xlfn.XLOOKUP(orders!C638,customers!$A$1:$A$1001,customers!$C$1:$C$1001, ,0))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18"/>
        <v>95.1</v>
      </c>
      <c r="N638" t="str">
        <f>IF(I638="Rob","Robusta",IF(I638="Exc","Excelsa",IF(orders!I638="Ara","Arabica",IF(orders!I638="Lib","Librica",""))))</f>
        <v>Librica</v>
      </c>
      <c r="O638" t="str">
        <f t="shared" si="1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IF(_xlfn.XLOOKUP(orders!C639,customers!$A$1:$A$1001,customers!$C$1:$C$1001, ,0)=0,"",_xlfn.XLOOKUP(orders!C639,customers!$A$1:$A$1001,customers!$C$1:$C$1001, ,0))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18"/>
        <v>31.624999999999996</v>
      </c>
      <c r="N639" t="str">
        <f>IF(I639="Rob","Robusta",IF(I639="Exc","Excelsa",IF(orders!I639="Ara","Arabica",IF(orders!I639="Lib","Librica",""))))</f>
        <v>Excelsa</v>
      </c>
      <c r="O639" t="str">
        <f t="shared" si="1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IF(_xlfn.XLOOKUP(orders!C640,customers!$A$1:$A$1001,customers!$C$1:$C$1001, ,0)=0,"",_xlfn.XLOOKUP(orders!C640,customers!$A$1:$A$1001,customers!$C$1:$C$1001, ,0))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18"/>
        <v>77.624999999999986</v>
      </c>
      <c r="N640" t="str">
        <f>IF(I640="Rob","Robusta",IF(I640="Exc","Excelsa",IF(orders!I640="Ara","Arabica",IF(orders!I640="Lib","Librica",""))))</f>
        <v>Arabica</v>
      </c>
      <c r="O640" t="str">
        <f t="shared" si="1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IF(_xlfn.XLOOKUP(orders!C641,customers!$A$1:$A$1001,customers!$C$1:$C$1001, ,0)=0,"",_xlfn.XLOOKUP(orders!C641,customers!$A$1:$A$1001,customers!$C$1:$C$1001, ,0))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18"/>
        <v>3.8849999999999998</v>
      </c>
      <c r="N641" t="str">
        <f>IF(I641="Rob","Robusta",IF(I641="Exc","Excelsa",IF(orders!I641="Ara","Arabica",IF(orders!I641="Lib","Librica",""))))</f>
        <v>Librica</v>
      </c>
      <c r="O641" t="str">
        <f t="shared" si="1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IF(_xlfn.XLOOKUP(orders!C642,customers!$A$1:$A$1001,customers!$C$1:$C$1001, ,0)=0,"",_xlfn.XLOOKUP(orders!C642,customers!$A$1:$A$1001,customers!$C$1:$C$1001, ,0))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18"/>
        <v>137.42499999999998</v>
      </c>
      <c r="N642" t="str">
        <f>IF(I642="Rob","Robusta",IF(I642="Exc","Excelsa",IF(orders!I642="Ara","Arabica",IF(orders!I642="Lib","Librica",""))))</f>
        <v>Robusta</v>
      </c>
      <c r="O642" t="str">
        <f t="shared" si="1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IF(_xlfn.XLOOKUP(orders!C643,customers!$A$1:$A$1001,customers!$C$1:$C$1001, ,0)=0,"",_xlfn.XLOOKUP(orders!C643,customers!$A$1:$A$1001,customers!$C$1:$C$1001, ,0))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20">L643*E643</f>
        <v>35.849999999999994</v>
      </c>
      <c r="N643" t="str">
        <f>IF(I643="Rob","Robusta",IF(I643="Exc","Excelsa",IF(orders!I643="Ara","Arabica",IF(orders!I643="Lib","Librica",""))))</f>
        <v>Robusta</v>
      </c>
      <c r="O643" t="str">
        <f t="shared" ref="O643:O706" si="21">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IF(_xlfn.XLOOKUP(orders!C644,customers!$A$1:$A$1001,customers!$C$1:$C$1001, ,0)=0,"",_xlfn.XLOOKUP(orders!C644,customers!$A$1:$A$1001,customers!$C$1:$C$1001, ,0))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20"/>
        <v>8.25</v>
      </c>
      <c r="N644" t="str">
        <f>IF(I644="Rob","Robusta",IF(I644="Exc","Excelsa",IF(orders!I644="Ara","Arabica",IF(orders!I644="Lib","Librica",""))))</f>
        <v>Excelsa</v>
      </c>
      <c r="O644" t="str">
        <f t="shared" si="21"/>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IF(_xlfn.XLOOKUP(orders!C645,customers!$A$1:$A$1001,customers!$C$1:$C$1001, ,0)=0,"",_xlfn.XLOOKUP(orders!C645,customers!$A$1:$A$1001,customers!$C$1:$C$1001, ,0))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20"/>
        <v>102.46499999999997</v>
      </c>
      <c r="N645" t="str">
        <f>IF(I645="Rob","Robusta",IF(I645="Exc","Excelsa",IF(orders!I645="Ara","Arabica",IF(orders!I645="Lib","Librica",""))))</f>
        <v>Excelsa</v>
      </c>
      <c r="O645" t="str">
        <f t="shared" si="21"/>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IF(_xlfn.XLOOKUP(orders!C646,customers!$A$1:$A$1001,customers!$C$1:$C$1001, ,0)=0,"",_xlfn.XLOOKUP(orders!C646,customers!$A$1:$A$1001,customers!$C$1:$C$1001, ,0))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20"/>
        <v>41.169999999999995</v>
      </c>
      <c r="N646" t="str">
        <f>IF(I646="Rob","Robusta",IF(I646="Exc","Excelsa",IF(orders!I646="Ara","Arabica",IF(orders!I646="Lib","Librica",""))))</f>
        <v>Robusta</v>
      </c>
      <c r="O646" t="str">
        <f t="shared" si="21"/>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IF(_xlfn.XLOOKUP(orders!C647,customers!$A$1:$A$1001,customers!$C$1:$C$1001, ,0)=0,"",_xlfn.XLOOKUP(orders!C647,customers!$A$1:$A$1001,customers!$C$1:$C$1001, ,0))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20"/>
        <v>68.655000000000001</v>
      </c>
      <c r="N647" t="str">
        <f>IF(I647="Rob","Robusta",IF(I647="Exc","Excelsa",IF(orders!I647="Ara","Arabica",IF(orders!I647="Lib","Librica",""))))</f>
        <v>Arabica</v>
      </c>
      <c r="O647" t="str">
        <f t="shared" si="21"/>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IF(_xlfn.XLOOKUP(orders!C648,customers!$A$1:$A$1001,customers!$C$1:$C$1001, ,0)=0,"",_xlfn.XLOOKUP(orders!C648,customers!$A$1:$A$1001,customers!$C$1:$C$1001, ,0))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20"/>
        <v>9.9499999999999993</v>
      </c>
      <c r="N648" t="str">
        <f>IF(I648="Rob","Robusta",IF(I648="Exc","Excelsa",IF(orders!I648="Ara","Arabica",IF(orders!I648="Lib","Librica",""))))</f>
        <v>Arabica</v>
      </c>
      <c r="O648" t="str">
        <f t="shared" si="21"/>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IF(_xlfn.XLOOKUP(orders!C649,customers!$A$1:$A$1001,customers!$C$1:$C$1001, ,0)=0,"",_xlfn.XLOOKUP(orders!C649,customers!$A$1:$A$1001,customers!$C$1:$C$1001, ,0))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20"/>
        <v>28.53</v>
      </c>
      <c r="N649" t="str">
        <f>IF(I649="Rob","Robusta",IF(I649="Exc","Excelsa",IF(orders!I649="Ara","Arabica",IF(orders!I649="Lib","Librica",""))))</f>
        <v>Librica</v>
      </c>
      <c r="O649" t="str">
        <f t="shared" si="21"/>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IF(_xlfn.XLOOKUP(orders!C650,customers!$A$1:$A$1001,customers!$C$1:$C$1001, ,0)=0,"",_xlfn.XLOOKUP(orders!C650,customers!$A$1:$A$1001,customers!$C$1:$C$1001, ,0))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20"/>
        <v>16.11</v>
      </c>
      <c r="N650" t="str">
        <f>IF(I650="Rob","Robusta",IF(I650="Exc","Excelsa",IF(orders!I650="Ara","Arabica",IF(orders!I650="Lib","Librica",""))))</f>
        <v>Robusta</v>
      </c>
      <c r="O650" t="str">
        <f t="shared" si="21"/>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IF(_xlfn.XLOOKUP(orders!C651,customers!$A$1:$A$1001,customers!$C$1:$C$1001, ,0)=0,"",_xlfn.XLOOKUP(orders!C651,customers!$A$1:$A$1001,customers!$C$1:$C$1001, ,0))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20"/>
        <v>95.1</v>
      </c>
      <c r="N651" t="str">
        <f>IF(I651="Rob","Robusta",IF(I651="Exc","Excelsa",IF(orders!I651="Ara","Arabica",IF(orders!I651="Lib","Librica",""))))</f>
        <v>Librica</v>
      </c>
      <c r="O651" t="str">
        <f t="shared" si="21"/>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IF(_xlfn.XLOOKUP(orders!C652,customers!$A$1:$A$1001,customers!$C$1:$C$1001, ,0)=0,"",_xlfn.XLOOKUP(orders!C652,customers!$A$1:$A$1001,customers!$C$1:$C$1001, ,0))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20"/>
        <v>5.3699999999999992</v>
      </c>
      <c r="N652" t="str">
        <f>IF(I652="Rob","Robusta",IF(I652="Exc","Excelsa",IF(orders!I652="Ara","Arabica",IF(orders!I652="Lib","Librica",""))))</f>
        <v>Robusta</v>
      </c>
      <c r="O652" t="str">
        <f t="shared" si="21"/>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IF(_xlfn.XLOOKUP(orders!C653,customers!$A$1:$A$1001,customers!$C$1:$C$1001, ,0)=0,"",_xlfn.XLOOKUP(orders!C653,customers!$A$1:$A$1001,customers!$C$1:$C$1001, ,0))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20"/>
        <v>47.8</v>
      </c>
      <c r="N653" t="str">
        <f>IF(I653="Rob","Robusta",IF(I653="Exc","Excelsa",IF(orders!I653="Ara","Arabica",IF(orders!I653="Lib","Librica",""))))</f>
        <v>Robusta</v>
      </c>
      <c r="O653" t="str">
        <f t="shared" si="21"/>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IF(_xlfn.XLOOKUP(orders!C654,customers!$A$1:$A$1001,customers!$C$1:$C$1001, ,0)=0,"",_xlfn.XLOOKUP(orders!C654,customers!$A$1:$A$1001,customers!$C$1:$C$1001, ,0))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20"/>
        <v>63.4</v>
      </c>
      <c r="N654" t="str">
        <f>IF(I654="Rob","Robusta",IF(I654="Exc","Excelsa",IF(orders!I654="Ara","Arabica",IF(orders!I654="Lib","Librica",""))))</f>
        <v>Librica</v>
      </c>
      <c r="O654" t="str">
        <f t="shared" si="21"/>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IF(_xlfn.XLOOKUP(orders!C655,customers!$A$1:$A$1001,customers!$C$1:$C$1001, ,0)=0,"",_xlfn.XLOOKUP(orders!C655,customers!$A$1:$A$1001,customers!$C$1:$C$1001, ,0))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20"/>
        <v>103.49999999999999</v>
      </c>
      <c r="N655" t="str">
        <f>IF(I655="Rob","Robusta",IF(I655="Exc","Excelsa",IF(orders!I655="Ara","Arabica",IF(orders!I655="Lib","Librica",""))))</f>
        <v>Arabica</v>
      </c>
      <c r="O655" t="str">
        <f t="shared" si="21"/>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IF(_xlfn.XLOOKUP(orders!C656,customers!$A$1:$A$1001,customers!$C$1:$C$1001, ,0)=0,"",_xlfn.XLOOKUP(orders!C656,customers!$A$1:$A$1001,customers!$C$1:$C$1001, ,0))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20"/>
        <v>68.655000000000001</v>
      </c>
      <c r="N656" t="str">
        <f>IF(I656="Rob","Robusta",IF(I656="Exc","Excelsa",IF(orders!I656="Ara","Arabica",IF(orders!I656="Lib","Librica",""))))</f>
        <v>Arabica</v>
      </c>
      <c r="O656" t="str">
        <f t="shared" si="21"/>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IF(_xlfn.XLOOKUP(orders!C657,customers!$A$1:$A$1001,customers!$C$1:$C$1001, ,0)=0,"",_xlfn.XLOOKUP(orders!C657,customers!$A$1:$A$1001,customers!$C$1:$C$1001, ,0))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20"/>
        <v>45.769999999999996</v>
      </c>
      <c r="N657" t="str">
        <f>IF(I657="Rob","Robusta",IF(I657="Exc","Excelsa",IF(orders!I657="Ara","Arabica",IF(orders!I657="Lib","Librica",""))))</f>
        <v>Robusta</v>
      </c>
      <c r="O657" t="str">
        <f t="shared" si="21"/>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IF(_xlfn.XLOOKUP(orders!C658,customers!$A$1:$A$1001,customers!$C$1:$C$1001, ,0)=0,"",_xlfn.XLOOKUP(orders!C658,customers!$A$1:$A$1001,customers!$C$1:$C$1001, ,0))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20"/>
        <v>51.8</v>
      </c>
      <c r="N658" t="str">
        <f>IF(I658="Rob","Robusta",IF(I658="Exc","Excelsa",IF(orders!I658="Ara","Arabica",IF(orders!I658="Lib","Librica",""))))</f>
        <v>Librica</v>
      </c>
      <c r="O658" t="str">
        <f t="shared" si="21"/>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IF(_xlfn.XLOOKUP(orders!C659,customers!$A$1:$A$1001,customers!$C$1:$C$1001, ,0)=0,"",_xlfn.XLOOKUP(orders!C659,customers!$A$1:$A$1001,customers!$C$1:$C$1001, ,0))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20"/>
        <v>13.5</v>
      </c>
      <c r="N659" t="str">
        <f>IF(I659="Rob","Robusta",IF(I659="Exc","Excelsa",IF(orders!I659="Ara","Arabica",IF(orders!I659="Lib","Librica",""))))</f>
        <v>Arabica</v>
      </c>
      <c r="O659" t="str">
        <f t="shared" si="21"/>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IF(_xlfn.XLOOKUP(orders!C660,customers!$A$1:$A$1001,customers!$C$1:$C$1001, ,0)=0,"",_xlfn.XLOOKUP(orders!C660,customers!$A$1:$A$1001,customers!$C$1:$C$1001, ,0))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20"/>
        <v>24.75</v>
      </c>
      <c r="N660" t="str">
        <f>IF(I660="Rob","Robusta",IF(I660="Exc","Excelsa",IF(orders!I660="Ara","Arabica",IF(orders!I660="Lib","Librica",""))))</f>
        <v>Excelsa</v>
      </c>
      <c r="O660" t="str">
        <f t="shared" si="21"/>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IF(_xlfn.XLOOKUP(orders!C661,customers!$A$1:$A$1001,customers!$C$1:$C$1001, ,0)=0,"",_xlfn.XLOOKUP(orders!C661,customers!$A$1:$A$1001,customers!$C$1:$C$1001, ,0))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20"/>
        <v>45.769999999999996</v>
      </c>
      <c r="N661" t="str">
        <f>IF(I661="Rob","Robusta",IF(I661="Exc","Excelsa",IF(orders!I661="Ara","Arabica",IF(orders!I661="Lib","Librica",""))))</f>
        <v>Arabica</v>
      </c>
      <c r="O661" t="str">
        <f t="shared" si="21"/>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IF(_xlfn.XLOOKUP(orders!C662,customers!$A$1:$A$1001,customers!$C$1:$C$1001, ,0)=0,"",_xlfn.XLOOKUP(orders!C662,customers!$A$1:$A$1001,customers!$C$1:$C$1001, ,0))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20"/>
        <v>53.46</v>
      </c>
      <c r="N662" t="str">
        <f>IF(I662="Rob","Robusta",IF(I662="Exc","Excelsa",IF(orders!I662="Ara","Arabica",IF(orders!I662="Lib","Librica",""))))</f>
        <v>Excelsa</v>
      </c>
      <c r="O662" t="str">
        <f t="shared" si="21"/>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IF(_xlfn.XLOOKUP(orders!C663,customers!$A$1:$A$1001,customers!$C$1:$C$1001, ,0)=0,"",_xlfn.XLOOKUP(orders!C663,customers!$A$1:$A$1001,customers!$C$1:$C$1001, ,0))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20"/>
        <v>20.25</v>
      </c>
      <c r="N663" t="str">
        <f>IF(I663="Rob","Robusta",IF(I663="Exc","Excelsa",IF(orders!I663="Ara","Arabica",IF(orders!I663="Lib","Librica",""))))</f>
        <v>Arabica</v>
      </c>
      <c r="O663" t="str">
        <f t="shared" si="21"/>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IF(_xlfn.XLOOKUP(orders!C664,customers!$A$1:$A$1001,customers!$C$1:$C$1001, ,0)=0,"",_xlfn.XLOOKUP(orders!C664,customers!$A$1:$A$1001,customers!$C$1:$C$1001, ,0))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20"/>
        <v>148.92499999999998</v>
      </c>
      <c r="N664" t="str">
        <f>IF(I664="Rob","Robusta",IF(I664="Exc","Excelsa",IF(orders!I664="Ara","Arabica",IF(orders!I664="Lib","Librica",""))))</f>
        <v>Librica</v>
      </c>
      <c r="O664" t="str">
        <f t="shared" si="21"/>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IF(_xlfn.XLOOKUP(orders!C665,customers!$A$1:$A$1001,customers!$C$1:$C$1001, ,0)=0,"",_xlfn.XLOOKUP(orders!C665,customers!$A$1:$A$1001,customers!$C$1:$C$1001, ,0))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20"/>
        <v>67.5</v>
      </c>
      <c r="N665" t="str">
        <f>IF(I665="Rob","Robusta",IF(I665="Exc","Excelsa",IF(orders!I665="Ara","Arabica",IF(orders!I665="Lib","Librica",""))))</f>
        <v>Arabica</v>
      </c>
      <c r="O665" t="str">
        <f t="shared" si="21"/>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IF(_xlfn.XLOOKUP(orders!C666,customers!$A$1:$A$1001,customers!$C$1:$C$1001, ,0)=0,"",_xlfn.XLOOKUP(orders!C666,customers!$A$1:$A$1001,customers!$C$1:$C$1001, ,0))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20"/>
        <v>72.900000000000006</v>
      </c>
      <c r="N666" t="str">
        <f>IF(I666="Rob","Robusta",IF(I666="Exc","Excelsa",IF(orders!I666="Ara","Arabica",IF(orders!I666="Lib","Librica",""))))</f>
        <v>Excelsa</v>
      </c>
      <c r="O666" t="str">
        <f t="shared" si="21"/>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IF(_xlfn.XLOOKUP(orders!C667,customers!$A$1:$A$1001,customers!$C$1:$C$1001, ,0)=0,"",_xlfn.XLOOKUP(orders!C667,customers!$A$1:$A$1001,customers!$C$1:$C$1001, ,0))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20"/>
        <v>7.77</v>
      </c>
      <c r="N667" t="str">
        <f>IF(I667="Rob","Robusta",IF(I667="Exc","Excelsa",IF(orders!I667="Ara","Arabica",IF(orders!I667="Lib","Librica",""))))</f>
        <v>Librica</v>
      </c>
      <c r="O667" t="str">
        <f t="shared" si="21"/>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IF(_xlfn.XLOOKUP(orders!C668,customers!$A$1:$A$1001,customers!$C$1:$C$1001, ,0)=0,"",_xlfn.XLOOKUP(orders!C668,customers!$A$1:$A$1001,customers!$C$1:$C$1001, ,0))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20"/>
        <v>91.539999999999992</v>
      </c>
      <c r="N668" t="str">
        <f>IF(I668="Rob","Robusta",IF(I668="Exc","Excelsa",IF(orders!I668="Ara","Arabica",IF(orders!I668="Lib","Librica",""))))</f>
        <v>Arabica</v>
      </c>
      <c r="O668" t="str">
        <f t="shared" si="21"/>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IF(_xlfn.XLOOKUP(orders!C669,customers!$A$1:$A$1001,customers!$C$1:$C$1001, ,0)=0,"",_xlfn.XLOOKUP(orders!C669,customers!$A$1:$A$1001,customers!$C$1:$C$1001, ,0))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20"/>
        <v>59.699999999999996</v>
      </c>
      <c r="N669" t="str">
        <f>IF(I669="Rob","Robusta",IF(I669="Exc","Excelsa",IF(orders!I669="Ara","Arabica",IF(orders!I669="Lib","Librica",""))))</f>
        <v>Arabica</v>
      </c>
      <c r="O669" t="str">
        <f t="shared" si="21"/>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IF(_xlfn.XLOOKUP(orders!C670,customers!$A$1:$A$1001,customers!$C$1:$C$1001, ,0)=0,"",_xlfn.XLOOKUP(orders!C670,customers!$A$1:$A$1001,customers!$C$1:$C$1001, ,0))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20"/>
        <v>137.42499999999998</v>
      </c>
      <c r="N670" t="str">
        <f>IF(I670="Rob","Robusta",IF(I670="Exc","Excelsa",IF(orders!I670="Ara","Arabica",IF(orders!I670="Lib","Librica",""))))</f>
        <v>Robusta</v>
      </c>
      <c r="O670" t="str">
        <f t="shared" si="21"/>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IF(_xlfn.XLOOKUP(orders!C671,customers!$A$1:$A$1001,customers!$C$1:$C$1001, ,0)=0,"",_xlfn.XLOOKUP(orders!C671,customers!$A$1:$A$1001,customers!$C$1:$C$1001, ,0))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20"/>
        <v>66.929999999999993</v>
      </c>
      <c r="N671" t="str">
        <f>IF(I671="Rob","Robusta",IF(I671="Exc","Excelsa",IF(orders!I671="Ara","Arabica",IF(orders!I671="Lib","Librica",""))))</f>
        <v>Librica</v>
      </c>
      <c r="O671" t="str">
        <f t="shared" si="21"/>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IF(_xlfn.XLOOKUP(orders!C672,customers!$A$1:$A$1001,customers!$C$1:$C$1001, ,0)=0,"",_xlfn.XLOOKUP(orders!C672,customers!$A$1:$A$1001,customers!$C$1:$C$1001, ,0))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20"/>
        <v>13.095000000000001</v>
      </c>
      <c r="N672" t="str">
        <f>IF(I672="Rob","Robusta",IF(I672="Exc","Excelsa",IF(orders!I672="Ara","Arabica",IF(orders!I672="Lib","Librica",""))))</f>
        <v>Librica</v>
      </c>
      <c r="O672" t="str">
        <f t="shared" si="21"/>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IF(_xlfn.XLOOKUP(orders!C673,customers!$A$1:$A$1001,customers!$C$1:$C$1001, ,0)=0,"",_xlfn.XLOOKUP(orders!C673,customers!$A$1:$A$1001,customers!$C$1:$C$1001, ,0))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20"/>
        <v>59.75</v>
      </c>
      <c r="N673" t="str">
        <f>IF(I673="Rob","Robusta",IF(I673="Exc","Excelsa",IF(orders!I673="Ara","Arabica",IF(orders!I673="Lib","Librica",""))))</f>
        <v>Robusta</v>
      </c>
      <c r="O673" t="str">
        <f t="shared" si="21"/>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IF(_xlfn.XLOOKUP(orders!C674,customers!$A$1:$A$1001,customers!$C$1:$C$1001, ,0)=0,"",_xlfn.XLOOKUP(orders!C674,customers!$A$1:$A$1001,customers!$C$1:$C$1001, ,0))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20"/>
        <v>43.650000000000006</v>
      </c>
      <c r="N674" t="str">
        <f>IF(I674="Rob","Robusta",IF(I674="Exc","Excelsa",IF(orders!I674="Ara","Arabica",IF(orders!I674="Lib","Librica",""))))</f>
        <v>Librica</v>
      </c>
      <c r="O674" t="str">
        <f t="shared" si="21"/>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IF(_xlfn.XLOOKUP(orders!C675,customers!$A$1:$A$1001,customers!$C$1:$C$1001, ,0)=0,"",_xlfn.XLOOKUP(orders!C675,customers!$A$1:$A$1001,customers!$C$1:$C$1001, ,0))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20"/>
        <v>82.5</v>
      </c>
      <c r="N675" t="str">
        <f>IF(I675="Rob","Robusta",IF(I675="Exc","Excelsa",IF(orders!I675="Ara","Arabica",IF(orders!I675="Lib","Librica",""))))</f>
        <v>Excelsa</v>
      </c>
      <c r="O675" t="str">
        <f t="shared" si="21"/>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IF(_xlfn.XLOOKUP(orders!C676,customers!$A$1:$A$1001,customers!$C$1:$C$1001, ,0)=0,"",_xlfn.XLOOKUP(orders!C676,customers!$A$1:$A$1001,customers!$C$1:$C$1001, ,0))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20"/>
        <v>178.70999999999998</v>
      </c>
      <c r="N676" t="str">
        <f>IF(I676="Rob","Robusta",IF(I676="Exc","Excelsa",IF(orders!I676="Ara","Arabica",IF(orders!I676="Lib","Librica",""))))</f>
        <v>Arabica</v>
      </c>
      <c r="O676" t="str">
        <f t="shared" si="21"/>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IF(_xlfn.XLOOKUP(orders!C677,customers!$A$1:$A$1001,customers!$C$1:$C$1001, ,0)=0,"",_xlfn.XLOOKUP(orders!C677,customers!$A$1:$A$1001,customers!$C$1:$C$1001, ,0))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20"/>
        <v>119.13999999999999</v>
      </c>
      <c r="N677" t="str">
        <f>IF(I677="Rob","Robusta",IF(I677="Exc","Excelsa",IF(orders!I677="Ara","Arabica",IF(orders!I677="Lib","Librica",""))))</f>
        <v>Librica</v>
      </c>
      <c r="O677" t="str">
        <f t="shared" si="21"/>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IF(_xlfn.XLOOKUP(orders!C678,customers!$A$1:$A$1001,customers!$C$1:$C$1001, ,0)=0,"",_xlfn.XLOOKUP(orders!C678,customers!$A$1:$A$1001,customers!$C$1:$C$1001, ,0))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20"/>
        <v>47.55</v>
      </c>
      <c r="N678" t="str">
        <f>IF(I678="Rob","Robusta",IF(I678="Exc","Excelsa",IF(orders!I678="Ara","Arabica",IF(orders!I678="Lib","Librica",""))))</f>
        <v>Librica</v>
      </c>
      <c r="O678" t="str">
        <f t="shared" si="21"/>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IF(_xlfn.XLOOKUP(orders!C679,customers!$A$1:$A$1001,customers!$C$1:$C$1001, ,0)=0,"",_xlfn.XLOOKUP(orders!C679,customers!$A$1:$A$1001,customers!$C$1:$C$1001, ,0))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20"/>
        <v>43.650000000000006</v>
      </c>
      <c r="N679" t="str">
        <f>IF(I679="Rob","Robusta",IF(I679="Exc","Excelsa",IF(orders!I679="Ara","Arabica",IF(orders!I679="Lib","Librica",""))))</f>
        <v>Librica</v>
      </c>
      <c r="O679" t="str">
        <f t="shared" si="21"/>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IF(_xlfn.XLOOKUP(orders!C680,customers!$A$1:$A$1001,customers!$C$1:$C$1001, ,0)=0,"",_xlfn.XLOOKUP(orders!C680,customers!$A$1:$A$1001,customers!$C$1:$C$1001, ,0))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20"/>
        <v>178.70999999999998</v>
      </c>
      <c r="N680" t="str">
        <f>IF(I680="Rob","Robusta",IF(I680="Exc","Excelsa",IF(orders!I680="Ara","Arabica",IF(orders!I680="Lib","Librica",""))))</f>
        <v>Arabica</v>
      </c>
      <c r="O680" t="str">
        <f t="shared" si="21"/>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IF(_xlfn.XLOOKUP(orders!C681,customers!$A$1:$A$1001,customers!$C$1:$C$1001, ,0)=0,"",_xlfn.XLOOKUP(orders!C681,customers!$A$1:$A$1001,customers!$C$1:$C$1001, ,0))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20"/>
        <v>27.484999999999996</v>
      </c>
      <c r="N681" t="str">
        <f>IF(I681="Rob","Robusta",IF(I681="Exc","Excelsa",IF(orders!I681="Ara","Arabica",IF(orders!I681="Lib","Librica",""))))</f>
        <v>Robusta</v>
      </c>
      <c r="O681" t="str">
        <f t="shared" si="21"/>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IF(_xlfn.XLOOKUP(orders!C682,customers!$A$1:$A$1001,customers!$C$1:$C$1001, ,0)=0,"",_xlfn.XLOOKUP(orders!C682,customers!$A$1:$A$1001,customers!$C$1:$C$1001, ,0))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20"/>
        <v>56.25</v>
      </c>
      <c r="N682" t="str">
        <f>IF(I682="Rob","Robusta",IF(I682="Exc","Excelsa",IF(orders!I682="Ara","Arabica",IF(orders!I682="Lib","Librica",""))))</f>
        <v>Arabica</v>
      </c>
      <c r="O682" t="str">
        <f t="shared" si="21"/>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IF(_xlfn.XLOOKUP(orders!C683,customers!$A$1:$A$1001,customers!$C$1:$C$1001, ,0)=0,"",_xlfn.XLOOKUP(orders!C683,customers!$A$1:$A$1001,customers!$C$1:$C$1001, ,0))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20"/>
        <v>9.51</v>
      </c>
      <c r="N683" t="str">
        <f>IF(I683="Rob","Robusta",IF(I683="Exc","Excelsa",IF(orders!I683="Ara","Arabica",IF(orders!I683="Lib","Librica",""))))</f>
        <v>Librica</v>
      </c>
      <c r="O683" t="str">
        <f t="shared" si="21"/>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IF(_xlfn.XLOOKUP(orders!C684,customers!$A$1:$A$1001,customers!$C$1:$C$1001, ,0)=0,"",_xlfn.XLOOKUP(orders!C684,customers!$A$1:$A$1001,customers!$C$1:$C$1001, ,0))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20"/>
        <v>8.25</v>
      </c>
      <c r="N684" t="str">
        <f>IF(I684="Rob","Robusta",IF(I684="Exc","Excelsa",IF(orders!I684="Ara","Arabica",IF(orders!I684="Lib","Librica",""))))</f>
        <v>Excelsa</v>
      </c>
      <c r="O684" t="str">
        <f t="shared" si="21"/>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IF(_xlfn.XLOOKUP(orders!C685,customers!$A$1:$A$1001,customers!$C$1:$C$1001, ,0)=0,"",_xlfn.XLOOKUP(orders!C685,customers!$A$1:$A$1001,customers!$C$1:$C$1001, ,0))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20"/>
        <v>46.62</v>
      </c>
      <c r="N685" t="str">
        <f>IF(I685="Rob","Robusta",IF(I685="Exc","Excelsa",IF(orders!I685="Ara","Arabica",IF(orders!I685="Lib","Librica",""))))</f>
        <v>Librica</v>
      </c>
      <c r="O685" t="str">
        <f t="shared" si="21"/>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IF(_xlfn.XLOOKUP(orders!C686,customers!$A$1:$A$1001,customers!$C$1:$C$1001, ,0)=0,"",_xlfn.XLOOKUP(orders!C686,customers!$A$1:$A$1001,customers!$C$1:$C$1001, ,0))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20"/>
        <v>71.699999999999989</v>
      </c>
      <c r="N686" t="str">
        <f>IF(I686="Rob","Robusta",IF(I686="Exc","Excelsa",IF(orders!I686="Ara","Arabica",IF(orders!I686="Lib","Librica",""))))</f>
        <v>Robusta</v>
      </c>
      <c r="O686" t="str">
        <f t="shared" si="21"/>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IF(_xlfn.XLOOKUP(orders!C687,customers!$A$1:$A$1001,customers!$C$1:$C$1001, ,0)=0,"",_xlfn.XLOOKUP(orders!C687,customers!$A$1:$A$1001,customers!$C$1:$C$1001, ,0))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20"/>
        <v>72.91</v>
      </c>
      <c r="N687" t="str">
        <f>IF(I687="Rob","Robusta",IF(I687="Exc","Excelsa",IF(orders!I687="Ara","Arabica",IF(orders!I687="Lib","Librica",""))))</f>
        <v>Librica</v>
      </c>
      <c r="O687" t="str">
        <f t="shared" si="21"/>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IF(_xlfn.XLOOKUP(orders!C688,customers!$A$1:$A$1001,customers!$C$1:$C$1001, ,0)=0,"",_xlfn.XLOOKUP(orders!C688,customers!$A$1:$A$1001,customers!$C$1:$C$1001, ,0))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20"/>
        <v>8.0549999999999997</v>
      </c>
      <c r="N688" t="str">
        <f>IF(I688="Rob","Robusta",IF(I688="Exc","Excelsa",IF(orders!I688="Ara","Arabica",IF(orders!I688="Lib","Librica",""))))</f>
        <v>Robusta</v>
      </c>
      <c r="O688" t="str">
        <f t="shared" si="21"/>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IF(_xlfn.XLOOKUP(orders!C689,customers!$A$1:$A$1001,customers!$C$1:$C$1001, ,0)=0,"",_xlfn.XLOOKUP(orders!C689,customers!$A$1:$A$1001,customers!$C$1:$C$1001, ,0))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20"/>
        <v>16.5</v>
      </c>
      <c r="N689" t="str">
        <f>IF(I689="Rob","Robusta",IF(I689="Exc","Excelsa",IF(orders!I689="Ara","Arabica",IF(orders!I689="Lib","Librica",""))))</f>
        <v>Excelsa</v>
      </c>
      <c r="O689" t="str">
        <f t="shared" si="21"/>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IF(_xlfn.XLOOKUP(orders!C690,customers!$A$1:$A$1001,customers!$C$1:$C$1001, ,0)=0,"",_xlfn.XLOOKUP(orders!C690,customers!$A$1:$A$1001,customers!$C$1:$C$1001, ,0))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20"/>
        <v>64.75</v>
      </c>
      <c r="N690" t="str">
        <f>IF(I690="Rob","Robusta",IF(I690="Exc","Excelsa",IF(orders!I690="Ara","Arabica",IF(orders!I690="Lib","Librica",""))))</f>
        <v>Arabica</v>
      </c>
      <c r="O690" t="str">
        <f t="shared" si="21"/>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IF(_xlfn.XLOOKUP(orders!C691,customers!$A$1:$A$1001,customers!$C$1:$C$1001, ,0)=0,"",_xlfn.XLOOKUP(orders!C691,customers!$A$1:$A$1001,customers!$C$1:$C$1001, ,0))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20"/>
        <v>33.75</v>
      </c>
      <c r="N691" t="str">
        <f>IF(I691="Rob","Robusta",IF(I691="Exc","Excelsa",IF(orders!I691="Ara","Arabica",IF(orders!I691="Lib","Librica",""))))</f>
        <v>Arabica</v>
      </c>
      <c r="O691" t="str">
        <f t="shared" si="21"/>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IF(_xlfn.XLOOKUP(orders!C692,customers!$A$1:$A$1001,customers!$C$1:$C$1001, ,0)=0,"",_xlfn.XLOOKUP(orders!C692,customers!$A$1:$A$1001,customers!$C$1:$C$1001, ,0))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20"/>
        <v>178.70999999999998</v>
      </c>
      <c r="N692" t="str">
        <f>IF(I692="Rob","Robusta",IF(I692="Exc","Excelsa",IF(orders!I692="Ara","Arabica",IF(orders!I692="Lib","Librica",""))))</f>
        <v>Librica</v>
      </c>
      <c r="O692" t="str">
        <f t="shared" si="21"/>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IF(_xlfn.XLOOKUP(orders!C693,customers!$A$1:$A$1001,customers!$C$1:$C$1001, ,0)=0,"",_xlfn.XLOOKUP(orders!C693,customers!$A$1:$A$1001,customers!$C$1:$C$1001, ,0))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20"/>
        <v>22.5</v>
      </c>
      <c r="N693" t="str">
        <f>IF(I693="Rob","Robusta",IF(I693="Exc","Excelsa",IF(orders!I693="Ara","Arabica",IF(orders!I693="Lib","Librica",""))))</f>
        <v>Arabica</v>
      </c>
      <c r="O693" t="str">
        <f t="shared" si="21"/>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IF(_xlfn.XLOOKUP(orders!C694,customers!$A$1:$A$1001,customers!$C$1:$C$1001, ,0)=0,"",_xlfn.XLOOKUP(orders!C694,customers!$A$1:$A$1001,customers!$C$1:$C$1001, ,0))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20"/>
        <v>12.95</v>
      </c>
      <c r="N694" t="str">
        <f>IF(I694="Rob","Robusta",IF(I694="Exc","Excelsa",IF(orders!I694="Ara","Arabica",IF(orders!I694="Lib","Librica",""))))</f>
        <v>Librica</v>
      </c>
      <c r="O694" t="str">
        <f t="shared" si="21"/>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IF(_xlfn.XLOOKUP(orders!C695,customers!$A$1:$A$1001,customers!$C$1:$C$1001, ,0)=0,"",_xlfn.XLOOKUP(orders!C695,customers!$A$1:$A$1001,customers!$C$1:$C$1001, ,0))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20"/>
        <v>51.749999999999993</v>
      </c>
      <c r="N695" t="str">
        <f>IF(I695="Rob","Robusta",IF(I695="Exc","Excelsa",IF(orders!I695="Ara","Arabica",IF(orders!I695="Lib","Librica",""))))</f>
        <v>Arabica</v>
      </c>
      <c r="O695" t="str">
        <f t="shared" si="21"/>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IF(_xlfn.XLOOKUP(orders!C696,customers!$A$1:$A$1001,customers!$C$1:$C$1001, ,0)=0,"",_xlfn.XLOOKUP(orders!C696,customers!$A$1:$A$1001,customers!$C$1:$C$1001, ,0))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20"/>
        <v>36.450000000000003</v>
      </c>
      <c r="N696" t="str">
        <f>IF(I696="Rob","Robusta",IF(I696="Exc","Excelsa",IF(orders!I696="Ara","Arabica",IF(orders!I696="Lib","Librica",""))))</f>
        <v>Excelsa</v>
      </c>
      <c r="O696" t="str">
        <f t="shared" si="21"/>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IF(_xlfn.XLOOKUP(orders!C697,customers!$A$1:$A$1001,customers!$C$1:$C$1001, ,0)=0,"",_xlfn.XLOOKUP(orders!C697,customers!$A$1:$A$1001,customers!$C$1:$C$1001, ,0))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20"/>
        <v>182.27499999999998</v>
      </c>
      <c r="N697" t="str">
        <f>IF(I697="Rob","Robusta",IF(I697="Exc","Excelsa",IF(orders!I697="Ara","Arabica",IF(orders!I697="Lib","Librica",""))))</f>
        <v>Librica</v>
      </c>
      <c r="O697" t="str">
        <f t="shared" si="21"/>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IF(_xlfn.XLOOKUP(orders!C698,customers!$A$1:$A$1001,customers!$C$1:$C$1001, ,0)=0,"",_xlfn.XLOOKUP(orders!C698,customers!$A$1:$A$1001,customers!$C$1:$C$1001, ,0))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20"/>
        <v>31.08</v>
      </c>
      <c r="N698" t="str">
        <f>IF(I698="Rob","Robusta",IF(I698="Exc","Excelsa",IF(orders!I698="Ara","Arabica",IF(orders!I698="Lib","Librica",""))))</f>
        <v>Librica</v>
      </c>
      <c r="O698" t="str">
        <f t="shared" si="21"/>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IF(_xlfn.XLOOKUP(orders!C699,customers!$A$1:$A$1001,customers!$C$1:$C$1001, ,0)=0,"",_xlfn.XLOOKUP(orders!C699,customers!$A$1:$A$1001,customers!$C$1:$C$1001, ,0))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20"/>
        <v>20.25</v>
      </c>
      <c r="N699" t="str">
        <f>IF(I699="Rob","Robusta",IF(I699="Exc","Excelsa",IF(orders!I699="Ara","Arabica",IF(orders!I699="Lib","Librica",""))))</f>
        <v>Arabica</v>
      </c>
      <c r="O699" t="str">
        <f t="shared" si="21"/>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IF(_xlfn.XLOOKUP(orders!C700,customers!$A$1:$A$1001,customers!$C$1:$C$1001, ,0)=0,"",_xlfn.XLOOKUP(orders!C700,customers!$A$1:$A$1001,customers!$C$1:$C$1001, ,0))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20"/>
        <v>25.9</v>
      </c>
      <c r="N700" t="str">
        <f>IF(I700="Rob","Robusta",IF(I700="Exc","Excelsa",IF(orders!I700="Ara","Arabica",IF(orders!I700="Lib","Librica",""))))</f>
        <v>Librica</v>
      </c>
      <c r="O700" t="str">
        <f t="shared" si="21"/>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IF(_xlfn.XLOOKUP(orders!C701,customers!$A$1:$A$1001,customers!$C$1:$C$1001, ,0)=0,"",_xlfn.XLOOKUP(orders!C701,customers!$A$1:$A$1001,customers!$C$1:$C$1001, ,0))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20"/>
        <v>23.88</v>
      </c>
      <c r="N701" t="str">
        <f>IF(I701="Rob","Robusta",IF(I701="Exc","Excelsa",IF(orders!I701="Ara","Arabica",IF(orders!I701="Lib","Librica",""))))</f>
        <v>Arabica</v>
      </c>
      <c r="O701" t="str">
        <f t="shared" si="21"/>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IF(_xlfn.XLOOKUP(orders!C702,customers!$A$1:$A$1001,customers!$C$1:$C$1001, ,0)=0,"",_xlfn.XLOOKUP(orders!C702,customers!$A$1:$A$1001,customers!$C$1:$C$1001, ,0))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20"/>
        <v>19.02</v>
      </c>
      <c r="N702" t="str">
        <f>IF(I702="Rob","Robusta",IF(I702="Exc","Excelsa",IF(orders!I702="Ara","Arabica",IF(orders!I702="Lib","Librica",""))))</f>
        <v>Librica</v>
      </c>
      <c r="O702" t="str">
        <f t="shared" si="21"/>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IF(_xlfn.XLOOKUP(orders!C703,customers!$A$1:$A$1001,customers!$C$1:$C$1001, ,0)=0,"",_xlfn.XLOOKUP(orders!C703,customers!$A$1:$A$1001,customers!$C$1:$C$1001, ,0))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20"/>
        <v>29.849999999999998</v>
      </c>
      <c r="N703" t="str">
        <f>IF(I703="Rob","Robusta",IF(I703="Exc","Excelsa",IF(orders!I703="Ara","Arabica",IF(orders!I703="Lib","Librica",""))))</f>
        <v>Arabica</v>
      </c>
      <c r="O703" t="str">
        <f t="shared" si="21"/>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IF(_xlfn.XLOOKUP(orders!C704,customers!$A$1:$A$1001,customers!$C$1:$C$1001, ,0)=0,"",_xlfn.XLOOKUP(orders!C704,customers!$A$1:$A$1001,customers!$C$1:$C$1001, ,0))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20"/>
        <v>7.77</v>
      </c>
      <c r="N704" t="str">
        <f>IF(I704="Rob","Robusta",IF(I704="Exc","Excelsa",IF(orders!I704="Ara","Arabica",IF(orders!I704="Lib","Librica",""))))</f>
        <v>Arabica</v>
      </c>
      <c r="O704" t="str">
        <f t="shared" si="21"/>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IF(_xlfn.XLOOKUP(orders!C705,customers!$A$1:$A$1001,customers!$C$1:$C$1001, ,0)=0,"",_xlfn.XLOOKUP(orders!C705,customers!$A$1:$A$1001,customers!$C$1:$C$1001, ,0))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20"/>
        <v>119.13999999999999</v>
      </c>
      <c r="N705" t="str">
        <f>IF(I705="Rob","Robusta",IF(I705="Exc","Excelsa",IF(orders!I705="Ara","Arabica",IF(orders!I705="Lib","Librica",""))))</f>
        <v>Librica</v>
      </c>
      <c r="O705" t="str">
        <f t="shared" si="21"/>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IF(_xlfn.XLOOKUP(orders!C706,customers!$A$1:$A$1001,customers!$C$1:$C$1001, ,0)=0,"",_xlfn.XLOOKUP(orders!C706,customers!$A$1:$A$1001,customers!$C$1:$C$1001, ,0))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20"/>
        <v>21.87</v>
      </c>
      <c r="N706" t="str">
        <f>IF(I706="Rob","Robusta",IF(I706="Exc","Excelsa",IF(orders!I706="Ara","Arabica",IF(orders!I706="Lib","Librica",""))))</f>
        <v>Excelsa</v>
      </c>
      <c r="O706" t="str">
        <f t="shared" si="21"/>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IF(_xlfn.XLOOKUP(orders!C707,customers!$A$1:$A$1001,customers!$C$1:$C$1001, ,0)=0,"",_xlfn.XLOOKUP(orders!C707,customers!$A$1:$A$1001,customers!$C$1:$C$1001, ,0))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22">L707*E707</f>
        <v>17.82</v>
      </c>
      <c r="N707" t="str">
        <f>IF(I707="Rob","Robusta",IF(I707="Exc","Excelsa",IF(orders!I707="Ara","Arabica",IF(orders!I707="Lib","Librica",""))))</f>
        <v>Excelsa</v>
      </c>
      <c r="O707" t="str">
        <f t="shared" ref="O707:O770" si="23">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IF(_xlfn.XLOOKUP(orders!C708,customers!$A$1:$A$1001,customers!$C$1:$C$1001, ,0)=0,"",_xlfn.XLOOKUP(orders!C708,customers!$A$1:$A$1001,customers!$C$1:$C$1001, ,0))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22"/>
        <v>12.375</v>
      </c>
      <c r="N708" t="str">
        <f>IF(I708="Rob","Robusta",IF(I708="Exc","Excelsa",IF(orders!I708="Ara","Arabica",IF(orders!I708="Lib","Librica",""))))</f>
        <v>Excelsa</v>
      </c>
      <c r="O708" t="str">
        <f t="shared" si="23"/>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IF(_xlfn.XLOOKUP(orders!C709,customers!$A$1:$A$1001,customers!$C$1:$C$1001, ,0)=0,"",_xlfn.XLOOKUP(orders!C709,customers!$A$1:$A$1001,customers!$C$1:$C$1001, ,0))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22"/>
        <v>25.9</v>
      </c>
      <c r="N709" t="str">
        <f>IF(I709="Rob","Robusta",IF(I709="Exc","Excelsa",IF(orders!I709="Ara","Arabica",IF(orders!I709="Lib","Librica",""))))</f>
        <v>Librica</v>
      </c>
      <c r="O709" t="str">
        <f t="shared" si="23"/>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IF(_xlfn.XLOOKUP(orders!C710,customers!$A$1:$A$1001,customers!$C$1:$C$1001, ,0)=0,"",_xlfn.XLOOKUP(orders!C710,customers!$A$1:$A$1001,customers!$C$1:$C$1001, ,0))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22"/>
        <v>13.5</v>
      </c>
      <c r="N710" t="str">
        <f>IF(I710="Rob","Robusta",IF(I710="Exc","Excelsa",IF(orders!I710="Ara","Arabica",IF(orders!I710="Lib","Librica",""))))</f>
        <v>Arabica</v>
      </c>
      <c r="O710" t="str">
        <f t="shared" si="23"/>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IF(_xlfn.XLOOKUP(orders!C711,customers!$A$1:$A$1001,customers!$C$1:$C$1001, ,0)=0,"",_xlfn.XLOOKUP(orders!C711,customers!$A$1:$A$1001,customers!$C$1:$C$1001, ,0))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22"/>
        <v>17.82</v>
      </c>
      <c r="N711" t="str">
        <f>IF(I711="Rob","Robusta",IF(I711="Exc","Excelsa",IF(orders!I711="Ara","Arabica",IF(orders!I711="Lib","Librica",""))))</f>
        <v>Excelsa</v>
      </c>
      <c r="O711" t="str">
        <f t="shared" si="23"/>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IF(_xlfn.XLOOKUP(orders!C712,customers!$A$1:$A$1001,customers!$C$1:$C$1001, ,0)=0,"",_xlfn.XLOOKUP(orders!C712,customers!$A$1:$A$1001,customers!$C$1:$C$1001, ,0))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22"/>
        <v>24.75</v>
      </c>
      <c r="N712" t="str">
        <f>IF(I712="Rob","Robusta",IF(I712="Exc","Excelsa",IF(orders!I712="Ara","Arabica",IF(orders!I712="Lib","Librica",""))))</f>
        <v>Excelsa</v>
      </c>
      <c r="O712" t="str">
        <f t="shared" si="23"/>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IF(_xlfn.XLOOKUP(orders!C713,customers!$A$1:$A$1001,customers!$C$1:$C$1001, ,0)=0,"",_xlfn.XLOOKUP(orders!C713,customers!$A$1:$A$1001,customers!$C$1:$C$1001, ,0))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22"/>
        <v>17.91</v>
      </c>
      <c r="N713" t="str">
        <f>IF(I713="Rob","Robusta",IF(I713="Exc","Excelsa",IF(orders!I713="Ara","Arabica",IF(orders!I713="Lib","Librica",""))))</f>
        <v>Robusta</v>
      </c>
      <c r="O713" t="str">
        <f t="shared" si="23"/>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IF(_xlfn.XLOOKUP(orders!C714,customers!$A$1:$A$1001,customers!$C$1:$C$1001, ,0)=0,"",_xlfn.XLOOKUP(orders!C714,customers!$A$1:$A$1001,customers!$C$1:$C$1001, ,0))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22"/>
        <v>16.5</v>
      </c>
      <c r="N714" t="str">
        <f>IF(I714="Rob","Robusta",IF(I714="Exc","Excelsa",IF(orders!I714="Ara","Arabica",IF(orders!I714="Lib","Librica",""))))</f>
        <v>Excelsa</v>
      </c>
      <c r="O714" t="str">
        <f t="shared" si="23"/>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IF(_xlfn.XLOOKUP(orders!C715,customers!$A$1:$A$1001,customers!$C$1:$C$1001, ,0)=0,"",_xlfn.XLOOKUP(orders!C715,customers!$A$1:$A$1001,customers!$C$1:$C$1001, ,0))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22"/>
        <v>2.9849999999999999</v>
      </c>
      <c r="N715" t="str">
        <f>IF(I715="Rob","Robusta",IF(I715="Exc","Excelsa",IF(orders!I715="Ara","Arabica",IF(orders!I715="Lib","Librica",""))))</f>
        <v>Robusta</v>
      </c>
      <c r="O715" t="str">
        <f t="shared" si="23"/>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IF(_xlfn.XLOOKUP(orders!C716,customers!$A$1:$A$1001,customers!$C$1:$C$1001, ,0)=0,"",_xlfn.XLOOKUP(orders!C716,customers!$A$1:$A$1001,customers!$C$1:$C$1001, ,0))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22"/>
        <v>14.58</v>
      </c>
      <c r="N716" t="str">
        <f>IF(I716="Rob","Robusta",IF(I716="Exc","Excelsa",IF(orders!I716="Ara","Arabica",IF(orders!I716="Lib","Librica",""))))</f>
        <v>Excelsa</v>
      </c>
      <c r="O716" t="str">
        <f t="shared" si="23"/>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IF(_xlfn.XLOOKUP(orders!C717,customers!$A$1:$A$1001,customers!$C$1:$C$1001, ,0)=0,"",_xlfn.XLOOKUP(orders!C717,customers!$A$1:$A$1001,customers!$C$1:$C$1001, ,0))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22"/>
        <v>89.1</v>
      </c>
      <c r="N717" t="str">
        <f>IF(I717="Rob","Robusta",IF(I717="Exc","Excelsa",IF(orders!I717="Ara","Arabica",IF(orders!I717="Lib","Librica",""))))</f>
        <v>Excelsa</v>
      </c>
      <c r="O717" t="str">
        <f t="shared" si="23"/>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IF(_xlfn.XLOOKUP(orders!C718,customers!$A$1:$A$1001,customers!$C$1:$C$1001, ,0)=0,"",_xlfn.XLOOKUP(orders!C718,customers!$A$1:$A$1001,customers!$C$1:$C$1001, ,0))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22"/>
        <v>35.849999999999994</v>
      </c>
      <c r="N718" t="str">
        <f>IF(I718="Rob","Robusta",IF(I718="Exc","Excelsa",IF(orders!I718="Ara","Arabica",IF(orders!I718="Lib","Librica",""))))</f>
        <v>Robusta</v>
      </c>
      <c r="O718" t="str">
        <f t="shared" si="23"/>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IF(_xlfn.XLOOKUP(orders!C719,customers!$A$1:$A$1001,customers!$C$1:$C$1001, ,0)=0,"",_xlfn.XLOOKUP(orders!C719,customers!$A$1:$A$1001,customers!$C$1:$C$1001, ,0))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22"/>
        <v>68.655000000000001</v>
      </c>
      <c r="N719" t="str">
        <f>IF(I719="Rob","Robusta",IF(I719="Exc","Excelsa",IF(orders!I719="Ara","Arabica",IF(orders!I719="Lib","Librica",""))))</f>
        <v>Arabica</v>
      </c>
      <c r="O719" t="str">
        <f t="shared" si="23"/>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IF(_xlfn.XLOOKUP(orders!C720,customers!$A$1:$A$1001,customers!$C$1:$C$1001, ,0)=0,"",_xlfn.XLOOKUP(orders!C720,customers!$A$1:$A$1001,customers!$C$1:$C$1001, ,0))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22"/>
        <v>38.849999999999994</v>
      </c>
      <c r="N720" t="str">
        <f>IF(I720="Rob","Robusta",IF(I720="Exc","Excelsa",IF(orders!I720="Ara","Arabica",IF(orders!I720="Lib","Librica",""))))</f>
        <v>Librica</v>
      </c>
      <c r="O720" t="str">
        <f t="shared" si="23"/>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IF(_xlfn.XLOOKUP(orders!C721,customers!$A$1:$A$1001,customers!$C$1:$C$1001, ,0)=0,"",_xlfn.XLOOKUP(orders!C721,customers!$A$1:$A$1001,customers!$C$1:$C$1001, ,0))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22"/>
        <v>79.25</v>
      </c>
      <c r="N721" t="str">
        <f>IF(I721="Rob","Robusta",IF(I721="Exc","Excelsa",IF(orders!I721="Ara","Arabica",IF(orders!I721="Lib","Librica",""))))</f>
        <v>Librica</v>
      </c>
      <c r="O721" t="str">
        <f t="shared" si="23"/>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IF(_xlfn.XLOOKUP(orders!C722,customers!$A$1:$A$1001,customers!$C$1:$C$1001, ,0)=0,"",_xlfn.XLOOKUP(orders!C722,customers!$A$1:$A$1001,customers!$C$1:$C$1001, ,0))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22"/>
        <v>36.450000000000003</v>
      </c>
      <c r="N722" t="str">
        <f>IF(I722="Rob","Robusta",IF(I722="Exc","Excelsa",IF(orders!I722="Ara","Arabica",IF(orders!I722="Lib","Librica",""))))</f>
        <v>Excelsa</v>
      </c>
      <c r="O722" t="str">
        <f t="shared" si="23"/>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IF(_xlfn.XLOOKUP(orders!C723,customers!$A$1:$A$1001,customers!$C$1:$C$1001, ,0)=0,"",_xlfn.XLOOKUP(orders!C723,customers!$A$1:$A$1001,customers!$C$1:$C$1001, ,0))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22"/>
        <v>8.9550000000000001</v>
      </c>
      <c r="N723" t="str">
        <f>IF(I723="Rob","Robusta",IF(I723="Exc","Excelsa",IF(orders!I723="Ara","Arabica",IF(orders!I723="Lib","Librica",""))))</f>
        <v>Robusta</v>
      </c>
      <c r="O723" t="str">
        <f t="shared" si="23"/>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IF(_xlfn.XLOOKUP(orders!C724,customers!$A$1:$A$1001,customers!$C$1:$C$1001, ,0)=0,"",_xlfn.XLOOKUP(orders!C724,customers!$A$1:$A$1001,customers!$C$1:$C$1001, ,0))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22"/>
        <v>24.3</v>
      </c>
      <c r="N724" t="str">
        <f>IF(I724="Rob","Robusta",IF(I724="Exc","Excelsa",IF(orders!I724="Ara","Arabica",IF(orders!I724="Lib","Librica",""))))</f>
        <v>Excelsa</v>
      </c>
      <c r="O724" t="str">
        <f t="shared" si="23"/>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IF(_xlfn.XLOOKUP(orders!C725,customers!$A$1:$A$1001,customers!$C$1:$C$1001, ,0)=0,"",_xlfn.XLOOKUP(orders!C725,customers!$A$1:$A$1001,customers!$C$1:$C$1001, ,0))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22"/>
        <v>63.249999999999993</v>
      </c>
      <c r="N725" t="str">
        <f>IF(I725="Rob","Robusta",IF(I725="Exc","Excelsa",IF(orders!I725="Ara","Arabica",IF(orders!I725="Lib","Librica",""))))</f>
        <v>Excelsa</v>
      </c>
      <c r="O725" t="str">
        <f t="shared" si="23"/>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IF(_xlfn.XLOOKUP(orders!C726,customers!$A$1:$A$1001,customers!$C$1:$C$1001, ,0)=0,"",_xlfn.XLOOKUP(orders!C726,customers!$A$1:$A$1001,customers!$C$1:$C$1001, ,0))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22"/>
        <v>6.75</v>
      </c>
      <c r="N726" t="str">
        <f>IF(I726="Rob","Robusta",IF(I726="Exc","Excelsa",IF(orders!I726="Ara","Arabica",IF(orders!I726="Lib","Librica",""))))</f>
        <v>Arabica</v>
      </c>
      <c r="O726" t="str">
        <f t="shared" si="23"/>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IF(_xlfn.XLOOKUP(orders!C727,customers!$A$1:$A$1001,customers!$C$1:$C$1001, ,0)=0,"",_xlfn.XLOOKUP(orders!C727,customers!$A$1:$A$1001,customers!$C$1:$C$1001, ,0))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22"/>
        <v>23.31</v>
      </c>
      <c r="N727" t="str">
        <f>IF(I727="Rob","Robusta",IF(I727="Exc","Excelsa",IF(orders!I727="Ara","Arabica",IF(orders!I727="Lib","Librica",""))))</f>
        <v>Arabica</v>
      </c>
      <c r="O727" t="str">
        <f t="shared" si="23"/>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IF(_xlfn.XLOOKUP(orders!C728,customers!$A$1:$A$1001,customers!$C$1:$C$1001, ,0)=0,"",_xlfn.XLOOKUP(orders!C728,customers!$A$1:$A$1001,customers!$C$1:$C$1001, ,0))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22"/>
        <v>145.82</v>
      </c>
      <c r="N728" t="str">
        <f>IF(I728="Rob","Robusta",IF(I728="Exc","Excelsa",IF(orders!I728="Ara","Arabica",IF(orders!I728="Lib","Librica",""))))</f>
        <v>Librica</v>
      </c>
      <c r="O728" t="str">
        <f t="shared" si="23"/>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IF(_xlfn.XLOOKUP(orders!C729,customers!$A$1:$A$1001,customers!$C$1:$C$1001, ,0)=0,"",_xlfn.XLOOKUP(orders!C729,customers!$A$1:$A$1001,customers!$C$1:$C$1001, ,0))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22"/>
        <v>29.849999999999998</v>
      </c>
      <c r="N729" t="str">
        <f>IF(I729="Rob","Robusta",IF(I729="Exc","Excelsa",IF(orders!I729="Ara","Arabica",IF(orders!I729="Lib","Librica",""))))</f>
        <v>Robusta</v>
      </c>
      <c r="O729" t="str">
        <f t="shared" si="23"/>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IF(_xlfn.XLOOKUP(orders!C730,customers!$A$1:$A$1001,customers!$C$1:$C$1001, ,0)=0,"",_xlfn.XLOOKUP(orders!C730,customers!$A$1:$A$1001,customers!$C$1:$C$1001, ,0))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22"/>
        <v>21.87</v>
      </c>
      <c r="N730" t="str">
        <f>IF(I730="Rob","Robusta",IF(I730="Exc","Excelsa",IF(orders!I730="Ara","Arabica",IF(orders!I730="Lib","Librica",""))))</f>
        <v>Excelsa</v>
      </c>
      <c r="O730" t="str">
        <f t="shared" si="23"/>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IF(_xlfn.XLOOKUP(orders!C731,customers!$A$1:$A$1001,customers!$C$1:$C$1001, ,0)=0,"",_xlfn.XLOOKUP(orders!C731,customers!$A$1:$A$1001,customers!$C$1:$C$1001, ,0))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22"/>
        <v>4.3650000000000002</v>
      </c>
      <c r="N731" t="str">
        <f>IF(I731="Rob","Robusta",IF(I731="Exc","Excelsa",IF(orders!I731="Ara","Arabica",IF(orders!I731="Lib","Librica",""))))</f>
        <v>Librica</v>
      </c>
      <c r="O731" t="str">
        <f t="shared" si="23"/>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IF(_xlfn.XLOOKUP(orders!C732,customers!$A$1:$A$1001,customers!$C$1:$C$1001, ,0)=0,"",_xlfn.XLOOKUP(orders!C732,customers!$A$1:$A$1001,customers!$C$1:$C$1001, ,0))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22"/>
        <v>36.454999999999998</v>
      </c>
      <c r="N732" t="str">
        <f>IF(I732="Rob","Robusta",IF(I732="Exc","Excelsa",IF(orders!I732="Ara","Arabica",IF(orders!I732="Lib","Librica",""))))</f>
        <v>Librica</v>
      </c>
      <c r="O732" t="str">
        <f t="shared" si="23"/>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IF(_xlfn.XLOOKUP(orders!C733,customers!$A$1:$A$1001,customers!$C$1:$C$1001, ,0)=0,"",_xlfn.XLOOKUP(orders!C733,customers!$A$1:$A$1001,customers!$C$1:$C$1001, ,0))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22"/>
        <v>15.54</v>
      </c>
      <c r="N733" t="str">
        <f>IF(I733="Rob","Robusta",IF(I733="Exc","Excelsa",IF(orders!I733="Ara","Arabica",IF(orders!I733="Lib","Librica",""))))</f>
        <v>Librica</v>
      </c>
      <c r="O733" t="str">
        <f t="shared" si="23"/>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IF(_xlfn.XLOOKUP(orders!C734,customers!$A$1:$A$1001,customers!$C$1:$C$1001, ,0)=0,"",_xlfn.XLOOKUP(orders!C734,customers!$A$1:$A$1001,customers!$C$1:$C$1001, ,0))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22"/>
        <v>8.91</v>
      </c>
      <c r="N734" t="str">
        <f>IF(I734="Rob","Robusta",IF(I734="Exc","Excelsa",IF(orders!I734="Ara","Arabica",IF(orders!I734="Lib","Librica",""))))</f>
        <v>Excelsa</v>
      </c>
      <c r="O734" t="str">
        <f t="shared" si="23"/>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IF(_xlfn.XLOOKUP(orders!C735,customers!$A$1:$A$1001,customers!$C$1:$C$1001, ,0)=0,"",_xlfn.XLOOKUP(orders!C735,customers!$A$1:$A$1001,customers!$C$1:$C$1001, ,0))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22"/>
        <v>100.39499999999998</v>
      </c>
      <c r="N735" t="str">
        <f>IF(I735="Rob","Robusta",IF(I735="Exc","Excelsa",IF(orders!I735="Ara","Arabica",IF(orders!I735="Lib","Librica",""))))</f>
        <v>Librica</v>
      </c>
      <c r="O735" t="str">
        <f t="shared" si="23"/>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IF(_xlfn.XLOOKUP(orders!C736,customers!$A$1:$A$1001,customers!$C$1:$C$1001, ,0)=0,"",_xlfn.XLOOKUP(orders!C736,customers!$A$1:$A$1001,customers!$C$1:$C$1001, ,0))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22"/>
        <v>13.424999999999997</v>
      </c>
      <c r="N736" t="str">
        <f>IF(I736="Rob","Robusta",IF(I736="Exc","Excelsa",IF(orders!I736="Ara","Arabica",IF(orders!I736="Lib","Librica",""))))</f>
        <v>Robusta</v>
      </c>
      <c r="O736" t="str">
        <f t="shared" si="23"/>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IF(_xlfn.XLOOKUP(orders!C737,customers!$A$1:$A$1001,customers!$C$1:$C$1001, ,0)=0,"",_xlfn.XLOOKUP(orders!C737,customers!$A$1:$A$1001,customers!$C$1:$C$1001, ,0))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22"/>
        <v>21.87</v>
      </c>
      <c r="N737" t="str">
        <f>IF(I737="Rob","Robusta",IF(I737="Exc","Excelsa",IF(orders!I737="Ara","Arabica",IF(orders!I737="Lib","Librica",""))))</f>
        <v>Excelsa</v>
      </c>
      <c r="O737" t="str">
        <f t="shared" si="23"/>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IF(_xlfn.XLOOKUP(orders!C738,customers!$A$1:$A$1001,customers!$C$1:$C$1001, ,0)=0,"",_xlfn.XLOOKUP(orders!C738,customers!$A$1:$A$1001,customers!$C$1:$C$1001, ,0))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22"/>
        <v>25.9</v>
      </c>
      <c r="N738" t="str">
        <f>IF(I738="Rob","Robusta",IF(I738="Exc","Excelsa",IF(orders!I738="Ara","Arabica",IF(orders!I738="Lib","Librica",""))))</f>
        <v>Librica</v>
      </c>
      <c r="O738" t="str">
        <f t="shared" si="23"/>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IF(_xlfn.XLOOKUP(orders!C739,customers!$A$1:$A$1001,customers!$C$1:$C$1001, ,0)=0,"",_xlfn.XLOOKUP(orders!C739,customers!$A$1:$A$1001,customers!$C$1:$C$1001, ,0))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22"/>
        <v>56.25</v>
      </c>
      <c r="N739" t="str">
        <f>IF(I739="Rob","Robusta",IF(I739="Exc","Excelsa",IF(orders!I739="Ara","Arabica",IF(orders!I739="Lib","Librica",""))))</f>
        <v>Arabica</v>
      </c>
      <c r="O739" t="str">
        <f t="shared" si="23"/>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IF(_xlfn.XLOOKUP(orders!C740,customers!$A$1:$A$1001,customers!$C$1:$C$1001, ,0)=0,"",_xlfn.XLOOKUP(orders!C740,customers!$A$1:$A$1001,customers!$C$1:$C$1001, ,0))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22"/>
        <v>10.754999999999999</v>
      </c>
      <c r="N740" t="str">
        <f>IF(I740="Rob","Robusta",IF(I740="Exc","Excelsa",IF(orders!I740="Ara","Arabica",IF(orders!I740="Lib","Librica",""))))</f>
        <v>Robusta</v>
      </c>
      <c r="O740" t="str">
        <f t="shared" si="23"/>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IF(_xlfn.XLOOKUP(orders!C741,customers!$A$1:$A$1001,customers!$C$1:$C$1001, ,0)=0,"",_xlfn.XLOOKUP(orders!C741,customers!$A$1:$A$1001,customers!$C$1:$C$1001, ,0))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22"/>
        <v>18.225000000000001</v>
      </c>
      <c r="N741" t="str">
        <f>IF(I741="Rob","Robusta",IF(I741="Exc","Excelsa",IF(orders!I741="Ara","Arabica",IF(orders!I741="Lib","Librica",""))))</f>
        <v>Excelsa</v>
      </c>
      <c r="O741" t="str">
        <f t="shared" si="23"/>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IF(_xlfn.XLOOKUP(orders!C742,customers!$A$1:$A$1001,customers!$C$1:$C$1001, ,0)=0,"",_xlfn.XLOOKUP(orders!C742,customers!$A$1:$A$1001,customers!$C$1:$C$1001, ,0))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22"/>
        <v>28.679999999999996</v>
      </c>
      <c r="N742" t="str">
        <f>IF(I742="Rob","Robusta",IF(I742="Exc","Excelsa",IF(orders!I742="Ara","Arabica",IF(orders!I742="Lib","Librica",""))))</f>
        <v>Robusta</v>
      </c>
      <c r="O742" t="str">
        <f t="shared" si="23"/>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IF(_xlfn.XLOOKUP(orders!C743,customers!$A$1:$A$1001,customers!$C$1:$C$1001, ,0)=0,"",_xlfn.XLOOKUP(orders!C743,customers!$A$1:$A$1001,customers!$C$1:$C$1001, ,0))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22"/>
        <v>8.73</v>
      </c>
      <c r="N743" t="str">
        <f>IF(I743="Rob","Robusta",IF(I743="Exc","Excelsa",IF(orders!I743="Ara","Arabica",IF(orders!I743="Lib","Librica",""))))</f>
        <v>Librica</v>
      </c>
      <c r="O743" t="str">
        <f t="shared" si="23"/>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IF(_xlfn.XLOOKUP(orders!C744,customers!$A$1:$A$1001,customers!$C$1:$C$1001, ,0)=0,"",_xlfn.XLOOKUP(orders!C744,customers!$A$1:$A$1001,customers!$C$1:$C$1001, ,0))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22"/>
        <v>58.2</v>
      </c>
      <c r="N744" t="str">
        <f>IF(I744="Rob","Robusta",IF(I744="Exc","Excelsa",IF(orders!I744="Ara","Arabica",IF(orders!I744="Lib","Librica",""))))</f>
        <v>Librica</v>
      </c>
      <c r="O744" t="str">
        <f t="shared" si="23"/>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IF(_xlfn.XLOOKUP(orders!C745,customers!$A$1:$A$1001,customers!$C$1:$C$1001, ,0)=0,"",_xlfn.XLOOKUP(orders!C745,customers!$A$1:$A$1001,customers!$C$1:$C$1001, ,0))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22"/>
        <v>17.91</v>
      </c>
      <c r="N745" t="str">
        <f>IF(I745="Rob","Robusta",IF(I745="Exc","Excelsa",IF(orders!I745="Ara","Arabica",IF(orders!I745="Lib","Librica",""))))</f>
        <v>Arabica</v>
      </c>
      <c r="O745" t="str">
        <f t="shared" si="23"/>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IF(_xlfn.XLOOKUP(orders!C746,customers!$A$1:$A$1001,customers!$C$1:$C$1001, ,0)=0,"",_xlfn.XLOOKUP(orders!C746,customers!$A$1:$A$1001,customers!$C$1:$C$1001, ,0))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22"/>
        <v>17.91</v>
      </c>
      <c r="N746" t="str">
        <f>IF(I746="Rob","Robusta",IF(I746="Exc","Excelsa",IF(orders!I746="Ara","Arabica",IF(orders!I746="Lib","Librica",""))))</f>
        <v>Robusta</v>
      </c>
      <c r="O746" t="str">
        <f t="shared" si="23"/>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IF(_xlfn.XLOOKUP(orders!C747,customers!$A$1:$A$1001,customers!$C$1:$C$1001, ,0)=0,"",_xlfn.XLOOKUP(orders!C747,customers!$A$1:$A$1001,customers!$C$1:$C$1001, ,0))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22"/>
        <v>14.58</v>
      </c>
      <c r="N747" t="str">
        <f>IF(I747="Rob","Robusta",IF(I747="Exc","Excelsa",IF(orders!I747="Ara","Arabica",IF(orders!I747="Lib","Librica",""))))</f>
        <v>Excelsa</v>
      </c>
      <c r="O747" t="str">
        <f t="shared" si="23"/>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IF(_xlfn.XLOOKUP(orders!C748,customers!$A$1:$A$1001,customers!$C$1:$C$1001, ,0)=0,"",_xlfn.XLOOKUP(orders!C748,customers!$A$1:$A$1001,customers!$C$1:$C$1001, ,0))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22"/>
        <v>33.75</v>
      </c>
      <c r="N748" t="str">
        <f>IF(I748="Rob","Robusta",IF(I748="Exc","Excelsa",IF(orders!I748="Ara","Arabica",IF(orders!I748="Lib","Librica",""))))</f>
        <v>Arabica</v>
      </c>
      <c r="O748" t="str">
        <f t="shared" si="23"/>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IF(_xlfn.XLOOKUP(orders!C749,customers!$A$1:$A$1001,customers!$C$1:$C$1001, ,0)=0,"",_xlfn.XLOOKUP(orders!C749,customers!$A$1:$A$1001,customers!$C$1:$C$1001, ,0))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22"/>
        <v>34.92</v>
      </c>
      <c r="N749" t="str">
        <f>IF(I749="Rob","Robusta",IF(I749="Exc","Excelsa",IF(orders!I749="Ara","Arabica",IF(orders!I749="Lib","Librica",""))))</f>
        <v>Librica</v>
      </c>
      <c r="O749" t="str">
        <f t="shared" si="23"/>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IF(_xlfn.XLOOKUP(orders!C750,customers!$A$1:$A$1001,customers!$C$1:$C$1001, ,0)=0,"",_xlfn.XLOOKUP(orders!C750,customers!$A$1:$A$1001,customers!$C$1:$C$1001, ,0))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22"/>
        <v>14.58</v>
      </c>
      <c r="N750" t="str">
        <f>IF(I750="Rob","Robusta",IF(I750="Exc","Excelsa",IF(orders!I750="Ara","Arabica",IF(orders!I750="Lib","Librica",""))))</f>
        <v>Excelsa</v>
      </c>
      <c r="O750" t="str">
        <f t="shared" si="23"/>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IF(_xlfn.XLOOKUP(orders!C751,customers!$A$1:$A$1001,customers!$C$1:$C$1001, ,0)=0,"",_xlfn.XLOOKUP(orders!C751,customers!$A$1:$A$1001,customers!$C$1:$C$1001, ,0))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22"/>
        <v>5.3699999999999992</v>
      </c>
      <c r="N751" t="str">
        <f>IF(I751="Rob","Robusta",IF(I751="Exc","Excelsa",IF(orders!I751="Ara","Arabica",IF(orders!I751="Lib","Librica",""))))</f>
        <v>Robusta</v>
      </c>
      <c r="O751" t="str">
        <f t="shared" si="23"/>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IF(_xlfn.XLOOKUP(orders!C752,customers!$A$1:$A$1001,customers!$C$1:$C$1001, ,0)=0,"",_xlfn.XLOOKUP(orders!C752,customers!$A$1:$A$1001,customers!$C$1:$C$1001, ,0))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22"/>
        <v>5.97</v>
      </c>
      <c r="N752" t="str">
        <f>IF(I752="Rob","Robusta",IF(I752="Exc","Excelsa",IF(orders!I752="Ara","Arabica",IF(orders!I752="Lib","Librica",""))))</f>
        <v>Robusta</v>
      </c>
      <c r="O752" t="str">
        <f t="shared" si="23"/>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IF(_xlfn.XLOOKUP(orders!C753,customers!$A$1:$A$1001,customers!$C$1:$C$1001, ,0)=0,"",_xlfn.XLOOKUP(orders!C753,customers!$A$1:$A$1001,customers!$C$1:$C$1001, ,0))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22"/>
        <v>19.02</v>
      </c>
      <c r="N753" t="str">
        <f>IF(I753="Rob","Robusta",IF(I753="Exc","Excelsa",IF(orders!I753="Ara","Arabica",IF(orders!I753="Lib","Librica",""))))</f>
        <v>Librica</v>
      </c>
      <c r="O753" t="str">
        <f t="shared" si="23"/>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IF(_xlfn.XLOOKUP(orders!C754,customers!$A$1:$A$1001,customers!$C$1:$C$1001, ,0)=0,"",_xlfn.XLOOKUP(orders!C754,customers!$A$1:$A$1001,customers!$C$1:$C$1001, ,0))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22"/>
        <v>27.5</v>
      </c>
      <c r="N754" t="str">
        <f>IF(I754="Rob","Robusta",IF(I754="Exc","Excelsa",IF(orders!I754="Ara","Arabica",IF(orders!I754="Lib","Librica",""))))</f>
        <v>Excelsa</v>
      </c>
      <c r="O754" t="str">
        <f t="shared" si="23"/>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IF(_xlfn.XLOOKUP(orders!C755,customers!$A$1:$A$1001,customers!$C$1:$C$1001, ,0)=0,"",_xlfn.XLOOKUP(orders!C755,customers!$A$1:$A$1001,customers!$C$1:$C$1001, ,0))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22"/>
        <v>29.849999999999998</v>
      </c>
      <c r="N755" t="str">
        <f>IF(I755="Rob","Robusta",IF(I755="Exc","Excelsa",IF(orders!I755="Ara","Arabica",IF(orders!I755="Lib","Librica",""))))</f>
        <v>Arabica</v>
      </c>
      <c r="O755" t="str">
        <f t="shared" si="23"/>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IF(_xlfn.XLOOKUP(orders!C756,customers!$A$1:$A$1001,customers!$C$1:$C$1001, ,0)=0,"",_xlfn.XLOOKUP(orders!C756,customers!$A$1:$A$1001,customers!$C$1:$C$1001, ,0))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22"/>
        <v>17.91</v>
      </c>
      <c r="N756" t="str">
        <f>IF(I756="Rob","Robusta",IF(I756="Exc","Excelsa",IF(orders!I756="Ara","Arabica",IF(orders!I756="Lib","Librica",""))))</f>
        <v>Arabica</v>
      </c>
      <c r="O756" t="str">
        <f t="shared" si="23"/>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IF(_xlfn.XLOOKUP(orders!C757,customers!$A$1:$A$1001,customers!$C$1:$C$1001, ,0)=0,"",_xlfn.XLOOKUP(orders!C757,customers!$A$1:$A$1001,customers!$C$1:$C$1001, ,0))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22"/>
        <v>28.53</v>
      </c>
      <c r="N757" t="str">
        <f>IF(I757="Rob","Robusta",IF(I757="Exc","Excelsa",IF(orders!I757="Ara","Arabica",IF(orders!I757="Lib","Librica",""))))</f>
        <v>Librica</v>
      </c>
      <c r="O757" t="str">
        <f t="shared" si="23"/>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IF(_xlfn.XLOOKUP(orders!C758,customers!$A$1:$A$1001,customers!$C$1:$C$1001, ,0)=0,"",_xlfn.XLOOKUP(orders!C758,customers!$A$1:$A$1001,customers!$C$1:$C$1001, ,0))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22"/>
        <v>35.799999999999997</v>
      </c>
      <c r="N758" t="str">
        <f>IF(I758="Rob","Robusta",IF(I758="Exc","Excelsa",IF(orders!I758="Ara","Arabica",IF(orders!I758="Lib","Librica",""))))</f>
        <v>Robusta</v>
      </c>
      <c r="O758" t="str">
        <f t="shared" si="23"/>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IF(_xlfn.XLOOKUP(orders!C759,customers!$A$1:$A$1001,customers!$C$1:$C$1001, ,0)=0,"",_xlfn.XLOOKUP(orders!C759,customers!$A$1:$A$1001,customers!$C$1:$C$1001, ,0))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22"/>
        <v>17.91</v>
      </c>
      <c r="N759" t="str">
        <f>IF(I759="Rob","Robusta",IF(I759="Exc","Excelsa",IF(orders!I759="Ara","Arabica",IF(orders!I759="Lib","Librica",""))))</f>
        <v>Arabica</v>
      </c>
      <c r="O759" t="str">
        <f t="shared" si="23"/>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IF(_xlfn.XLOOKUP(orders!C760,customers!$A$1:$A$1001,customers!$C$1:$C$1001, ,0)=0,"",_xlfn.XLOOKUP(orders!C760,customers!$A$1:$A$1001,customers!$C$1:$C$1001, ,0))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22"/>
        <v>8.9499999999999993</v>
      </c>
      <c r="N760" t="str">
        <f>IF(I760="Rob","Robusta",IF(I760="Exc","Excelsa",IF(orders!I760="Ara","Arabica",IF(orders!I760="Lib","Librica",""))))</f>
        <v>Robusta</v>
      </c>
      <c r="O760" t="str">
        <f t="shared" si="23"/>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IF(_xlfn.XLOOKUP(orders!C761,customers!$A$1:$A$1001,customers!$C$1:$C$1001, ,0)=0,"",_xlfn.XLOOKUP(orders!C761,customers!$A$1:$A$1001,customers!$C$1:$C$1001, ,0))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22"/>
        <v>29.784999999999997</v>
      </c>
      <c r="N761" t="str">
        <f>IF(I761="Rob","Robusta",IF(I761="Exc","Excelsa",IF(orders!I761="Ara","Arabica",IF(orders!I761="Lib","Librica",""))))</f>
        <v>Librica</v>
      </c>
      <c r="O761" t="str">
        <f t="shared" si="23"/>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IF(_xlfn.XLOOKUP(orders!C762,customers!$A$1:$A$1001,customers!$C$1:$C$1001, ,0)=0,"",_xlfn.XLOOKUP(orders!C762,customers!$A$1:$A$1001,customers!$C$1:$C$1001, ,0))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22"/>
        <v>44.55</v>
      </c>
      <c r="N762" t="str">
        <f>IF(I762="Rob","Robusta",IF(I762="Exc","Excelsa",IF(orders!I762="Ara","Arabica",IF(orders!I762="Lib","Librica",""))))</f>
        <v>Excelsa</v>
      </c>
      <c r="O762" t="str">
        <f t="shared" si="23"/>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IF(_xlfn.XLOOKUP(orders!C763,customers!$A$1:$A$1001,customers!$C$1:$C$1001, ,0)=0,"",_xlfn.XLOOKUP(orders!C763,customers!$A$1:$A$1001,customers!$C$1:$C$1001, ,0))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22"/>
        <v>89.1</v>
      </c>
      <c r="N763" t="str">
        <f>IF(I763="Rob","Robusta",IF(I763="Exc","Excelsa",IF(orders!I763="Ara","Arabica",IF(orders!I763="Lib","Librica",""))))</f>
        <v>Excelsa</v>
      </c>
      <c r="O763" t="str">
        <f t="shared" si="23"/>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IF(_xlfn.XLOOKUP(orders!C764,customers!$A$1:$A$1001,customers!$C$1:$C$1001, ,0)=0,"",_xlfn.XLOOKUP(orders!C764,customers!$A$1:$A$1001,customers!$C$1:$C$1001, ,0))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22"/>
        <v>43.650000000000006</v>
      </c>
      <c r="N764" t="str">
        <f>IF(I764="Rob","Robusta",IF(I764="Exc","Excelsa",IF(orders!I764="Ara","Arabica",IF(orders!I764="Lib","Librica",""))))</f>
        <v>Librica</v>
      </c>
      <c r="O764" t="str">
        <f t="shared" si="23"/>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IF(_xlfn.XLOOKUP(orders!C765,customers!$A$1:$A$1001,customers!$C$1:$C$1001, ,0)=0,"",_xlfn.XLOOKUP(orders!C765,customers!$A$1:$A$1001,customers!$C$1:$C$1001, ,0))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22"/>
        <v>23.31</v>
      </c>
      <c r="N765" t="str">
        <f>IF(I765="Rob","Robusta",IF(I765="Exc","Excelsa",IF(orders!I765="Ara","Arabica",IF(orders!I765="Lib","Librica",""))))</f>
        <v>Arabica</v>
      </c>
      <c r="O765" t="str">
        <f t="shared" si="23"/>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IF(_xlfn.XLOOKUP(orders!C766,customers!$A$1:$A$1001,customers!$C$1:$C$1001, ,0)=0,"",_xlfn.XLOOKUP(orders!C766,customers!$A$1:$A$1001,customers!$C$1:$C$1001, ,0))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22"/>
        <v>178.70999999999998</v>
      </c>
      <c r="N766" t="str">
        <f>IF(I766="Rob","Robusta",IF(I766="Exc","Excelsa",IF(orders!I766="Ara","Arabica",IF(orders!I766="Lib","Librica",""))))</f>
        <v>Arabica</v>
      </c>
      <c r="O766" t="str">
        <f t="shared" si="23"/>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IF(_xlfn.XLOOKUP(orders!C767,customers!$A$1:$A$1001,customers!$C$1:$C$1001, ,0)=0,"",_xlfn.XLOOKUP(orders!C767,customers!$A$1:$A$1001,customers!$C$1:$C$1001, ,0))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22"/>
        <v>59.699999999999996</v>
      </c>
      <c r="N767" t="str">
        <f>IF(I767="Rob","Robusta",IF(I767="Exc","Excelsa",IF(orders!I767="Ara","Arabica",IF(orders!I767="Lib","Librica",""))))</f>
        <v>Robusta</v>
      </c>
      <c r="O767" t="str">
        <f t="shared" si="23"/>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IF(_xlfn.XLOOKUP(orders!C768,customers!$A$1:$A$1001,customers!$C$1:$C$1001, ,0)=0,"",_xlfn.XLOOKUP(orders!C768,customers!$A$1:$A$1001,customers!$C$1:$C$1001, ,0))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22"/>
        <v>15.54</v>
      </c>
      <c r="N768" t="str">
        <f>IF(I768="Rob","Robusta",IF(I768="Exc","Excelsa",IF(orders!I768="Ara","Arabica",IF(orders!I768="Lib","Librica",""))))</f>
        <v>Arabica</v>
      </c>
      <c r="O768" t="str">
        <f t="shared" si="23"/>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IF(_xlfn.XLOOKUP(orders!C769,customers!$A$1:$A$1001,customers!$C$1:$C$1001, ,0)=0,"",_xlfn.XLOOKUP(orders!C769,customers!$A$1:$A$1001,customers!$C$1:$C$1001, ,0))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22"/>
        <v>89.35499999999999</v>
      </c>
      <c r="N769" t="str">
        <f>IF(I769="Rob","Robusta",IF(I769="Exc","Excelsa",IF(orders!I769="Ara","Arabica",IF(orders!I769="Lib","Librica",""))))</f>
        <v>Arabica</v>
      </c>
      <c r="O769" t="str">
        <f t="shared" si="23"/>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IF(_xlfn.XLOOKUP(orders!C770,customers!$A$1:$A$1001,customers!$C$1:$C$1001, ,0)=0,"",_xlfn.XLOOKUP(orders!C770,customers!$A$1:$A$1001,customers!$C$1:$C$1001, ,0))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22"/>
        <v>23.9</v>
      </c>
      <c r="N770" t="str">
        <f>IF(I770="Rob","Robusta",IF(I770="Exc","Excelsa",IF(orders!I770="Ara","Arabica",IF(orders!I770="Lib","Librica",""))))</f>
        <v>Robusta</v>
      </c>
      <c r="O770" t="str">
        <f t="shared" si="23"/>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IF(_xlfn.XLOOKUP(orders!C771,customers!$A$1:$A$1001,customers!$C$1:$C$1001, ,0)=0,"",_xlfn.XLOOKUP(orders!C771,customers!$A$1:$A$1001,customers!$C$1:$C$1001, ,0))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24">L771*E771</f>
        <v>137.31</v>
      </c>
      <c r="N771" t="str">
        <f>IF(I771="Rob","Robusta",IF(I771="Exc","Excelsa",IF(orders!I771="Ara","Arabica",IF(orders!I771="Lib","Librica",""))))</f>
        <v>Robusta</v>
      </c>
      <c r="O771" t="str">
        <f t="shared" ref="O771:O834" si="25">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IF(_xlfn.XLOOKUP(orders!C772,customers!$A$1:$A$1001,customers!$C$1:$C$1001, ,0)=0,"",_xlfn.XLOOKUP(orders!C772,customers!$A$1:$A$1001,customers!$C$1:$C$1001, ,0))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24"/>
        <v>9.9499999999999993</v>
      </c>
      <c r="N772" t="str">
        <f>IF(I772="Rob","Robusta",IF(I772="Exc","Excelsa",IF(orders!I772="Ara","Arabica",IF(orders!I772="Lib","Librica",""))))</f>
        <v>Arabica</v>
      </c>
      <c r="O772" t="str">
        <f t="shared" si="25"/>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IF(_xlfn.XLOOKUP(orders!C773,customers!$A$1:$A$1001,customers!$C$1:$C$1001, ,0)=0,"",_xlfn.XLOOKUP(orders!C773,customers!$A$1:$A$1001,customers!$C$1:$C$1001, ,0))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24"/>
        <v>21.509999999999998</v>
      </c>
      <c r="N773" t="str">
        <f>IF(I773="Rob","Robusta",IF(I773="Exc","Excelsa",IF(orders!I773="Ara","Arabica",IF(orders!I773="Lib","Librica",""))))</f>
        <v>Robusta</v>
      </c>
      <c r="O773" t="str">
        <f t="shared" si="25"/>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IF(_xlfn.XLOOKUP(orders!C774,customers!$A$1:$A$1001,customers!$C$1:$C$1001, ,0)=0,"",_xlfn.XLOOKUP(orders!C774,customers!$A$1:$A$1001,customers!$C$1:$C$1001, ,0))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24"/>
        <v>82.5</v>
      </c>
      <c r="N774" t="str">
        <f>IF(I774="Rob","Robusta",IF(I774="Exc","Excelsa",IF(orders!I774="Ara","Arabica",IF(orders!I774="Lib","Librica",""))))</f>
        <v>Excelsa</v>
      </c>
      <c r="O774" t="str">
        <f t="shared" si="25"/>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IF(_xlfn.XLOOKUP(orders!C775,customers!$A$1:$A$1001,customers!$C$1:$C$1001, ,0)=0,"",_xlfn.XLOOKUP(orders!C775,customers!$A$1:$A$1001,customers!$C$1:$C$1001, ,0))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24"/>
        <v>8.73</v>
      </c>
      <c r="N775" t="str">
        <f>IF(I775="Rob","Robusta",IF(I775="Exc","Excelsa",IF(orders!I775="Ara","Arabica",IF(orders!I775="Lib","Librica",""))))</f>
        <v>Librica</v>
      </c>
      <c r="O775" t="str">
        <f t="shared" si="25"/>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IF(_xlfn.XLOOKUP(orders!C776,customers!$A$1:$A$1001,customers!$C$1:$C$1001, ,0)=0,"",_xlfn.XLOOKUP(orders!C776,customers!$A$1:$A$1001,customers!$C$1:$C$1001, ,0))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24"/>
        <v>19.899999999999999</v>
      </c>
      <c r="N776" t="str">
        <f>IF(I776="Rob","Robusta",IF(I776="Exc","Excelsa",IF(orders!I776="Ara","Arabica",IF(orders!I776="Lib","Librica",""))))</f>
        <v>Robusta</v>
      </c>
      <c r="O776" t="str">
        <f t="shared" si="25"/>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IF(_xlfn.XLOOKUP(orders!C777,customers!$A$1:$A$1001,customers!$C$1:$C$1001, ,0)=0,"",_xlfn.XLOOKUP(orders!C777,customers!$A$1:$A$1001,customers!$C$1:$C$1001, ,0))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24"/>
        <v>17.82</v>
      </c>
      <c r="N777" t="str">
        <f>IF(I777="Rob","Robusta",IF(I777="Exc","Excelsa",IF(orders!I777="Ara","Arabica",IF(orders!I777="Lib","Librica",""))))</f>
        <v>Excelsa</v>
      </c>
      <c r="O777" t="str">
        <f t="shared" si="25"/>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IF(_xlfn.XLOOKUP(orders!C778,customers!$A$1:$A$1001,customers!$C$1:$C$1001, ,0)=0,"",_xlfn.XLOOKUP(orders!C778,customers!$A$1:$A$1001,customers!$C$1:$C$1001, ,0))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24"/>
        <v>20.25</v>
      </c>
      <c r="N778" t="str">
        <f>IF(I778="Rob","Robusta",IF(I778="Exc","Excelsa",IF(orders!I778="Ara","Arabica",IF(orders!I778="Lib","Librica",""))))</f>
        <v>Arabica</v>
      </c>
      <c r="O778" t="str">
        <f t="shared" si="25"/>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IF(_xlfn.XLOOKUP(orders!C779,customers!$A$1:$A$1001,customers!$C$1:$C$1001, ,0)=0,"",_xlfn.XLOOKUP(orders!C779,customers!$A$1:$A$1001,customers!$C$1:$C$1001, ,0))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24"/>
        <v>59.569999999999993</v>
      </c>
      <c r="N779" t="str">
        <f>IF(I779="Rob","Robusta",IF(I779="Exc","Excelsa",IF(orders!I779="Ara","Arabica",IF(orders!I779="Lib","Librica",""))))</f>
        <v>Arabica</v>
      </c>
      <c r="O779" t="str">
        <f t="shared" si="25"/>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IF(_xlfn.XLOOKUP(orders!C780,customers!$A$1:$A$1001,customers!$C$1:$C$1001, ,0)=0,"",_xlfn.XLOOKUP(orders!C780,customers!$A$1:$A$1001,customers!$C$1:$C$1001, ,0))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24"/>
        <v>19.02</v>
      </c>
      <c r="N780" t="str">
        <f>IF(I780="Rob","Robusta",IF(I780="Exc","Excelsa",IF(orders!I780="Ara","Arabica",IF(orders!I780="Lib","Librica",""))))</f>
        <v>Librica</v>
      </c>
      <c r="O780" t="str">
        <f t="shared" si="25"/>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IF(_xlfn.XLOOKUP(orders!C781,customers!$A$1:$A$1001,customers!$C$1:$C$1001, ,0)=0,"",_xlfn.XLOOKUP(orders!C781,customers!$A$1:$A$1001,customers!$C$1:$C$1001, ,0))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24"/>
        <v>77.699999999999989</v>
      </c>
      <c r="N781" t="str">
        <f>IF(I781="Rob","Robusta",IF(I781="Exc","Excelsa",IF(orders!I781="Ara","Arabica",IF(orders!I781="Lib","Librica",""))))</f>
        <v>Librica</v>
      </c>
      <c r="O781" t="str">
        <f t="shared" si="25"/>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IF(_xlfn.XLOOKUP(orders!C782,customers!$A$1:$A$1001,customers!$C$1:$C$1001, ,0)=0,"",_xlfn.XLOOKUP(orders!C782,customers!$A$1:$A$1001,customers!$C$1:$C$1001, ,0))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24"/>
        <v>41.25</v>
      </c>
      <c r="N782" t="str">
        <f>IF(I782="Rob","Robusta",IF(I782="Exc","Excelsa",IF(orders!I782="Ara","Arabica",IF(orders!I782="Lib","Librica",""))))</f>
        <v>Excelsa</v>
      </c>
      <c r="O782" t="str">
        <f t="shared" si="25"/>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IF(_xlfn.XLOOKUP(orders!C783,customers!$A$1:$A$1001,customers!$C$1:$C$1001, ,0)=0,"",_xlfn.XLOOKUP(orders!C783,customers!$A$1:$A$1001,customers!$C$1:$C$1001, ,0))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24"/>
        <v>145.82</v>
      </c>
      <c r="N783" t="str">
        <f>IF(I783="Rob","Robusta",IF(I783="Exc","Excelsa",IF(orders!I783="Ara","Arabica",IF(orders!I783="Lib","Librica",""))))</f>
        <v>Librica</v>
      </c>
      <c r="O783" t="str">
        <f t="shared" si="25"/>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IF(_xlfn.XLOOKUP(orders!C784,customers!$A$1:$A$1001,customers!$C$1:$C$1001, ,0)=0,"",_xlfn.XLOOKUP(orders!C784,customers!$A$1:$A$1001,customers!$C$1:$C$1001, ,0))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24"/>
        <v>26.73</v>
      </c>
      <c r="N784" t="str">
        <f>IF(I784="Rob","Robusta",IF(I784="Exc","Excelsa",IF(orders!I784="Ara","Arabica",IF(orders!I784="Lib","Librica",""))))</f>
        <v>Excelsa</v>
      </c>
      <c r="O784" t="str">
        <f t="shared" si="25"/>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IF(_xlfn.XLOOKUP(orders!C785,customers!$A$1:$A$1001,customers!$C$1:$C$1001, ,0)=0,"",_xlfn.XLOOKUP(orders!C785,customers!$A$1:$A$1001,customers!$C$1:$C$1001, ,0))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24"/>
        <v>43.650000000000006</v>
      </c>
      <c r="N785" t="str">
        <f>IF(I785="Rob","Robusta",IF(I785="Exc","Excelsa",IF(orders!I785="Ara","Arabica",IF(orders!I785="Lib","Librica",""))))</f>
        <v>Librica</v>
      </c>
      <c r="O785" t="str">
        <f t="shared" si="25"/>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IF(_xlfn.XLOOKUP(orders!C786,customers!$A$1:$A$1001,customers!$C$1:$C$1001, ,0)=0,"",_xlfn.XLOOKUP(orders!C786,customers!$A$1:$A$1001,customers!$C$1:$C$1001, ,0))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24"/>
        <v>31.7</v>
      </c>
      <c r="N786" t="str">
        <f>IF(I786="Rob","Robusta",IF(I786="Exc","Excelsa",IF(orders!I786="Ara","Arabica",IF(orders!I786="Lib","Librica",""))))</f>
        <v>Librica</v>
      </c>
      <c r="O786" t="str">
        <f t="shared" si="25"/>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IF(_xlfn.XLOOKUP(orders!C787,customers!$A$1:$A$1001,customers!$C$1:$C$1001, ,0)=0,"",_xlfn.XLOOKUP(orders!C787,customers!$A$1:$A$1001,customers!$C$1:$C$1001, ,0))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24"/>
        <v>22.884999999999998</v>
      </c>
      <c r="N787" t="str">
        <f>IF(I787="Rob","Robusta",IF(I787="Exc","Excelsa",IF(orders!I787="Ara","Arabica",IF(orders!I787="Lib","Librica",""))))</f>
        <v>Arabica</v>
      </c>
      <c r="O787" t="str">
        <f t="shared" si="25"/>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IF(_xlfn.XLOOKUP(orders!C788,customers!$A$1:$A$1001,customers!$C$1:$C$1001, ,0)=0,"",_xlfn.XLOOKUP(orders!C788,customers!$A$1:$A$1001,customers!$C$1:$C$1001, ,0))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24"/>
        <v>27.945</v>
      </c>
      <c r="N788" t="str">
        <f>IF(I788="Rob","Robusta",IF(I788="Exc","Excelsa",IF(orders!I788="Ara","Arabica",IF(orders!I788="Lib","Librica",""))))</f>
        <v>Excelsa</v>
      </c>
      <c r="O788" t="str">
        <f t="shared" si="25"/>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IF(_xlfn.XLOOKUP(orders!C789,customers!$A$1:$A$1001,customers!$C$1:$C$1001, ,0)=0,"",_xlfn.XLOOKUP(orders!C789,customers!$A$1:$A$1001,customers!$C$1:$C$1001, ,0))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24"/>
        <v>82.5</v>
      </c>
      <c r="N789" t="str">
        <f>IF(I789="Rob","Robusta",IF(I789="Exc","Excelsa",IF(orders!I789="Ara","Arabica",IF(orders!I789="Lib","Librica",""))))</f>
        <v>Excelsa</v>
      </c>
      <c r="O789" t="str">
        <f t="shared" si="25"/>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IF(_xlfn.XLOOKUP(orders!C790,customers!$A$1:$A$1001,customers!$C$1:$C$1001, ,0)=0,"",_xlfn.XLOOKUP(orders!C790,customers!$A$1:$A$1001,customers!$C$1:$C$1001, ,0))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24"/>
        <v>45.769999999999996</v>
      </c>
      <c r="N790" t="str">
        <f>IF(I790="Rob","Robusta",IF(I790="Exc","Excelsa",IF(orders!I790="Ara","Arabica",IF(orders!I790="Lib","Librica",""))))</f>
        <v>Robusta</v>
      </c>
      <c r="O790" t="str">
        <f t="shared" si="25"/>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IF(_xlfn.XLOOKUP(orders!C791,customers!$A$1:$A$1001,customers!$C$1:$C$1001, ,0)=0,"",_xlfn.XLOOKUP(orders!C791,customers!$A$1:$A$1001,customers!$C$1:$C$1001, ,0))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24"/>
        <v>77.699999999999989</v>
      </c>
      <c r="N791" t="str">
        <f>IF(I791="Rob","Robusta",IF(I791="Exc","Excelsa",IF(orders!I791="Ara","Arabica",IF(orders!I791="Lib","Librica",""))))</f>
        <v>Arabica</v>
      </c>
      <c r="O791" t="str">
        <f t="shared" si="25"/>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IF(_xlfn.XLOOKUP(orders!C792,customers!$A$1:$A$1001,customers!$C$1:$C$1001, ,0)=0,"",_xlfn.XLOOKUP(orders!C792,customers!$A$1:$A$1001,customers!$C$1:$C$1001, ,0))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24"/>
        <v>23.31</v>
      </c>
      <c r="N792" t="str">
        <f>IF(I792="Rob","Robusta",IF(I792="Exc","Excelsa",IF(orders!I792="Ara","Arabica",IF(orders!I792="Lib","Librica",""))))</f>
        <v>Arabica</v>
      </c>
      <c r="O792" t="str">
        <f t="shared" si="25"/>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IF(_xlfn.XLOOKUP(orders!C793,customers!$A$1:$A$1001,customers!$C$1:$C$1001, ,0)=0,"",_xlfn.XLOOKUP(orders!C793,customers!$A$1:$A$1001,customers!$C$1:$C$1001, ,0))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24"/>
        <v>23.774999999999999</v>
      </c>
      <c r="N793" t="str">
        <f>IF(I793="Rob","Robusta",IF(I793="Exc","Excelsa",IF(orders!I793="Ara","Arabica",IF(orders!I793="Lib","Librica",""))))</f>
        <v>Librica</v>
      </c>
      <c r="O793" t="str">
        <f t="shared" si="25"/>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IF(_xlfn.XLOOKUP(orders!C794,customers!$A$1:$A$1001,customers!$C$1:$C$1001, ,0)=0,"",_xlfn.XLOOKUP(orders!C794,customers!$A$1:$A$1001,customers!$C$1:$C$1001, ,0))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24"/>
        <v>52.38</v>
      </c>
      <c r="N794" t="str">
        <f>IF(I794="Rob","Robusta",IF(I794="Exc","Excelsa",IF(orders!I794="Ara","Arabica",IF(orders!I794="Lib","Librica",""))))</f>
        <v>Librica</v>
      </c>
      <c r="O794" t="str">
        <f t="shared" si="25"/>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IF(_xlfn.XLOOKUP(orders!C795,customers!$A$1:$A$1001,customers!$C$1:$C$1001, ,0)=0,"",_xlfn.XLOOKUP(orders!C795,customers!$A$1:$A$1001,customers!$C$1:$C$1001, ,0))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24"/>
        <v>17.924999999999997</v>
      </c>
      <c r="N795" t="str">
        <f>IF(I795="Rob","Robusta",IF(I795="Exc","Excelsa",IF(orders!I795="Ara","Arabica",IF(orders!I795="Lib","Librica",""))))</f>
        <v>Robusta</v>
      </c>
      <c r="O795" t="str">
        <f t="shared" si="25"/>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IF(_xlfn.XLOOKUP(orders!C796,customers!$A$1:$A$1001,customers!$C$1:$C$1001, ,0)=0,"",_xlfn.XLOOKUP(orders!C796,customers!$A$1:$A$1001,customers!$C$1:$C$1001, ,0))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24"/>
        <v>148.92499999999998</v>
      </c>
      <c r="N796" t="str">
        <f>IF(I796="Rob","Robusta",IF(I796="Exc","Excelsa",IF(orders!I796="Ara","Arabica",IF(orders!I796="Lib","Librica",""))))</f>
        <v>Arabica</v>
      </c>
      <c r="O796" t="str">
        <f t="shared" si="25"/>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IF(_xlfn.XLOOKUP(orders!C797,customers!$A$1:$A$1001,customers!$C$1:$C$1001, ,0)=0,"",_xlfn.XLOOKUP(orders!C797,customers!$A$1:$A$1001,customers!$C$1:$C$1001, ,0))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24"/>
        <v>28.679999999999996</v>
      </c>
      <c r="N797" t="str">
        <f>IF(I797="Rob","Robusta",IF(I797="Exc","Excelsa",IF(orders!I797="Ara","Arabica",IF(orders!I797="Lib","Librica",""))))</f>
        <v>Robusta</v>
      </c>
      <c r="O797" t="str">
        <f t="shared" si="25"/>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IF(_xlfn.XLOOKUP(orders!C798,customers!$A$1:$A$1001,customers!$C$1:$C$1001, ,0)=0,"",_xlfn.XLOOKUP(orders!C798,customers!$A$1:$A$1001,customers!$C$1:$C$1001, ,0))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24"/>
        <v>9.51</v>
      </c>
      <c r="N798" t="str">
        <f>IF(I798="Rob","Robusta",IF(I798="Exc","Excelsa",IF(orders!I798="Ara","Arabica",IF(orders!I798="Lib","Librica",""))))</f>
        <v>Librica</v>
      </c>
      <c r="O798" t="str">
        <f t="shared" si="25"/>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IF(_xlfn.XLOOKUP(orders!C799,customers!$A$1:$A$1001,customers!$C$1:$C$1001, ,0)=0,"",_xlfn.XLOOKUP(orders!C799,customers!$A$1:$A$1001,customers!$C$1:$C$1001, ,0))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24"/>
        <v>31.08</v>
      </c>
      <c r="N799" t="str">
        <f>IF(I799="Rob","Robusta",IF(I799="Exc","Excelsa",IF(orders!I799="Ara","Arabica",IF(orders!I799="Lib","Librica",""))))</f>
        <v>Arabica</v>
      </c>
      <c r="O799" t="str">
        <f t="shared" si="25"/>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IF(_xlfn.XLOOKUP(orders!C800,customers!$A$1:$A$1001,customers!$C$1:$C$1001, ,0)=0,"",_xlfn.XLOOKUP(orders!C800,customers!$A$1:$A$1001,customers!$C$1:$C$1001, ,0))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24"/>
        <v>8.0549999999999997</v>
      </c>
      <c r="N800" t="str">
        <f>IF(I800="Rob","Robusta",IF(I800="Exc","Excelsa",IF(orders!I800="Ara","Arabica",IF(orders!I800="Lib","Librica",""))))</f>
        <v>Robusta</v>
      </c>
      <c r="O800" t="str">
        <f t="shared" si="25"/>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IF(_xlfn.XLOOKUP(orders!C801,customers!$A$1:$A$1001,customers!$C$1:$C$1001, ,0)=0,"",_xlfn.XLOOKUP(orders!C801,customers!$A$1:$A$1001,customers!$C$1:$C$1001, ,0))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24"/>
        <v>36.450000000000003</v>
      </c>
      <c r="N801" t="str">
        <f>IF(I801="Rob","Robusta",IF(I801="Exc","Excelsa",IF(orders!I801="Ara","Arabica",IF(orders!I801="Lib","Librica",""))))</f>
        <v>Excelsa</v>
      </c>
      <c r="O801" t="str">
        <f t="shared" si="25"/>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IF(_xlfn.XLOOKUP(orders!C802,customers!$A$1:$A$1001,customers!$C$1:$C$1001, ,0)=0,"",_xlfn.XLOOKUP(orders!C802,customers!$A$1:$A$1001,customers!$C$1:$C$1001, ,0))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24"/>
        <v>16.11</v>
      </c>
      <c r="N802" t="str">
        <f>IF(I802="Rob","Robusta",IF(I802="Exc","Excelsa",IF(orders!I802="Ara","Arabica",IF(orders!I802="Lib","Librica",""))))</f>
        <v>Robusta</v>
      </c>
      <c r="O802" t="str">
        <f t="shared" si="25"/>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IF(_xlfn.XLOOKUP(orders!C803,customers!$A$1:$A$1001,customers!$C$1:$C$1001, ,0)=0,"",_xlfn.XLOOKUP(orders!C803,customers!$A$1:$A$1001,customers!$C$1:$C$1001, ,0))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24"/>
        <v>41.169999999999995</v>
      </c>
      <c r="N803" t="str">
        <f>IF(I803="Rob","Robusta",IF(I803="Exc","Excelsa",IF(orders!I803="Ara","Arabica",IF(orders!I803="Lib","Librica",""))))</f>
        <v>Robusta</v>
      </c>
      <c r="O803" t="str">
        <f t="shared" si="25"/>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IF(_xlfn.XLOOKUP(orders!C804,customers!$A$1:$A$1001,customers!$C$1:$C$1001, ,0)=0,"",_xlfn.XLOOKUP(orders!C804,customers!$A$1:$A$1001,customers!$C$1:$C$1001, ,0))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24"/>
        <v>10.739999999999998</v>
      </c>
      <c r="N804" t="str">
        <f>IF(I804="Rob","Robusta",IF(I804="Exc","Excelsa",IF(orders!I804="Ara","Arabica",IF(orders!I804="Lib","Librica",""))))</f>
        <v>Robusta</v>
      </c>
      <c r="O804" t="str">
        <f t="shared" si="25"/>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IF(_xlfn.XLOOKUP(orders!C805,customers!$A$1:$A$1001,customers!$C$1:$C$1001, ,0)=0,"",_xlfn.XLOOKUP(orders!C805,customers!$A$1:$A$1001,customers!$C$1:$C$1001, ,0))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24"/>
        <v>126.49999999999999</v>
      </c>
      <c r="N805" t="str">
        <f>IF(I805="Rob","Robusta",IF(I805="Exc","Excelsa",IF(orders!I805="Ara","Arabica",IF(orders!I805="Lib","Librica",""))))</f>
        <v>Excelsa</v>
      </c>
      <c r="O805" t="str">
        <f t="shared" si="25"/>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IF(_xlfn.XLOOKUP(orders!C806,customers!$A$1:$A$1001,customers!$C$1:$C$1001, ,0)=0,"",_xlfn.XLOOKUP(orders!C806,customers!$A$1:$A$1001,customers!$C$1:$C$1001, ,0))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24"/>
        <v>23.9</v>
      </c>
      <c r="N806" t="str">
        <f>IF(I806="Rob","Robusta",IF(I806="Exc","Excelsa",IF(orders!I806="Ara","Arabica",IF(orders!I806="Lib","Librica",""))))</f>
        <v>Robusta</v>
      </c>
      <c r="O806" t="str">
        <f t="shared" si="25"/>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IF(_xlfn.XLOOKUP(orders!C807,customers!$A$1:$A$1001,customers!$C$1:$C$1001, ,0)=0,"",_xlfn.XLOOKUP(orders!C807,customers!$A$1:$A$1001,customers!$C$1:$C$1001, ,0))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24"/>
        <v>5.97</v>
      </c>
      <c r="N807" t="str">
        <f>IF(I807="Rob","Robusta",IF(I807="Exc","Excelsa",IF(orders!I807="Ara","Arabica",IF(orders!I807="Lib","Librica",""))))</f>
        <v>Robusta</v>
      </c>
      <c r="O807" t="str">
        <f t="shared" si="25"/>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IF(_xlfn.XLOOKUP(orders!C808,customers!$A$1:$A$1001,customers!$C$1:$C$1001, ,0)=0,"",_xlfn.XLOOKUP(orders!C808,customers!$A$1:$A$1001,customers!$C$1:$C$1001, ,0))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24"/>
        <v>7.77</v>
      </c>
      <c r="N808" t="str">
        <f>IF(I808="Rob","Robusta",IF(I808="Exc","Excelsa",IF(orders!I808="Ara","Arabica",IF(orders!I808="Lib","Librica",""))))</f>
        <v>Librica</v>
      </c>
      <c r="O808" t="str">
        <f t="shared" si="25"/>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IF(_xlfn.XLOOKUP(orders!C809,customers!$A$1:$A$1001,customers!$C$1:$C$1001, ,0)=0,"",_xlfn.XLOOKUP(orders!C809,customers!$A$1:$A$1001,customers!$C$1:$C$1001, ,0))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24"/>
        <v>23.31</v>
      </c>
      <c r="N809" t="str">
        <f>IF(I809="Rob","Robusta",IF(I809="Exc","Excelsa",IF(orders!I809="Ara","Arabica",IF(orders!I809="Lib","Librica",""))))</f>
        <v>Librica</v>
      </c>
      <c r="O809" t="str">
        <f t="shared" si="25"/>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IF(_xlfn.XLOOKUP(orders!C810,customers!$A$1:$A$1001,customers!$C$1:$C$1001, ,0)=0,"",_xlfn.XLOOKUP(orders!C810,customers!$A$1:$A$1001,customers!$C$1:$C$1001, ,0))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24"/>
        <v>137.42499999999998</v>
      </c>
      <c r="N810" t="str">
        <f>IF(I810="Rob","Robusta",IF(I810="Exc","Excelsa",IF(orders!I810="Ara","Arabica",IF(orders!I810="Lib","Librica",""))))</f>
        <v>Robusta</v>
      </c>
      <c r="O810" t="str">
        <f t="shared" si="25"/>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IF(_xlfn.XLOOKUP(orders!C811,customers!$A$1:$A$1001,customers!$C$1:$C$1001, ,0)=0,"",_xlfn.XLOOKUP(orders!C811,customers!$A$1:$A$1001,customers!$C$1:$C$1001, ,0))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24"/>
        <v>8.0549999999999997</v>
      </c>
      <c r="N811" t="str">
        <f>IF(I811="Rob","Robusta",IF(I811="Exc","Excelsa",IF(orders!I811="Ara","Arabica",IF(orders!I811="Lib","Librica",""))))</f>
        <v>Robusta</v>
      </c>
      <c r="O811" t="str">
        <f t="shared" si="25"/>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IF(_xlfn.XLOOKUP(orders!C812,customers!$A$1:$A$1001,customers!$C$1:$C$1001, ,0)=0,"",_xlfn.XLOOKUP(orders!C812,customers!$A$1:$A$1001,customers!$C$1:$C$1001, ,0))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24"/>
        <v>28.53</v>
      </c>
      <c r="N812" t="str">
        <f>IF(I812="Rob","Robusta",IF(I812="Exc","Excelsa",IF(orders!I812="Ara","Arabica",IF(orders!I812="Lib","Librica",""))))</f>
        <v>Librica</v>
      </c>
      <c r="O812" t="str">
        <f t="shared" si="25"/>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IF(_xlfn.XLOOKUP(orders!C813,customers!$A$1:$A$1001,customers!$C$1:$C$1001, ,0)=0,"",_xlfn.XLOOKUP(orders!C813,customers!$A$1:$A$1001,customers!$C$1:$C$1001, ,0))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24"/>
        <v>67.5</v>
      </c>
      <c r="N813" t="str">
        <f>IF(I813="Rob","Robusta",IF(I813="Exc","Excelsa",IF(orders!I813="Ara","Arabica",IF(orders!I813="Lib","Librica",""))))</f>
        <v>Arabica</v>
      </c>
      <c r="O813" t="str">
        <f t="shared" si="25"/>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IF(_xlfn.XLOOKUP(orders!C814,customers!$A$1:$A$1001,customers!$C$1:$C$1001, ,0)=0,"",_xlfn.XLOOKUP(orders!C814,customers!$A$1:$A$1001,customers!$C$1:$C$1001, ,0))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24"/>
        <v>178.70999999999998</v>
      </c>
      <c r="N814" t="str">
        <f>IF(I814="Rob","Robusta",IF(I814="Exc","Excelsa",IF(orders!I814="Ara","Arabica",IF(orders!I814="Lib","Librica",""))))</f>
        <v>Librica</v>
      </c>
      <c r="O814" t="str">
        <f t="shared" si="25"/>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IF(_xlfn.XLOOKUP(orders!C815,customers!$A$1:$A$1001,customers!$C$1:$C$1001, ,0)=0,"",_xlfn.XLOOKUP(orders!C815,customers!$A$1:$A$1001,customers!$C$1:$C$1001, ,0))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24"/>
        <v>31.624999999999996</v>
      </c>
      <c r="N815" t="str">
        <f>IF(I815="Rob","Robusta",IF(I815="Exc","Excelsa",IF(orders!I815="Ara","Arabica",IF(orders!I815="Lib","Librica",""))))</f>
        <v>Excelsa</v>
      </c>
      <c r="O815" t="str">
        <f t="shared" si="25"/>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IF(_xlfn.XLOOKUP(orders!C816,customers!$A$1:$A$1001,customers!$C$1:$C$1001, ,0)=0,"",_xlfn.XLOOKUP(orders!C816,customers!$A$1:$A$1001,customers!$C$1:$C$1001, ,0))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24"/>
        <v>8.91</v>
      </c>
      <c r="N816" t="str">
        <f>IF(I816="Rob","Robusta",IF(I816="Exc","Excelsa",IF(orders!I816="Ara","Arabica",IF(orders!I816="Lib","Librica",""))))</f>
        <v>Excelsa</v>
      </c>
      <c r="O816" t="str">
        <f t="shared" si="25"/>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IF(_xlfn.XLOOKUP(orders!C817,customers!$A$1:$A$1001,customers!$C$1:$C$1001, ,0)=0,"",_xlfn.XLOOKUP(orders!C817,customers!$A$1:$A$1001,customers!$C$1:$C$1001, ,0))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24"/>
        <v>35.82</v>
      </c>
      <c r="N817" t="str">
        <f>IF(I817="Rob","Robusta",IF(I817="Exc","Excelsa",IF(orders!I817="Ara","Arabica",IF(orders!I817="Lib","Librica",""))))</f>
        <v>Robusta</v>
      </c>
      <c r="O817" t="str">
        <f t="shared" si="25"/>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IF(_xlfn.XLOOKUP(orders!C818,customers!$A$1:$A$1001,customers!$C$1:$C$1001, ,0)=0,"",_xlfn.XLOOKUP(orders!C818,customers!$A$1:$A$1001,customers!$C$1:$C$1001, ,0))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24"/>
        <v>38.04</v>
      </c>
      <c r="N818" t="str">
        <f>IF(I818="Rob","Robusta",IF(I818="Exc","Excelsa",IF(orders!I818="Ara","Arabica",IF(orders!I818="Lib","Librica",""))))</f>
        <v>Librica</v>
      </c>
      <c r="O818" t="str">
        <f t="shared" si="25"/>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IF(_xlfn.XLOOKUP(orders!C819,customers!$A$1:$A$1001,customers!$C$1:$C$1001, ,0)=0,"",_xlfn.XLOOKUP(orders!C819,customers!$A$1:$A$1001,customers!$C$1:$C$1001, ,0))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24"/>
        <v>15.54</v>
      </c>
      <c r="N819" t="str">
        <f>IF(I819="Rob","Robusta",IF(I819="Exc","Excelsa",IF(orders!I819="Ara","Arabica",IF(orders!I819="Lib","Librica",""))))</f>
        <v>Librica</v>
      </c>
      <c r="O819" t="str">
        <f t="shared" si="25"/>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IF(_xlfn.XLOOKUP(orders!C820,customers!$A$1:$A$1001,customers!$C$1:$C$1001, ,0)=0,"",_xlfn.XLOOKUP(orders!C820,customers!$A$1:$A$1001,customers!$C$1:$C$1001, ,0))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24"/>
        <v>79.25</v>
      </c>
      <c r="N820" t="str">
        <f>IF(I820="Rob","Robusta",IF(I820="Exc","Excelsa",IF(orders!I820="Ara","Arabica",IF(orders!I820="Lib","Librica",""))))</f>
        <v>Librica</v>
      </c>
      <c r="O820" t="str">
        <f t="shared" si="25"/>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IF(_xlfn.XLOOKUP(orders!C821,customers!$A$1:$A$1001,customers!$C$1:$C$1001, ,0)=0,"",_xlfn.XLOOKUP(orders!C821,customers!$A$1:$A$1001,customers!$C$1:$C$1001, ,0))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24"/>
        <v>4.7549999999999999</v>
      </c>
      <c r="N821" t="str">
        <f>IF(I821="Rob","Robusta",IF(I821="Exc","Excelsa",IF(orders!I821="Ara","Arabica",IF(orders!I821="Lib","Librica",""))))</f>
        <v>Librica</v>
      </c>
      <c r="O821" t="str">
        <f t="shared" si="25"/>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IF(_xlfn.XLOOKUP(orders!C822,customers!$A$1:$A$1001,customers!$C$1:$C$1001, ,0)=0,"",_xlfn.XLOOKUP(orders!C822,customers!$A$1:$A$1001,customers!$C$1:$C$1001, ,0))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24"/>
        <v>55</v>
      </c>
      <c r="N822" t="str">
        <f>IF(I822="Rob","Robusta",IF(I822="Exc","Excelsa",IF(orders!I822="Ara","Arabica",IF(orders!I822="Lib","Librica",""))))</f>
        <v>Excelsa</v>
      </c>
      <c r="O822" t="str">
        <f t="shared" si="25"/>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IF(_xlfn.XLOOKUP(orders!C823,customers!$A$1:$A$1001,customers!$C$1:$C$1001, ,0)=0,"",_xlfn.XLOOKUP(orders!C823,customers!$A$1:$A$1001,customers!$C$1:$C$1001, ,0))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24"/>
        <v>26.849999999999994</v>
      </c>
      <c r="N823" t="str">
        <f>IF(I823="Rob","Robusta",IF(I823="Exc","Excelsa",IF(orders!I823="Ara","Arabica",IF(orders!I823="Lib","Librica",""))))</f>
        <v>Robusta</v>
      </c>
      <c r="O823" t="str">
        <f t="shared" si="25"/>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IF(_xlfn.XLOOKUP(orders!C824,customers!$A$1:$A$1001,customers!$C$1:$C$1001, ,0)=0,"",_xlfn.XLOOKUP(orders!C824,customers!$A$1:$A$1001,customers!$C$1:$C$1001, ,0))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24"/>
        <v>136.61999999999998</v>
      </c>
      <c r="N824" t="str">
        <f>IF(I824="Rob","Robusta",IF(I824="Exc","Excelsa",IF(orders!I824="Ara","Arabica",IF(orders!I824="Lib","Librica",""))))</f>
        <v>Excelsa</v>
      </c>
      <c r="O824" t="str">
        <f t="shared" si="25"/>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IF(_xlfn.XLOOKUP(orders!C825,customers!$A$1:$A$1001,customers!$C$1:$C$1001, ,0)=0,"",_xlfn.XLOOKUP(orders!C825,customers!$A$1:$A$1001,customers!$C$1:$C$1001, ,0))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24"/>
        <v>47.55</v>
      </c>
      <c r="N825" t="str">
        <f>IF(I825="Rob","Robusta",IF(I825="Exc","Excelsa",IF(orders!I825="Ara","Arabica",IF(orders!I825="Lib","Librica",""))))</f>
        <v>Librica</v>
      </c>
      <c r="O825" t="str">
        <f t="shared" si="25"/>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IF(_xlfn.XLOOKUP(orders!C826,customers!$A$1:$A$1001,customers!$C$1:$C$1001, ,0)=0,"",_xlfn.XLOOKUP(orders!C826,customers!$A$1:$A$1001,customers!$C$1:$C$1001, ,0))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24"/>
        <v>16.875</v>
      </c>
      <c r="N826" t="str">
        <f>IF(I826="Rob","Robusta",IF(I826="Exc","Excelsa",IF(orders!I826="Ara","Arabica",IF(orders!I826="Lib","Librica",""))))</f>
        <v>Arabica</v>
      </c>
      <c r="O826" t="str">
        <f t="shared" si="25"/>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IF(_xlfn.XLOOKUP(orders!C827,customers!$A$1:$A$1001,customers!$C$1:$C$1001, ,0)=0,"",_xlfn.XLOOKUP(orders!C827,customers!$A$1:$A$1001,customers!$C$1:$C$1001, ,0))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24"/>
        <v>29.849999999999998</v>
      </c>
      <c r="N827" t="str">
        <f>IF(I827="Rob","Robusta",IF(I827="Exc","Excelsa",IF(orders!I827="Ara","Arabica",IF(orders!I827="Lib","Librica",""))))</f>
        <v>Arabica</v>
      </c>
      <c r="O827" t="str">
        <f t="shared" si="25"/>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IF(_xlfn.XLOOKUP(orders!C828,customers!$A$1:$A$1001,customers!$C$1:$C$1001, ,0)=0,"",_xlfn.XLOOKUP(orders!C828,customers!$A$1:$A$1001,customers!$C$1:$C$1001, ,0))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24"/>
        <v>41.25</v>
      </c>
      <c r="N828" t="str">
        <f>IF(I828="Rob","Robusta",IF(I828="Exc","Excelsa",IF(orders!I828="Ara","Arabica",IF(orders!I828="Lib","Librica",""))))</f>
        <v>Excelsa</v>
      </c>
      <c r="O828" t="str">
        <f t="shared" si="25"/>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IF(_xlfn.XLOOKUP(orders!C829,customers!$A$1:$A$1001,customers!$C$1:$C$1001, ,0)=0,"",_xlfn.XLOOKUP(orders!C829,customers!$A$1:$A$1001,customers!$C$1:$C$1001, ,0))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24"/>
        <v>20.625</v>
      </c>
      <c r="N829" t="str">
        <f>IF(I829="Rob","Robusta",IF(I829="Exc","Excelsa",IF(orders!I829="Ara","Arabica",IF(orders!I829="Lib","Librica",""))))</f>
        <v>Excelsa</v>
      </c>
      <c r="O829" t="str">
        <f t="shared" si="25"/>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IF(_xlfn.XLOOKUP(orders!C830,customers!$A$1:$A$1001,customers!$C$1:$C$1001, ,0)=0,"",_xlfn.XLOOKUP(orders!C830,customers!$A$1:$A$1001,customers!$C$1:$C$1001, ,0))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24"/>
        <v>137.31</v>
      </c>
      <c r="N830" t="str">
        <f>IF(I830="Rob","Robusta",IF(I830="Exc","Excelsa",IF(orders!I830="Ara","Arabica",IF(orders!I830="Lib","Librica",""))))</f>
        <v>Arabica</v>
      </c>
      <c r="O830" t="str">
        <f t="shared" si="25"/>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IF(_xlfn.XLOOKUP(orders!C831,customers!$A$1:$A$1001,customers!$C$1:$C$1001, ,0)=0,"",_xlfn.XLOOKUP(orders!C831,customers!$A$1:$A$1001,customers!$C$1:$C$1001, ,0))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24"/>
        <v>2.9849999999999999</v>
      </c>
      <c r="N831" t="str">
        <f>IF(I831="Rob","Robusta",IF(I831="Exc","Excelsa",IF(orders!I831="Ara","Arabica",IF(orders!I831="Lib","Librica",""))))</f>
        <v>Arabica</v>
      </c>
      <c r="O831" t="str">
        <f t="shared" si="25"/>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IF(_xlfn.XLOOKUP(orders!C832,customers!$A$1:$A$1001,customers!$C$1:$C$1001, ,0)=0,"",_xlfn.XLOOKUP(orders!C832,customers!$A$1:$A$1001,customers!$C$1:$C$1001, ,0))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24"/>
        <v>27.5</v>
      </c>
      <c r="N832" t="str">
        <f>IF(I832="Rob","Robusta",IF(I832="Exc","Excelsa",IF(orders!I832="Ara","Arabica",IF(orders!I832="Lib","Librica",""))))</f>
        <v>Excelsa</v>
      </c>
      <c r="O832" t="str">
        <f t="shared" si="25"/>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IF(_xlfn.XLOOKUP(orders!C833,customers!$A$1:$A$1001,customers!$C$1:$C$1001, ,0)=0,"",_xlfn.XLOOKUP(orders!C833,customers!$A$1:$A$1001,customers!$C$1:$C$1001, ,0))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24"/>
        <v>5.97</v>
      </c>
      <c r="N833" t="str">
        <f>IF(I833="Rob","Robusta",IF(I833="Exc","Excelsa",IF(orders!I833="Ara","Arabica",IF(orders!I833="Lib","Librica",""))))</f>
        <v>Arabica</v>
      </c>
      <c r="O833" t="str">
        <f t="shared" si="25"/>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IF(_xlfn.XLOOKUP(orders!C834,customers!$A$1:$A$1001,customers!$C$1:$C$1001, ,0)=0,"",_xlfn.XLOOKUP(orders!C834,customers!$A$1:$A$1001,customers!$C$1:$C$1001, ,0))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24"/>
        <v>59.699999999999996</v>
      </c>
      <c r="N834" t="str">
        <f>IF(I834="Rob","Robusta",IF(I834="Exc","Excelsa",IF(orders!I834="Ara","Arabica",IF(orders!I834="Lib","Librica",""))))</f>
        <v>Robusta</v>
      </c>
      <c r="O834" t="str">
        <f t="shared" si="25"/>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IF(_xlfn.XLOOKUP(orders!C835,customers!$A$1:$A$1001,customers!$C$1:$C$1001, ,0)=0,"",_xlfn.XLOOKUP(orders!C835,customers!$A$1:$A$1001,customers!$C$1:$C$1001, ,0))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26">L835*E835</f>
        <v>82.339999999999989</v>
      </c>
      <c r="N835" t="str">
        <f>IF(I835="Rob","Robusta",IF(I835="Exc","Excelsa",IF(orders!I835="Ara","Arabica",IF(orders!I835="Lib","Librica",""))))</f>
        <v>Robusta</v>
      </c>
      <c r="O835" t="str">
        <f t="shared" ref="O835:O898" si="27">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IF(_xlfn.XLOOKUP(orders!C836,customers!$A$1:$A$1001,customers!$C$1:$C$1001, ,0)=0,"",_xlfn.XLOOKUP(orders!C836,customers!$A$1:$A$1001,customers!$C$1:$C$1001, ,0))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26"/>
        <v>22.884999999999998</v>
      </c>
      <c r="N836" t="str">
        <f>IF(I836="Rob","Robusta",IF(I836="Exc","Excelsa",IF(orders!I836="Ara","Arabica",IF(orders!I836="Lib","Librica",""))))</f>
        <v>Arabica</v>
      </c>
      <c r="O836" t="str">
        <f t="shared" si="27"/>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IF(_xlfn.XLOOKUP(orders!C837,customers!$A$1:$A$1001,customers!$C$1:$C$1001, ,0)=0,"",_xlfn.XLOOKUP(orders!C837,customers!$A$1:$A$1001,customers!$C$1:$C$1001, ,0))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26"/>
        <v>8.91</v>
      </c>
      <c r="N837" t="str">
        <f>IF(I837="Rob","Robusta",IF(I837="Exc","Excelsa",IF(orders!I837="Ara","Arabica",IF(orders!I837="Lib","Librica",""))))</f>
        <v>Excelsa</v>
      </c>
      <c r="O837" t="str">
        <f t="shared" si="27"/>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IF(_xlfn.XLOOKUP(orders!C838,customers!$A$1:$A$1001,customers!$C$1:$C$1001, ,0)=0,"",_xlfn.XLOOKUP(orders!C838,customers!$A$1:$A$1001,customers!$C$1:$C$1001, ,0))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26"/>
        <v>11.94</v>
      </c>
      <c r="N838" t="str">
        <f>IF(I838="Rob","Robusta",IF(I838="Exc","Excelsa",IF(orders!I838="Ara","Arabica",IF(orders!I838="Lib","Librica",""))))</f>
        <v>Arabica</v>
      </c>
      <c r="O838" t="str">
        <f t="shared" si="27"/>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IF(_xlfn.XLOOKUP(orders!C839,customers!$A$1:$A$1001,customers!$C$1:$C$1001, ,0)=0,"",_xlfn.XLOOKUP(orders!C839,customers!$A$1:$A$1001,customers!$C$1:$C$1001, ,0))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26"/>
        <v>100.39499999999998</v>
      </c>
      <c r="N839" t="str">
        <f>IF(I839="Rob","Robusta",IF(I839="Exc","Excelsa",IF(orders!I839="Ara","Arabica",IF(orders!I839="Lib","Librica",""))))</f>
        <v>Librica</v>
      </c>
      <c r="O839" t="str">
        <f t="shared" si="27"/>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IF(_xlfn.XLOOKUP(orders!C840,customers!$A$1:$A$1001,customers!$C$1:$C$1001, ,0)=0,"",_xlfn.XLOOKUP(orders!C840,customers!$A$1:$A$1001,customers!$C$1:$C$1001, ,0))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26"/>
        <v>114.42499999999998</v>
      </c>
      <c r="N840" t="str">
        <f>IF(I840="Rob","Robusta",IF(I840="Exc","Excelsa",IF(orders!I840="Ara","Arabica",IF(orders!I840="Lib","Librica",""))))</f>
        <v>Arabica</v>
      </c>
      <c r="O840" t="str">
        <f t="shared" si="27"/>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IF(_xlfn.XLOOKUP(orders!C841,customers!$A$1:$A$1001,customers!$C$1:$C$1001, ,0)=0,"",_xlfn.XLOOKUP(orders!C841,customers!$A$1:$A$1001,customers!$C$1:$C$1001, ,0))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26"/>
        <v>41.25</v>
      </c>
      <c r="N841" t="str">
        <f>IF(I841="Rob","Robusta",IF(I841="Exc","Excelsa",IF(orders!I841="Ara","Arabica",IF(orders!I841="Lib","Librica",""))))</f>
        <v>Excelsa</v>
      </c>
      <c r="O841" t="str">
        <f t="shared" si="27"/>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IF(_xlfn.XLOOKUP(orders!C842,customers!$A$1:$A$1001,customers!$C$1:$C$1001, ,0)=0,"",_xlfn.XLOOKUP(orders!C842,customers!$A$1:$A$1001,customers!$C$1:$C$1001, ,0))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26"/>
        <v>28.679999999999996</v>
      </c>
      <c r="N842" t="str">
        <f>IF(I842="Rob","Robusta",IF(I842="Exc","Excelsa",IF(orders!I842="Ara","Arabica",IF(orders!I842="Lib","Librica",""))))</f>
        <v>Robusta</v>
      </c>
      <c r="O842" t="str">
        <f t="shared" si="27"/>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IF(_xlfn.XLOOKUP(orders!C843,customers!$A$1:$A$1001,customers!$C$1:$C$1001, ,0)=0,"",_xlfn.XLOOKUP(orders!C843,customers!$A$1:$A$1001,customers!$C$1:$C$1001, ,0))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26"/>
        <v>4.3650000000000002</v>
      </c>
      <c r="N843" t="str">
        <f>IF(I843="Rob","Robusta",IF(I843="Exc","Excelsa",IF(orders!I843="Ara","Arabica",IF(orders!I843="Lib","Librica",""))))</f>
        <v>Librica</v>
      </c>
      <c r="O843" t="str">
        <f t="shared" si="27"/>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IF(_xlfn.XLOOKUP(orders!C844,customers!$A$1:$A$1001,customers!$C$1:$C$1001, ,0)=0,"",_xlfn.XLOOKUP(orders!C844,customers!$A$1:$A$1001,customers!$C$1:$C$1001, ,0))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26"/>
        <v>8.25</v>
      </c>
      <c r="N844" t="str">
        <f>IF(I844="Rob","Robusta",IF(I844="Exc","Excelsa",IF(orders!I844="Ara","Arabica",IF(orders!I844="Lib","Librica",""))))</f>
        <v>Excelsa</v>
      </c>
      <c r="O844" t="str">
        <f t="shared" si="27"/>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IF(_xlfn.XLOOKUP(orders!C845,customers!$A$1:$A$1001,customers!$C$1:$C$1001, ,0)=0,"",_xlfn.XLOOKUP(orders!C845,customers!$A$1:$A$1001,customers!$C$1:$C$1001, ,0))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26"/>
        <v>8.25</v>
      </c>
      <c r="N845" t="str">
        <f>IF(I845="Rob","Robusta",IF(I845="Exc","Excelsa",IF(orders!I845="Ara","Arabica",IF(orders!I845="Lib","Librica",""))))</f>
        <v>Excelsa</v>
      </c>
      <c r="O845" t="str">
        <f t="shared" si="27"/>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IF(_xlfn.XLOOKUP(orders!C846,customers!$A$1:$A$1001,customers!$C$1:$C$1001, ,0)=0,"",_xlfn.XLOOKUP(orders!C846,customers!$A$1:$A$1001,customers!$C$1:$C$1001, ,0))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26"/>
        <v>35.82</v>
      </c>
      <c r="N846" t="str">
        <f>IF(I846="Rob","Robusta",IF(I846="Exc","Excelsa",IF(orders!I846="Ara","Arabica",IF(orders!I846="Lib","Librica",""))))</f>
        <v>Arabica</v>
      </c>
      <c r="O846" t="str">
        <f t="shared" si="27"/>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IF(_xlfn.XLOOKUP(orders!C847,customers!$A$1:$A$1001,customers!$C$1:$C$1001, ,0)=0,"",_xlfn.XLOOKUP(orders!C847,customers!$A$1:$A$1001,customers!$C$1:$C$1001, ,0))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26"/>
        <v>167.67000000000002</v>
      </c>
      <c r="N847" t="str">
        <f>IF(I847="Rob","Robusta",IF(I847="Exc","Excelsa",IF(orders!I847="Ara","Arabica",IF(orders!I847="Lib","Librica",""))))</f>
        <v>Excelsa</v>
      </c>
      <c r="O847" t="str">
        <f t="shared" si="27"/>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IF(_xlfn.XLOOKUP(orders!C848,customers!$A$1:$A$1001,customers!$C$1:$C$1001, ,0)=0,"",_xlfn.XLOOKUP(orders!C848,customers!$A$1:$A$1001,customers!$C$1:$C$1001, ,0))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26"/>
        <v>51.749999999999993</v>
      </c>
      <c r="N848" t="str">
        <f>IF(I848="Rob","Robusta",IF(I848="Exc","Excelsa",IF(orders!I848="Ara","Arabica",IF(orders!I848="Lib","Librica",""))))</f>
        <v>Arabica</v>
      </c>
      <c r="O848" t="str">
        <f t="shared" si="27"/>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IF(_xlfn.XLOOKUP(orders!C849,customers!$A$1:$A$1001,customers!$C$1:$C$1001, ,0)=0,"",_xlfn.XLOOKUP(orders!C849,customers!$A$1:$A$1001,customers!$C$1:$C$1001, ,0))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26"/>
        <v>8.9550000000000001</v>
      </c>
      <c r="N849" t="str">
        <f>IF(I849="Rob","Robusta",IF(I849="Exc","Excelsa",IF(orders!I849="Ara","Arabica",IF(orders!I849="Lib","Librica",""))))</f>
        <v>Arabica</v>
      </c>
      <c r="O849" t="str">
        <f t="shared" si="27"/>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IF(_xlfn.XLOOKUP(orders!C850,customers!$A$1:$A$1001,customers!$C$1:$C$1001, ,0)=0,"",_xlfn.XLOOKUP(orders!C850,customers!$A$1:$A$1001,customers!$C$1:$C$1001, ,0))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26"/>
        <v>53.46</v>
      </c>
      <c r="N850" t="str">
        <f>IF(I850="Rob","Robusta",IF(I850="Exc","Excelsa",IF(orders!I850="Ara","Arabica",IF(orders!I850="Lib","Librica",""))))</f>
        <v>Excelsa</v>
      </c>
      <c r="O850" t="str">
        <f t="shared" si="27"/>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IF(_xlfn.XLOOKUP(orders!C851,customers!$A$1:$A$1001,customers!$C$1:$C$1001, ,0)=0,"",_xlfn.XLOOKUP(orders!C851,customers!$A$1:$A$1001,customers!$C$1:$C$1001, ,0))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26"/>
        <v>23.31</v>
      </c>
      <c r="N851" t="str">
        <f>IF(I851="Rob","Robusta",IF(I851="Exc","Excelsa",IF(orders!I851="Ara","Arabica",IF(orders!I851="Lib","Librica",""))))</f>
        <v>Arabica</v>
      </c>
      <c r="O851" t="str">
        <f t="shared" si="27"/>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IF(_xlfn.XLOOKUP(orders!C852,customers!$A$1:$A$1001,customers!$C$1:$C$1001, ,0)=0,"",_xlfn.XLOOKUP(orders!C852,customers!$A$1:$A$1001,customers!$C$1:$C$1001, ,0))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26"/>
        <v>6.75</v>
      </c>
      <c r="N852" t="str">
        <f>IF(I852="Rob","Robusta",IF(I852="Exc","Excelsa",IF(orders!I852="Ara","Arabica",IF(orders!I852="Lib","Librica",""))))</f>
        <v>Arabica</v>
      </c>
      <c r="O852" t="str">
        <f t="shared" si="27"/>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IF(_xlfn.XLOOKUP(orders!C853,customers!$A$1:$A$1001,customers!$C$1:$C$1001, ,0)=0,"",_xlfn.XLOOKUP(orders!C853,customers!$A$1:$A$1001,customers!$C$1:$C$1001, ,0))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26"/>
        <v>7.77</v>
      </c>
      <c r="N853" t="str">
        <f>IF(I853="Rob","Robusta",IF(I853="Exc","Excelsa",IF(orders!I853="Ara","Arabica",IF(orders!I853="Lib","Librica",""))))</f>
        <v>Librica</v>
      </c>
      <c r="O853" t="str">
        <f t="shared" si="27"/>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IF(_xlfn.XLOOKUP(orders!C854,customers!$A$1:$A$1001,customers!$C$1:$C$1001, ,0)=0,"",_xlfn.XLOOKUP(orders!C854,customers!$A$1:$A$1001,customers!$C$1:$C$1001, ,0))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26"/>
        <v>119.13999999999999</v>
      </c>
      <c r="N854" t="str">
        <f>IF(I854="Rob","Robusta",IF(I854="Exc","Excelsa",IF(orders!I854="Ara","Arabica",IF(orders!I854="Lib","Librica",""))))</f>
        <v>Librica</v>
      </c>
      <c r="O854" t="str">
        <f t="shared" si="27"/>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IF(_xlfn.XLOOKUP(orders!C855,customers!$A$1:$A$1001,customers!$C$1:$C$1001, ,0)=0,"",_xlfn.XLOOKUP(orders!C855,customers!$A$1:$A$1001,customers!$C$1:$C$1001, ,0))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26"/>
        <v>19.899999999999999</v>
      </c>
      <c r="N855" t="str">
        <f>IF(I855="Rob","Robusta",IF(I855="Exc","Excelsa",IF(orders!I855="Ara","Arabica",IF(orders!I855="Lib","Librica",""))))</f>
        <v>Arabica</v>
      </c>
      <c r="O855" t="str">
        <f t="shared" si="27"/>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IF(_xlfn.XLOOKUP(orders!C856,customers!$A$1:$A$1001,customers!$C$1:$C$1001, ,0)=0,"",_xlfn.XLOOKUP(orders!C856,customers!$A$1:$A$1001,customers!$C$1:$C$1001, ,0))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26"/>
        <v>35.849999999999994</v>
      </c>
      <c r="N856" t="str">
        <f>IF(I856="Rob","Robusta",IF(I856="Exc","Excelsa",IF(orders!I856="Ara","Arabica",IF(orders!I856="Lib","Librica",""))))</f>
        <v>Robusta</v>
      </c>
      <c r="O856" t="str">
        <f t="shared" si="27"/>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IF(_xlfn.XLOOKUP(orders!C857,customers!$A$1:$A$1001,customers!$C$1:$C$1001, ,0)=0,"",_xlfn.XLOOKUP(orders!C857,customers!$A$1:$A$1001,customers!$C$1:$C$1001, ,0))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26"/>
        <v>89.35499999999999</v>
      </c>
      <c r="N857" t="str">
        <f>IF(I857="Rob","Robusta",IF(I857="Exc","Excelsa",IF(orders!I857="Ara","Arabica",IF(orders!I857="Lib","Librica",""))))</f>
        <v>Librica</v>
      </c>
      <c r="O857" t="str">
        <f t="shared" si="27"/>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IF(_xlfn.XLOOKUP(orders!C858,customers!$A$1:$A$1001,customers!$C$1:$C$1001, ,0)=0,"",_xlfn.XLOOKUP(orders!C858,customers!$A$1:$A$1001,customers!$C$1:$C$1001, ,0))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26"/>
        <v>8.73</v>
      </c>
      <c r="N858" t="str">
        <f>IF(I858="Rob","Robusta",IF(I858="Exc","Excelsa",IF(orders!I858="Ara","Arabica",IF(orders!I858="Lib","Librica",""))))</f>
        <v>Librica</v>
      </c>
      <c r="O858" t="str">
        <f t="shared" si="27"/>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IF(_xlfn.XLOOKUP(orders!C859,customers!$A$1:$A$1001,customers!$C$1:$C$1001, ,0)=0,"",_xlfn.XLOOKUP(orders!C859,customers!$A$1:$A$1001,customers!$C$1:$C$1001, ,0))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26"/>
        <v>137.42499999999998</v>
      </c>
      <c r="N859" t="str">
        <f>IF(I859="Rob","Robusta",IF(I859="Exc","Excelsa",IF(orders!I859="Ara","Arabica",IF(orders!I859="Lib","Librica",""))))</f>
        <v>Robusta</v>
      </c>
      <c r="O859" t="str">
        <f t="shared" si="27"/>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IF(_xlfn.XLOOKUP(orders!C860,customers!$A$1:$A$1001,customers!$C$1:$C$1001, ,0)=0,"",_xlfn.XLOOKUP(orders!C860,customers!$A$1:$A$1001,customers!$C$1:$C$1001, ,0))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26"/>
        <v>34.92</v>
      </c>
      <c r="N860" t="str">
        <f>IF(I860="Rob","Robusta",IF(I860="Exc","Excelsa",IF(orders!I860="Ara","Arabica",IF(orders!I860="Lib","Librica",""))))</f>
        <v>Librica</v>
      </c>
      <c r="O860" t="str">
        <f t="shared" si="27"/>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IF(_xlfn.XLOOKUP(orders!C861,customers!$A$1:$A$1001,customers!$C$1:$C$1001, ,0)=0,"",_xlfn.XLOOKUP(orders!C861,customers!$A$1:$A$1001,customers!$C$1:$C$1001, ,0))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26"/>
        <v>178.70999999999998</v>
      </c>
      <c r="N861" t="str">
        <f>IF(I861="Rob","Robusta",IF(I861="Exc","Excelsa",IF(orders!I861="Ara","Arabica",IF(orders!I861="Lib","Librica",""))))</f>
        <v>Arabica</v>
      </c>
      <c r="O861" t="str">
        <f t="shared" si="27"/>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IF(_xlfn.XLOOKUP(orders!C862,customers!$A$1:$A$1001,customers!$C$1:$C$1001, ,0)=0,"",_xlfn.XLOOKUP(orders!C862,customers!$A$1:$A$1001,customers!$C$1:$C$1001, ,0))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26"/>
        <v>25.874999999999996</v>
      </c>
      <c r="N862" t="str">
        <f>IF(I862="Rob","Robusta",IF(I862="Exc","Excelsa",IF(orders!I862="Ara","Arabica",IF(orders!I862="Lib","Librica",""))))</f>
        <v>Arabica</v>
      </c>
      <c r="O862" t="str">
        <f t="shared" si="27"/>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IF(_xlfn.XLOOKUP(orders!C863,customers!$A$1:$A$1001,customers!$C$1:$C$1001, ,0)=0,"",_xlfn.XLOOKUP(orders!C863,customers!$A$1:$A$1001,customers!$C$1:$C$1001, ,0))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26"/>
        <v>77.699999999999989</v>
      </c>
      <c r="N863" t="str">
        <f>IF(I863="Rob","Robusta",IF(I863="Exc","Excelsa",IF(orders!I863="Ara","Arabica",IF(orders!I863="Lib","Librica",""))))</f>
        <v>Librica</v>
      </c>
      <c r="O863" t="str">
        <f t="shared" si="27"/>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IF(_xlfn.XLOOKUP(orders!C864,customers!$A$1:$A$1001,customers!$C$1:$C$1001, ,0)=0,"",_xlfn.XLOOKUP(orders!C864,customers!$A$1:$A$1001,customers!$C$1:$C$1001, ,0))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26"/>
        <v>9.9499999999999993</v>
      </c>
      <c r="N864" t="str">
        <f>IF(I864="Rob","Robusta",IF(I864="Exc","Excelsa",IF(orders!I864="Ara","Arabica",IF(orders!I864="Lib","Librica",""))))</f>
        <v>Robusta</v>
      </c>
      <c r="O864" t="str">
        <f t="shared" si="27"/>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IF(_xlfn.XLOOKUP(orders!C865,customers!$A$1:$A$1001,customers!$C$1:$C$1001, ,0)=0,"",_xlfn.XLOOKUP(orders!C865,customers!$A$1:$A$1001,customers!$C$1:$C$1001, ,0))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26"/>
        <v>29.1</v>
      </c>
      <c r="N865" t="str">
        <f>IF(I865="Rob","Robusta",IF(I865="Exc","Excelsa",IF(orders!I865="Ara","Arabica",IF(orders!I865="Lib","Librica",""))))</f>
        <v>Librica</v>
      </c>
      <c r="O865" t="str">
        <f t="shared" si="27"/>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IF(_xlfn.XLOOKUP(orders!C866,customers!$A$1:$A$1001,customers!$C$1:$C$1001, ,0)=0,"",_xlfn.XLOOKUP(orders!C866,customers!$A$1:$A$1001,customers!$C$1:$C$1001, ,0))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26"/>
        <v>21.509999999999998</v>
      </c>
      <c r="N866" t="str">
        <f>IF(I866="Rob","Robusta",IF(I866="Exc","Excelsa",IF(orders!I866="Ara","Arabica",IF(orders!I866="Lib","Librica",""))))</f>
        <v>Robusta</v>
      </c>
      <c r="O866" t="str">
        <f t="shared" si="27"/>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IF(_xlfn.XLOOKUP(orders!C867,customers!$A$1:$A$1001,customers!$C$1:$C$1001, ,0)=0,"",_xlfn.XLOOKUP(orders!C867,customers!$A$1:$A$1001,customers!$C$1:$C$1001, ,0))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26"/>
        <v>6.75</v>
      </c>
      <c r="N867" t="str">
        <f>IF(I867="Rob","Robusta",IF(I867="Exc","Excelsa",IF(orders!I867="Ara","Arabica",IF(orders!I867="Lib","Librica",""))))</f>
        <v>Arabica</v>
      </c>
      <c r="O867" t="str">
        <f t="shared" si="27"/>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IF(_xlfn.XLOOKUP(orders!C868,customers!$A$1:$A$1001,customers!$C$1:$C$1001, ,0)=0,"",_xlfn.XLOOKUP(orders!C868,customers!$A$1:$A$1001,customers!$C$1:$C$1001, ,0))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26"/>
        <v>17.91</v>
      </c>
      <c r="N868" t="str">
        <f>IF(I868="Rob","Robusta",IF(I868="Exc","Excelsa",IF(orders!I868="Ara","Arabica",IF(orders!I868="Lib","Librica",""))))</f>
        <v>Arabica</v>
      </c>
      <c r="O868" t="str">
        <f t="shared" si="27"/>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IF(_xlfn.XLOOKUP(orders!C869,customers!$A$1:$A$1001,customers!$C$1:$C$1001, ,0)=0,"",_xlfn.XLOOKUP(orders!C869,customers!$A$1:$A$1001,customers!$C$1:$C$1001, ,0))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26"/>
        <v>29.784999999999997</v>
      </c>
      <c r="N869" t="str">
        <f>IF(I869="Rob","Robusta",IF(I869="Exc","Excelsa",IF(orders!I869="Ara","Arabica",IF(orders!I869="Lib","Librica",""))))</f>
        <v>Arabica</v>
      </c>
      <c r="O869" t="str">
        <f t="shared" si="27"/>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IF(_xlfn.XLOOKUP(orders!C870,customers!$A$1:$A$1001,customers!$C$1:$C$1001, ,0)=0,"",_xlfn.XLOOKUP(orders!C870,customers!$A$1:$A$1001,customers!$C$1:$C$1001, ,0))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26"/>
        <v>41.25</v>
      </c>
      <c r="N870" t="str">
        <f>IF(I870="Rob","Robusta",IF(I870="Exc","Excelsa",IF(orders!I870="Ara","Arabica",IF(orders!I870="Lib","Librica",""))))</f>
        <v>Excelsa</v>
      </c>
      <c r="O870" t="str">
        <f t="shared" si="27"/>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IF(_xlfn.XLOOKUP(orders!C871,customers!$A$1:$A$1001,customers!$C$1:$C$1001, ,0)=0,"",_xlfn.XLOOKUP(orders!C871,customers!$A$1:$A$1001,customers!$C$1:$C$1001, ,0))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26"/>
        <v>17.91</v>
      </c>
      <c r="N871" t="str">
        <f>IF(I871="Rob","Robusta",IF(I871="Exc","Excelsa",IF(orders!I871="Ara","Arabica",IF(orders!I871="Lib","Librica",""))))</f>
        <v>Robusta</v>
      </c>
      <c r="O871" t="str">
        <f t="shared" si="27"/>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IF(_xlfn.XLOOKUP(orders!C872,customers!$A$1:$A$1001,customers!$C$1:$C$1001, ,0)=0,"",_xlfn.XLOOKUP(orders!C872,customers!$A$1:$A$1001,customers!$C$1:$C$1001, ,0))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26"/>
        <v>7.29</v>
      </c>
      <c r="N872" t="str">
        <f>IF(I872="Rob","Robusta",IF(I872="Exc","Excelsa",IF(orders!I872="Ara","Arabica",IF(orders!I872="Lib","Librica",""))))</f>
        <v>Excelsa</v>
      </c>
      <c r="O872" t="str">
        <f t="shared" si="27"/>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IF(_xlfn.XLOOKUP(orders!C873,customers!$A$1:$A$1001,customers!$C$1:$C$1001, ,0)=0,"",_xlfn.XLOOKUP(orders!C873,customers!$A$1:$A$1001,customers!$C$1:$C$1001, ,0))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26"/>
        <v>29.7</v>
      </c>
      <c r="N873" t="str">
        <f>IF(I873="Rob","Robusta",IF(I873="Exc","Excelsa",IF(orders!I873="Ara","Arabica",IF(orders!I873="Lib","Librica",""))))</f>
        <v>Excelsa</v>
      </c>
      <c r="O873" t="str">
        <f t="shared" si="27"/>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IF(_xlfn.XLOOKUP(orders!C874,customers!$A$1:$A$1001,customers!$C$1:$C$1001, ,0)=0,"",_xlfn.XLOOKUP(orders!C874,customers!$A$1:$A$1001,customers!$C$1:$C$1001, ,0))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26"/>
        <v>22.5</v>
      </c>
      <c r="N874" t="str">
        <f>IF(I874="Rob","Robusta",IF(I874="Exc","Excelsa",IF(orders!I874="Ara","Arabica",IF(orders!I874="Lib","Librica",""))))</f>
        <v>Arabica</v>
      </c>
      <c r="O874" t="str">
        <f t="shared" si="27"/>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IF(_xlfn.XLOOKUP(orders!C875,customers!$A$1:$A$1001,customers!$C$1:$C$1001, ,0)=0,"",_xlfn.XLOOKUP(orders!C875,customers!$A$1:$A$1001,customers!$C$1:$C$1001, ,0))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26"/>
        <v>11.94</v>
      </c>
      <c r="N875" t="str">
        <f>IF(I875="Rob","Robusta",IF(I875="Exc","Excelsa",IF(orders!I875="Ara","Arabica",IF(orders!I875="Lib","Librica",""))))</f>
        <v>Robusta</v>
      </c>
      <c r="O875" t="str">
        <f t="shared" si="27"/>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IF(_xlfn.XLOOKUP(orders!C876,customers!$A$1:$A$1001,customers!$C$1:$C$1001, ,0)=0,"",_xlfn.XLOOKUP(orders!C876,customers!$A$1:$A$1001,customers!$C$1:$C$1001, ,0))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26"/>
        <v>25.9</v>
      </c>
      <c r="N876" t="str">
        <f>IF(I876="Rob","Robusta",IF(I876="Exc","Excelsa",IF(orders!I876="Ara","Arabica",IF(orders!I876="Lib","Librica",""))))</f>
        <v>Arabica</v>
      </c>
      <c r="O876" t="str">
        <f t="shared" si="27"/>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IF(_xlfn.XLOOKUP(orders!C877,customers!$A$1:$A$1001,customers!$C$1:$C$1001, ,0)=0,"",_xlfn.XLOOKUP(orders!C877,customers!$A$1:$A$1001,customers!$C$1:$C$1001, ,0))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26"/>
        <v>43.650000000000006</v>
      </c>
      <c r="N877" t="str">
        <f>IF(I877="Rob","Robusta",IF(I877="Exc","Excelsa",IF(orders!I877="Ara","Arabica",IF(orders!I877="Lib","Librica",""))))</f>
        <v>Librica</v>
      </c>
      <c r="O877" t="str">
        <f t="shared" si="27"/>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IF(_xlfn.XLOOKUP(orders!C878,customers!$A$1:$A$1001,customers!$C$1:$C$1001, ,0)=0,"",_xlfn.XLOOKUP(orders!C878,customers!$A$1:$A$1001,customers!$C$1:$C$1001, ,0))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26"/>
        <v>46.62</v>
      </c>
      <c r="N878" t="str">
        <f>IF(I878="Rob","Robusta",IF(I878="Exc","Excelsa",IF(orders!I878="Ara","Arabica",IF(orders!I878="Lib","Librica",""))))</f>
        <v>Arabica</v>
      </c>
      <c r="O878" t="str">
        <f t="shared" si="27"/>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IF(_xlfn.XLOOKUP(orders!C879,customers!$A$1:$A$1001,customers!$C$1:$C$1001, ,0)=0,"",_xlfn.XLOOKUP(orders!C879,customers!$A$1:$A$1001,customers!$C$1:$C$1001, ,0))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26"/>
        <v>28.53</v>
      </c>
      <c r="N879" t="str">
        <f>IF(I879="Rob","Robusta",IF(I879="Exc","Excelsa",IF(orders!I879="Ara","Arabica",IF(orders!I879="Lib","Librica",""))))</f>
        <v>Librica</v>
      </c>
      <c r="O879" t="str">
        <f t="shared" si="27"/>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IF(_xlfn.XLOOKUP(orders!C880,customers!$A$1:$A$1001,customers!$C$1:$C$1001, ,0)=0,"",_xlfn.XLOOKUP(orders!C880,customers!$A$1:$A$1001,customers!$C$1:$C$1001, ,0))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26"/>
        <v>27.484999999999996</v>
      </c>
      <c r="N880" t="str">
        <f>IF(I880="Rob","Robusta",IF(I880="Exc","Excelsa",IF(orders!I880="Ara","Arabica",IF(orders!I880="Lib","Librica",""))))</f>
        <v>Robusta</v>
      </c>
      <c r="O880" t="str">
        <f t="shared" si="27"/>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IF(_xlfn.XLOOKUP(orders!C881,customers!$A$1:$A$1001,customers!$C$1:$C$1001, ,0)=0,"",_xlfn.XLOOKUP(orders!C881,customers!$A$1:$A$1001,customers!$C$1:$C$1001, ,0))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26"/>
        <v>10.935</v>
      </c>
      <c r="N881" t="str">
        <f>IF(I881="Rob","Robusta",IF(I881="Exc","Excelsa",IF(orders!I881="Ara","Arabica",IF(orders!I881="Lib","Librica",""))))</f>
        <v>Excelsa</v>
      </c>
      <c r="O881" t="str">
        <f t="shared" si="27"/>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IF(_xlfn.XLOOKUP(orders!C882,customers!$A$1:$A$1001,customers!$C$1:$C$1001, ,0)=0,"",_xlfn.XLOOKUP(orders!C882,customers!$A$1:$A$1001,customers!$C$1:$C$1001, ,0))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26"/>
        <v>7.169999999999999</v>
      </c>
      <c r="N882" t="str">
        <f>IF(I882="Rob","Robusta",IF(I882="Exc","Excelsa",IF(orders!I882="Ara","Arabica",IF(orders!I882="Lib","Librica",""))))</f>
        <v>Robusta</v>
      </c>
      <c r="O882" t="str">
        <f t="shared" si="27"/>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IF(_xlfn.XLOOKUP(orders!C883,customers!$A$1:$A$1001,customers!$C$1:$C$1001, ,0)=0,"",_xlfn.XLOOKUP(orders!C883,customers!$A$1:$A$1001,customers!$C$1:$C$1001, ,0))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26"/>
        <v>23.31</v>
      </c>
      <c r="N883" t="str">
        <f>IF(I883="Rob","Robusta",IF(I883="Exc","Excelsa",IF(orders!I883="Ara","Arabica",IF(orders!I883="Lib","Librica",""))))</f>
        <v>Arabica</v>
      </c>
      <c r="O883" t="str">
        <f t="shared" si="27"/>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IF(_xlfn.XLOOKUP(orders!C884,customers!$A$1:$A$1001,customers!$C$1:$C$1001, ,0)=0,"",_xlfn.XLOOKUP(orders!C884,customers!$A$1:$A$1001,customers!$C$1:$C$1001, ,0))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26"/>
        <v>114.42499999999998</v>
      </c>
      <c r="N884" t="str">
        <f>IF(I884="Rob","Robusta",IF(I884="Exc","Excelsa",IF(orders!I884="Ara","Arabica",IF(orders!I884="Lib","Librica",""))))</f>
        <v>Arabica</v>
      </c>
      <c r="O884" t="str">
        <f t="shared" si="27"/>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IF(_xlfn.XLOOKUP(orders!C885,customers!$A$1:$A$1001,customers!$C$1:$C$1001, ,0)=0,"",_xlfn.XLOOKUP(orders!C885,customers!$A$1:$A$1001,customers!$C$1:$C$1001, ,0))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26"/>
        <v>77.624999999999986</v>
      </c>
      <c r="N885" t="str">
        <f>IF(I885="Rob","Robusta",IF(I885="Exc","Excelsa",IF(orders!I885="Ara","Arabica",IF(orders!I885="Lib","Librica",""))))</f>
        <v>Arabica</v>
      </c>
      <c r="O885" t="str">
        <f t="shared" si="27"/>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IF(_xlfn.XLOOKUP(orders!C886,customers!$A$1:$A$1001,customers!$C$1:$C$1001, ,0)=0,"",_xlfn.XLOOKUP(orders!C886,customers!$A$1:$A$1001,customers!$C$1:$C$1001, ,0))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26"/>
        <v>5.3699999999999992</v>
      </c>
      <c r="N886" t="str">
        <f>IF(I886="Rob","Robusta",IF(I886="Exc","Excelsa",IF(orders!I886="Ara","Arabica",IF(orders!I886="Lib","Librica",""))))</f>
        <v>Robusta</v>
      </c>
      <c r="O886" t="str">
        <f t="shared" si="27"/>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IF(_xlfn.XLOOKUP(orders!C887,customers!$A$1:$A$1001,customers!$C$1:$C$1001, ,0)=0,"",_xlfn.XLOOKUP(orders!C887,customers!$A$1:$A$1001,customers!$C$1:$C$1001, ,0))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26"/>
        <v>123.50999999999999</v>
      </c>
      <c r="N887" t="str">
        <f>IF(I887="Rob","Robusta",IF(I887="Exc","Excelsa",IF(orders!I887="Ara","Arabica",IF(orders!I887="Lib","Librica",""))))</f>
        <v>Robusta</v>
      </c>
      <c r="O887" t="str">
        <f t="shared" si="27"/>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IF(_xlfn.XLOOKUP(orders!C888,customers!$A$1:$A$1001,customers!$C$1:$C$1001, ,0)=0,"",_xlfn.XLOOKUP(orders!C888,customers!$A$1:$A$1001,customers!$C$1:$C$1001, ,0))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26"/>
        <v>17.46</v>
      </c>
      <c r="N888" t="str">
        <f>IF(I888="Rob","Robusta",IF(I888="Exc","Excelsa",IF(orders!I888="Ara","Arabica",IF(orders!I888="Lib","Librica",""))))</f>
        <v>Librica</v>
      </c>
      <c r="O888" t="str">
        <f t="shared" si="27"/>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IF(_xlfn.XLOOKUP(orders!C889,customers!$A$1:$A$1001,customers!$C$1:$C$1001, ,0)=0,"",_xlfn.XLOOKUP(orders!C889,customers!$A$1:$A$1001,customers!$C$1:$C$1001, ,0))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26"/>
        <v>13.365</v>
      </c>
      <c r="N889" t="str">
        <f>IF(I889="Rob","Robusta",IF(I889="Exc","Excelsa",IF(orders!I889="Ara","Arabica",IF(orders!I889="Lib","Librica",""))))</f>
        <v>Excelsa</v>
      </c>
      <c r="O889" t="str">
        <f t="shared" si="27"/>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IF(_xlfn.XLOOKUP(orders!C890,customers!$A$1:$A$1001,customers!$C$1:$C$1001, ,0)=0,"",_xlfn.XLOOKUP(orders!C890,customers!$A$1:$A$1001,customers!$C$1:$C$1001, ,0))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26"/>
        <v>7.77</v>
      </c>
      <c r="N890" t="str">
        <f>IF(I890="Rob","Robusta",IF(I890="Exc","Excelsa",IF(orders!I890="Ara","Arabica",IF(orders!I890="Lib","Librica",""))))</f>
        <v>Arabica</v>
      </c>
      <c r="O890" t="str">
        <f t="shared" si="27"/>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IF(_xlfn.XLOOKUP(orders!C891,customers!$A$1:$A$1001,customers!$C$1:$C$1001, ,0)=0,"",_xlfn.XLOOKUP(orders!C891,customers!$A$1:$A$1001,customers!$C$1:$C$1001, ,0))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26"/>
        <v>2.6849999999999996</v>
      </c>
      <c r="N891" t="str">
        <f>IF(I891="Rob","Robusta",IF(I891="Exc","Excelsa",IF(orders!I891="Ara","Arabica",IF(orders!I891="Lib","Librica",""))))</f>
        <v>Robusta</v>
      </c>
      <c r="O891" t="str">
        <f t="shared" si="27"/>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IF(_xlfn.XLOOKUP(orders!C892,customers!$A$1:$A$1001,customers!$C$1:$C$1001, ,0)=0,"",_xlfn.XLOOKUP(orders!C892,customers!$A$1:$A$1001,customers!$C$1:$C$1001, ,0))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26"/>
        <v>20.584999999999997</v>
      </c>
      <c r="N892" t="str">
        <f>IF(I892="Rob","Robusta",IF(I892="Exc","Excelsa",IF(orders!I892="Ara","Arabica",IF(orders!I892="Lib","Librica",""))))</f>
        <v>Robusta</v>
      </c>
      <c r="O892" t="str">
        <f t="shared" si="27"/>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IF(_xlfn.XLOOKUP(orders!C893,customers!$A$1:$A$1001,customers!$C$1:$C$1001, ,0)=0,"",_xlfn.XLOOKUP(orders!C893,customers!$A$1:$A$1001,customers!$C$1:$C$1001, ,0))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26"/>
        <v>114.42499999999998</v>
      </c>
      <c r="N893" t="str">
        <f>IF(I893="Rob","Robusta",IF(I893="Exc","Excelsa",IF(orders!I893="Ara","Arabica",IF(orders!I893="Lib","Librica",""))))</f>
        <v>Arabica</v>
      </c>
      <c r="O893" t="str">
        <f t="shared" si="27"/>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IF(_xlfn.XLOOKUP(orders!C894,customers!$A$1:$A$1001,customers!$C$1:$C$1001, ,0)=0,"",_xlfn.XLOOKUP(orders!C894,customers!$A$1:$A$1001,customers!$C$1:$C$1001, ,0))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26"/>
        <v>20.625</v>
      </c>
      <c r="N894" t="str">
        <f>IF(I894="Rob","Robusta",IF(I894="Exc","Excelsa",IF(orders!I894="Ara","Arabica",IF(orders!I894="Lib","Librica",""))))</f>
        <v>Excelsa</v>
      </c>
      <c r="O894" t="str">
        <f t="shared" si="27"/>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IF(_xlfn.XLOOKUP(orders!C895,customers!$A$1:$A$1001,customers!$C$1:$C$1001, ,0)=0,"",_xlfn.XLOOKUP(orders!C895,customers!$A$1:$A$1001,customers!$C$1:$C$1001, ,0))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26"/>
        <v>57.06</v>
      </c>
      <c r="N895" t="str">
        <f>IF(I895="Rob","Robusta",IF(I895="Exc","Excelsa",IF(orders!I895="Ara","Arabica",IF(orders!I895="Lib","Librica",""))))</f>
        <v>Librica</v>
      </c>
      <c r="O895" t="str">
        <f t="shared" si="27"/>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IF(_xlfn.XLOOKUP(orders!C896,customers!$A$1:$A$1001,customers!$C$1:$C$1001, ,0)=0,"",_xlfn.XLOOKUP(orders!C896,customers!$A$1:$A$1001,customers!$C$1:$C$1001, ,0))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26"/>
        <v>82.339999999999989</v>
      </c>
      <c r="N896" t="str">
        <f>IF(I896="Rob","Robusta",IF(I896="Exc","Excelsa",IF(orders!I896="Ara","Arabica",IF(orders!I896="Lib","Librica",""))))</f>
        <v>Robusta</v>
      </c>
      <c r="O896" t="str">
        <f t="shared" si="27"/>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IF(_xlfn.XLOOKUP(orders!C897,customers!$A$1:$A$1001,customers!$C$1:$C$1001, ,0)=0,"",_xlfn.XLOOKUP(orders!C897,customers!$A$1:$A$1001,customers!$C$1:$C$1001, ,0))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26"/>
        <v>158.12499999999997</v>
      </c>
      <c r="N897" t="str">
        <f>IF(I897="Rob","Robusta",IF(I897="Exc","Excelsa",IF(orders!I897="Ara","Arabica",IF(orders!I897="Lib","Librica",""))))</f>
        <v>Excelsa</v>
      </c>
      <c r="O897" t="str">
        <f t="shared" si="27"/>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IF(_xlfn.XLOOKUP(orders!C898,customers!$A$1:$A$1001,customers!$C$1:$C$1001, ,0)=0,"",_xlfn.XLOOKUP(orders!C898,customers!$A$1:$A$1001,customers!$C$1:$C$1001, ,0))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26"/>
        <v>32.22</v>
      </c>
      <c r="N898" t="str">
        <f>IF(I898="Rob","Robusta",IF(I898="Exc","Excelsa",IF(orders!I898="Ara","Arabica",IF(orders!I898="Lib","Librica",""))))</f>
        <v>Robusta</v>
      </c>
      <c r="O898" t="str">
        <f t="shared" si="27"/>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IF(_xlfn.XLOOKUP(orders!C899,customers!$A$1:$A$1001,customers!$C$1:$C$1001, ,0)=0,"",_xlfn.XLOOKUP(orders!C899,customers!$A$1:$A$1001,customers!$C$1:$C$1001, ,0))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28">L899*E899</f>
        <v>24.3</v>
      </c>
      <c r="N899" t="str">
        <f>IF(I899="Rob","Robusta",IF(I899="Exc","Excelsa",IF(orders!I899="Ara","Arabica",IF(orders!I899="Lib","Librica",""))))</f>
        <v>Excelsa</v>
      </c>
      <c r="O899" t="str">
        <f t="shared" ref="O899:O962" si="29">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IF(_xlfn.XLOOKUP(orders!C900,customers!$A$1:$A$1001,customers!$C$1:$C$1001, ,0)=0,"",_xlfn.XLOOKUP(orders!C900,customers!$A$1:$A$1001,customers!$C$1:$C$1001, ,0))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28"/>
        <v>35.849999999999994</v>
      </c>
      <c r="N900" t="str">
        <f>IF(I900="Rob","Robusta",IF(I900="Exc","Excelsa",IF(orders!I900="Ara","Arabica",IF(orders!I900="Lib","Librica",""))))</f>
        <v>Robusta</v>
      </c>
      <c r="O900" t="str">
        <f t="shared" si="29"/>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IF(_xlfn.XLOOKUP(orders!C901,customers!$A$1:$A$1001,customers!$C$1:$C$1001, ,0)=0,"",_xlfn.XLOOKUP(orders!C901,customers!$A$1:$A$1001,customers!$C$1:$C$1001, ,0))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28"/>
        <v>72.75</v>
      </c>
      <c r="N901" t="str">
        <f>IF(I901="Rob","Robusta",IF(I901="Exc","Excelsa",IF(orders!I901="Ara","Arabica",IF(orders!I901="Lib","Librica",""))))</f>
        <v>Librica</v>
      </c>
      <c r="O901" t="str">
        <f t="shared" si="29"/>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IF(_xlfn.XLOOKUP(orders!C902,customers!$A$1:$A$1001,customers!$C$1:$C$1001, ,0)=0,"",_xlfn.XLOOKUP(orders!C902,customers!$A$1:$A$1001,customers!$C$1:$C$1001, ,0))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28"/>
        <v>47.55</v>
      </c>
      <c r="N902" t="str">
        <f>IF(I902="Rob","Robusta",IF(I902="Exc","Excelsa",IF(orders!I902="Ara","Arabica",IF(orders!I902="Lib","Librica",""))))</f>
        <v>Librica</v>
      </c>
      <c r="O902" t="str">
        <f t="shared" si="29"/>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IF(_xlfn.XLOOKUP(orders!C903,customers!$A$1:$A$1001,customers!$C$1:$C$1001, ,0)=0,"",_xlfn.XLOOKUP(orders!C903,customers!$A$1:$A$1001,customers!$C$1:$C$1001, ,0))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28"/>
        <v>3.5849999999999995</v>
      </c>
      <c r="N903" t="str">
        <f>IF(I903="Rob","Robusta",IF(I903="Exc","Excelsa",IF(orders!I903="Ara","Arabica",IF(orders!I903="Lib","Librica",""))))</f>
        <v>Robusta</v>
      </c>
      <c r="O903" t="str">
        <f t="shared" si="29"/>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IF(_xlfn.XLOOKUP(orders!C904,customers!$A$1:$A$1001,customers!$C$1:$C$1001, ,0)=0,"",_xlfn.XLOOKUP(orders!C904,customers!$A$1:$A$1001,customers!$C$1:$C$1001, ,0))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28"/>
        <v>158.12499999999997</v>
      </c>
      <c r="N904" t="str">
        <f>IF(I904="Rob","Robusta",IF(I904="Exc","Excelsa",IF(orders!I904="Ara","Arabica",IF(orders!I904="Lib","Librica",""))))</f>
        <v>Excelsa</v>
      </c>
      <c r="O904" t="str">
        <f t="shared" si="29"/>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IF(_xlfn.XLOOKUP(orders!C905,customers!$A$1:$A$1001,customers!$C$1:$C$1001, ,0)=0,"",_xlfn.XLOOKUP(orders!C905,customers!$A$1:$A$1001,customers!$C$1:$C$1001, ,0))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28"/>
        <v>17.46</v>
      </c>
      <c r="N905" t="str">
        <f>IF(I905="Rob","Robusta",IF(I905="Exc","Excelsa",IF(orders!I905="Ara","Arabica",IF(orders!I905="Lib","Librica",""))))</f>
        <v>Librica</v>
      </c>
      <c r="O905" t="str">
        <f t="shared" si="29"/>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IF(_xlfn.XLOOKUP(orders!C906,customers!$A$1:$A$1001,customers!$C$1:$C$1001, ,0)=0,"",_xlfn.XLOOKUP(orders!C906,customers!$A$1:$A$1001,customers!$C$1:$C$1001, ,0))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28"/>
        <v>148.92499999999998</v>
      </c>
      <c r="N906" t="str">
        <f>IF(I906="Rob","Robusta",IF(I906="Exc","Excelsa",IF(orders!I906="Ara","Arabica",IF(orders!I906="Lib","Librica",""))))</f>
        <v>Arabica</v>
      </c>
      <c r="O906" t="str">
        <f t="shared" si="29"/>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IF(_xlfn.XLOOKUP(orders!C907,customers!$A$1:$A$1001,customers!$C$1:$C$1001, ,0)=0,"",_xlfn.XLOOKUP(orders!C907,customers!$A$1:$A$1001,customers!$C$1:$C$1001, ,0))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28"/>
        <v>40.5</v>
      </c>
      <c r="N907" t="str">
        <f>IF(I907="Rob","Robusta",IF(I907="Exc","Excelsa",IF(orders!I907="Ara","Arabica",IF(orders!I907="Lib","Librica",""))))</f>
        <v>Arabica</v>
      </c>
      <c r="O907" t="str">
        <f t="shared" si="29"/>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IF(_xlfn.XLOOKUP(orders!C908,customers!$A$1:$A$1001,customers!$C$1:$C$1001, ,0)=0,"",_xlfn.XLOOKUP(orders!C908,customers!$A$1:$A$1001,customers!$C$1:$C$1001, ,0))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28"/>
        <v>27</v>
      </c>
      <c r="N908" t="str">
        <f>IF(I908="Rob","Robusta",IF(I908="Exc","Excelsa",IF(orders!I908="Ara","Arabica",IF(orders!I908="Lib","Librica",""))))</f>
        <v>Arabica</v>
      </c>
      <c r="O908" t="str">
        <f t="shared" si="29"/>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IF(_xlfn.XLOOKUP(orders!C909,customers!$A$1:$A$1001,customers!$C$1:$C$1001, ,0)=0,"",_xlfn.XLOOKUP(orders!C909,customers!$A$1:$A$1001,customers!$C$1:$C$1001, ,0))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28"/>
        <v>38.849999999999994</v>
      </c>
      <c r="N909" t="str">
        <f>IF(I909="Rob","Robusta",IF(I909="Exc","Excelsa",IF(orders!I909="Ara","Arabica",IF(orders!I909="Lib","Librica",""))))</f>
        <v>Librica</v>
      </c>
      <c r="O909" t="str">
        <f t="shared" si="29"/>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IF(_xlfn.XLOOKUP(orders!C910,customers!$A$1:$A$1001,customers!$C$1:$C$1001, ,0)=0,"",_xlfn.XLOOKUP(orders!C910,customers!$A$1:$A$1001,customers!$C$1:$C$1001, ,0))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28"/>
        <v>59.75</v>
      </c>
      <c r="N910" t="str">
        <f>IF(I910="Rob","Robusta",IF(I910="Exc","Excelsa",IF(orders!I910="Ara","Arabica",IF(orders!I910="Lib","Librica",""))))</f>
        <v>Robusta</v>
      </c>
      <c r="O910" t="str">
        <f t="shared" si="29"/>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IF(_xlfn.XLOOKUP(orders!C911,customers!$A$1:$A$1001,customers!$C$1:$C$1001, ,0)=0,"",_xlfn.XLOOKUP(orders!C911,customers!$A$1:$A$1001,customers!$C$1:$C$1001, ,0))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28"/>
        <v>10.754999999999999</v>
      </c>
      <c r="N911" t="str">
        <f>IF(I911="Rob","Robusta",IF(I911="Exc","Excelsa",IF(orders!I911="Ara","Arabica",IF(orders!I911="Lib","Librica",""))))</f>
        <v>Robusta</v>
      </c>
      <c r="O911" t="str">
        <f t="shared" si="29"/>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IF(_xlfn.XLOOKUP(orders!C912,customers!$A$1:$A$1001,customers!$C$1:$C$1001, ,0)=0,"",_xlfn.XLOOKUP(orders!C912,customers!$A$1:$A$1001,customers!$C$1:$C$1001, ,0))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28"/>
        <v>91.539999999999992</v>
      </c>
      <c r="N912" t="str">
        <f>IF(I912="Rob","Robusta",IF(I912="Exc","Excelsa",IF(orders!I912="Ara","Arabica",IF(orders!I912="Lib","Librica",""))))</f>
        <v>Arabica</v>
      </c>
      <c r="O912" t="str">
        <f t="shared" si="29"/>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IF(_xlfn.XLOOKUP(orders!C913,customers!$A$1:$A$1001,customers!$C$1:$C$1001, ,0)=0,"",_xlfn.XLOOKUP(orders!C913,customers!$A$1:$A$1001,customers!$C$1:$C$1001, ,0))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28"/>
        <v>45</v>
      </c>
      <c r="N913" t="str">
        <f>IF(I913="Rob","Robusta",IF(I913="Exc","Excelsa",IF(orders!I913="Ara","Arabica",IF(orders!I913="Lib","Librica",""))))</f>
        <v>Arabica</v>
      </c>
      <c r="O913" t="str">
        <f t="shared" si="29"/>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IF(_xlfn.XLOOKUP(orders!C914,customers!$A$1:$A$1001,customers!$C$1:$C$1001, ,0)=0,"",_xlfn.XLOOKUP(orders!C914,customers!$A$1:$A$1001,customers!$C$1:$C$1001, ,0))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28"/>
        <v>137.31</v>
      </c>
      <c r="N914" t="str">
        <f>IF(I914="Rob","Robusta",IF(I914="Exc","Excelsa",IF(orders!I914="Ara","Arabica",IF(orders!I914="Lib","Librica",""))))</f>
        <v>Robusta</v>
      </c>
      <c r="O914" t="str">
        <f t="shared" si="29"/>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IF(_xlfn.XLOOKUP(orders!C915,customers!$A$1:$A$1001,customers!$C$1:$C$1001, ,0)=0,"",_xlfn.XLOOKUP(orders!C915,customers!$A$1:$A$1001,customers!$C$1:$C$1001, ,0))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28"/>
        <v>6.75</v>
      </c>
      <c r="N915" t="str">
        <f>IF(I915="Rob","Robusta",IF(I915="Exc","Excelsa",IF(orders!I915="Ara","Arabica",IF(orders!I915="Lib","Librica",""))))</f>
        <v>Arabica</v>
      </c>
      <c r="O915" t="str">
        <f t="shared" si="29"/>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IF(_xlfn.XLOOKUP(orders!C916,customers!$A$1:$A$1001,customers!$C$1:$C$1001, ,0)=0,"",_xlfn.XLOOKUP(orders!C916,customers!$A$1:$A$1001,customers!$C$1:$C$1001, ,0))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28"/>
        <v>45</v>
      </c>
      <c r="N916" t="str">
        <f>IF(I916="Rob","Robusta",IF(I916="Exc","Excelsa",IF(orders!I916="Ara","Arabica",IF(orders!I916="Lib","Librica",""))))</f>
        <v>Arabica</v>
      </c>
      <c r="O916" t="str">
        <f t="shared" si="29"/>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IF(_xlfn.XLOOKUP(orders!C917,customers!$A$1:$A$1001,customers!$C$1:$C$1001, ,0)=0,"",_xlfn.XLOOKUP(orders!C917,customers!$A$1:$A$1001,customers!$C$1:$C$1001, ,0))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28"/>
        <v>83.835000000000008</v>
      </c>
      <c r="N917" t="str">
        <f>IF(I917="Rob","Robusta",IF(I917="Exc","Excelsa",IF(orders!I917="Ara","Arabica",IF(orders!I917="Lib","Librica",""))))</f>
        <v>Excelsa</v>
      </c>
      <c r="O917" t="str">
        <f t="shared" si="29"/>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IF(_xlfn.XLOOKUP(orders!C918,customers!$A$1:$A$1001,customers!$C$1:$C$1001, ,0)=0,"",_xlfn.XLOOKUP(orders!C918,customers!$A$1:$A$1001,customers!$C$1:$C$1001, ,0))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28"/>
        <v>3.645</v>
      </c>
      <c r="N918" t="str">
        <f>IF(I918="Rob","Robusta",IF(I918="Exc","Excelsa",IF(orders!I918="Ara","Arabica",IF(orders!I918="Lib","Librica",""))))</f>
        <v>Excelsa</v>
      </c>
      <c r="O918" t="str">
        <f t="shared" si="29"/>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IF(_xlfn.XLOOKUP(orders!C919,customers!$A$1:$A$1001,customers!$C$1:$C$1001, ,0)=0,"",_xlfn.XLOOKUP(orders!C919,customers!$A$1:$A$1001,customers!$C$1:$C$1001, ,0))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28"/>
        <v>6.75</v>
      </c>
      <c r="N919" t="str">
        <f>IF(I919="Rob","Robusta",IF(I919="Exc","Excelsa",IF(orders!I919="Ara","Arabica",IF(orders!I919="Lib","Librica",""))))</f>
        <v>Arabica</v>
      </c>
      <c r="O919" t="str">
        <f t="shared" si="29"/>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IF(_xlfn.XLOOKUP(orders!C920,customers!$A$1:$A$1001,customers!$C$1:$C$1001, ,0)=0,"",_xlfn.XLOOKUP(orders!C920,customers!$A$1:$A$1001,customers!$C$1:$C$1001, ,0))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28"/>
        <v>21.87</v>
      </c>
      <c r="N920" t="str">
        <f>IF(I920="Rob","Robusta",IF(I920="Exc","Excelsa",IF(orders!I920="Ara","Arabica",IF(orders!I920="Lib","Librica",""))))</f>
        <v>Excelsa</v>
      </c>
      <c r="O920" t="str">
        <f t="shared" si="29"/>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IF(_xlfn.XLOOKUP(orders!C921,customers!$A$1:$A$1001,customers!$C$1:$C$1001, ,0)=0,"",_xlfn.XLOOKUP(orders!C921,customers!$A$1:$A$1001,customers!$C$1:$C$1001, ,0))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28"/>
        <v>13.424999999999997</v>
      </c>
      <c r="N921" t="str">
        <f>IF(I921="Rob","Robusta",IF(I921="Exc","Excelsa",IF(orders!I921="Ara","Arabica",IF(orders!I921="Lib","Librica",""))))</f>
        <v>Robusta</v>
      </c>
      <c r="O921" t="str">
        <f t="shared" si="29"/>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IF(_xlfn.XLOOKUP(orders!C922,customers!$A$1:$A$1001,customers!$C$1:$C$1001, ,0)=0,"",_xlfn.XLOOKUP(orders!C922,customers!$A$1:$A$1001,customers!$C$1:$C$1001, ,0))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28"/>
        <v>123.50999999999999</v>
      </c>
      <c r="N922" t="str">
        <f>IF(I922="Rob","Robusta",IF(I922="Exc","Excelsa",IF(orders!I922="Ara","Arabica",IF(orders!I922="Lib","Librica",""))))</f>
        <v>Robusta</v>
      </c>
      <c r="O922" t="str">
        <f t="shared" si="29"/>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IF(_xlfn.XLOOKUP(orders!C923,customers!$A$1:$A$1001,customers!$C$1:$C$1001, ,0)=0,"",_xlfn.XLOOKUP(orders!C923,customers!$A$1:$A$1001,customers!$C$1:$C$1001, ,0))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28"/>
        <v>7.77</v>
      </c>
      <c r="N923" t="str">
        <f>IF(I923="Rob","Robusta",IF(I923="Exc","Excelsa",IF(orders!I923="Ara","Arabica",IF(orders!I923="Lib","Librica",""))))</f>
        <v>Librica</v>
      </c>
      <c r="O923" t="str">
        <f t="shared" si="29"/>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IF(_xlfn.XLOOKUP(orders!C924,customers!$A$1:$A$1001,customers!$C$1:$C$1001, ,0)=0,"",_xlfn.XLOOKUP(orders!C924,customers!$A$1:$A$1001,customers!$C$1:$C$1001, ,0))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28"/>
        <v>67.5</v>
      </c>
      <c r="N924" t="str">
        <f>IF(I924="Rob","Robusta",IF(I924="Exc","Excelsa",IF(orders!I924="Ara","Arabica",IF(orders!I924="Lib","Librica",""))))</f>
        <v>Arabica</v>
      </c>
      <c r="O924" t="str">
        <f t="shared" si="29"/>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IF(_xlfn.XLOOKUP(orders!C925,customers!$A$1:$A$1001,customers!$C$1:$C$1001, ,0)=0,"",_xlfn.XLOOKUP(orders!C925,customers!$A$1:$A$1001,customers!$C$1:$C$1001, ,0))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28"/>
        <v>27.945</v>
      </c>
      <c r="N925" t="str">
        <f>IF(I925="Rob","Robusta",IF(I925="Exc","Excelsa",IF(orders!I925="Ara","Arabica",IF(orders!I925="Lib","Librica",""))))</f>
        <v>Excelsa</v>
      </c>
      <c r="O925" t="str">
        <f t="shared" si="29"/>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IF(_xlfn.XLOOKUP(orders!C926,customers!$A$1:$A$1001,customers!$C$1:$C$1001, ,0)=0,"",_xlfn.XLOOKUP(orders!C926,customers!$A$1:$A$1001,customers!$C$1:$C$1001, ,0))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28"/>
        <v>89.35499999999999</v>
      </c>
      <c r="N926" t="str">
        <f>IF(I926="Rob","Robusta",IF(I926="Exc","Excelsa",IF(orders!I926="Ara","Arabica",IF(orders!I926="Lib","Librica",""))))</f>
        <v>Arabica</v>
      </c>
      <c r="O926" t="str">
        <f t="shared" si="29"/>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IF(_xlfn.XLOOKUP(orders!C927,customers!$A$1:$A$1001,customers!$C$1:$C$1001, ,0)=0,"",_xlfn.XLOOKUP(orders!C927,customers!$A$1:$A$1001,customers!$C$1:$C$1001, ,0))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28"/>
        <v>20.25</v>
      </c>
      <c r="N927" t="str">
        <f>IF(I927="Rob","Robusta",IF(I927="Exc","Excelsa",IF(orders!I927="Ara","Arabica",IF(orders!I927="Lib","Librica",""))))</f>
        <v>Arabica</v>
      </c>
      <c r="O927" t="str">
        <f t="shared" si="29"/>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IF(_xlfn.XLOOKUP(orders!C928,customers!$A$1:$A$1001,customers!$C$1:$C$1001, ,0)=0,"",_xlfn.XLOOKUP(orders!C928,customers!$A$1:$A$1001,customers!$C$1:$C$1001, ,0))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28"/>
        <v>33.75</v>
      </c>
      <c r="N928" t="str">
        <f>IF(I928="Rob","Robusta",IF(I928="Exc","Excelsa",IF(orders!I928="Ara","Arabica",IF(orders!I928="Lib","Librica",""))))</f>
        <v>Arabica</v>
      </c>
      <c r="O928" t="str">
        <f t="shared" si="29"/>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IF(_xlfn.XLOOKUP(orders!C929,customers!$A$1:$A$1001,customers!$C$1:$C$1001, ,0)=0,"",_xlfn.XLOOKUP(orders!C929,customers!$A$1:$A$1001,customers!$C$1:$C$1001, ,0))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28"/>
        <v>111.78</v>
      </c>
      <c r="N929" t="str">
        <f>IF(I929="Rob","Robusta",IF(I929="Exc","Excelsa",IF(orders!I929="Ara","Arabica",IF(orders!I929="Lib","Librica",""))))</f>
        <v>Excelsa</v>
      </c>
      <c r="O929" t="str">
        <f t="shared" si="29"/>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IF(_xlfn.XLOOKUP(orders!C930,customers!$A$1:$A$1001,customers!$C$1:$C$1001, ,0)=0,"",_xlfn.XLOOKUP(orders!C930,customers!$A$1:$A$1001,customers!$C$1:$C$1001, ,0))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28"/>
        <v>63.249999999999993</v>
      </c>
      <c r="N930" t="str">
        <f>IF(I930="Rob","Robusta",IF(I930="Exc","Excelsa",IF(orders!I930="Ara","Arabica",IF(orders!I930="Lib","Librica",""))))</f>
        <v>Excelsa</v>
      </c>
      <c r="O930" t="str">
        <f t="shared" si="29"/>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IF(_xlfn.XLOOKUP(orders!C931,customers!$A$1:$A$1001,customers!$C$1:$C$1001, ,0)=0,"",_xlfn.XLOOKUP(orders!C931,customers!$A$1:$A$1001,customers!$C$1:$C$1001, ,0))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28"/>
        <v>8.91</v>
      </c>
      <c r="N931" t="str">
        <f>IF(I931="Rob","Robusta",IF(I931="Exc","Excelsa",IF(orders!I931="Ara","Arabica",IF(orders!I931="Lib","Librica",""))))</f>
        <v>Excelsa</v>
      </c>
      <c r="O931" t="str">
        <f t="shared" si="29"/>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IF(_xlfn.XLOOKUP(orders!C932,customers!$A$1:$A$1001,customers!$C$1:$C$1001, ,0)=0,"",_xlfn.XLOOKUP(orders!C932,customers!$A$1:$A$1001,customers!$C$1:$C$1001, ,0))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28"/>
        <v>12.15</v>
      </c>
      <c r="N932" t="str">
        <f>IF(I932="Rob","Robusta",IF(I932="Exc","Excelsa",IF(orders!I932="Ara","Arabica",IF(orders!I932="Lib","Librica",""))))</f>
        <v>Excelsa</v>
      </c>
      <c r="O932" t="str">
        <f t="shared" si="29"/>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IF(_xlfn.XLOOKUP(orders!C933,customers!$A$1:$A$1001,customers!$C$1:$C$1001, ,0)=0,"",_xlfn.XLOOKUP(orders!C933,customers!$A$1:$A$1001,customers!$C$1:$C$1001, ,0))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28"/>
        <v>23.88</v>
      </c>
      <c r="N933" t="str">
        <f>IF(I933="Rob","Robusta",IF(I933="Exc","Excelsa",IF(orders!I933="Ara","Arabica",IF(orders!I933="Lib","Librica",""))))</f>
        <v>Arabica</v>
      </c>
      <c r="O933" t="str">
        <f t="shared" si="29"/>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IF(_xlfn.XLOOKUP(orders!C934,customers!$A$1:$A$1001,customers!$C$1:$C$1001, ,0)=0,"",_xlfn.XLOOKUP(orders!C934,customers!$A$1:$A$1001,customers!$C$1:$C$1001, ,0))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28"/>
        <v>55</v>
      </c>
      <c r="N934" t="str">
        <f>IF(I934="Rob","Robusta",IF(I934="Exc","Excelsa",IF(orders!I934="Ara","Arabica",IF(orders!I934="Lib","Librica",""))))</f>
        <v>Excelsa</v>
      </c>
      <c r="O934" t="str">
        <f t="shared" si="29"/>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IF(_xlfn.XLOOKUP(orders!C935,customers!$A$1:$A$1001,customers!$C$1:$C$1001, ,0)=0,"",_xlfn.XLOOKUP(orders!C935,customers!$A$1:$A$1001,customers!$C$1:$C$1001, ,0))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28"/>
        <v>26.849999999999998</v>
      </c>
      <c r="N935" t="str">
        <f>IF(I935="Rob","Robusta",IF(I935="Exc","Excelsa",IF(orders!I935="Ara","Arabica",IF(orders!I935="Lib","Librica",""))))</f>
        <v>Robusta</v>
      </c>
      <c r="O935" t="str">
        <f t="shared" si="29"/>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IF(_xlfn.XLOOKUP(orders!C936,customers!$A$1:$A$1001,customers!$C$1:$C$1001, ,0)=0,"",_xlfn.XLOOKUP(orders!C936,customers!$A$1:$A$1001,customers!$C$1:$C$1001, ,0))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28"/>
        <v>114.42499999999998</v>
      </c>
      <c r="N936" t="str">
        <f>IF(I936="Rob","Robusta",IF(I936="Exc","Excelsa",IF(orders!I936="Ara","Arabica",IF(orders!I936="Lib","Librica",""))))</f>
        <v>Robusta</v>
      </c>
      <c r="O936" t="str">
        <f t="shared" si="29"/>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IF(_xlfn.XLOOKUP(orders!C937,customers!$A$1:$A$1001,customers!$C$1:$C$1001, ,0)=0,"",_xlfn.XLOOKUP(orders!C937,customers!$A$1:$A$1001,customers!$C$1:$C$1001, ,0))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28"/>
        <v>155.24999999999997</v>
      </c>
      <c r="N937" t="str">
        <f>IF(I937="Rob","Robusta",IF(I937="Exc","Excelsa",IF(orders!I937="Ara","Arabica",IF(orders!I937="Lib","Librica",""))))</f>
        <v>Arabica</v>
      </c>
      <c r="O937" t="str">
        <f t="shared" si="29"/>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IF(_xlfn.XLOOKUP(orders!C938,customers!$A$1:$A$1001,customers!$C$1:$C$1001, ,0)=0,"",_xlfn.XLOOKUP(orders!C938,customers!$A$1:$A$1001,customers!$C$1:$C$1001, ,0))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28"/>
        <v>23.31</v>
      </c>
      <c r="N938" t="str">
        <f>IF(I938="Rob","Robusta",IF(I938="Exc","Excelsa",IF(orders!I938="Ara","Arabica",IF(orders!I938="Lib","Librica",""))))</f>
        <v>Librica</v>
      </c>
      <c r="O938" t="str">
        <f t="shared" si="29"/>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IF(_xlfn.XLOOKUP(orders!C939,customers!$A$1:$A$1001,customers!$C$1:$C$1001, ,0)=0,"",_xlfn.XLOOKUP(orders!C939,customers!$A$1:$A$1001,customers!$C$1:$C$1001, ,0))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28"/>
        <v>91.539999999999992</v>
      </c>
      <c r="N939" t="str">
        <f>IF(I939="Rob","Robusta",IF(I939="Exc","Excelsa",IF(orders!I939="Ara","Arabica",IF(orders!I939="Lib","Librica",""))))</f>
        <v>Robusta</v>
      </c>
      <c r="O939" t="str">
        <f t="shared" si="29"/>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IF(_xlfn.XLOOKUP(orders!C940,customers!$A$1:$A$1001,customers!$C$1:$C$1001, ,0)=0,"",_xlfn.XLOOKUP(orders!C940,customers!$A$1:$A$1001,customers!$C$1:$C$1001, ,0))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28"/>
        <v>74.25</v>
      </c>
      <c r="N940" t="str">
        <f>IF(I940="Rob","Robusta",IF(I940="Exc","Excelsa",IF(orders!I940="Ara","Arabica",IF(orders!I940="Lib","Librica",""))))</f>
        <v>Excelsa</v>
      </c>
      <c r="O940" t="str">
        <f t="shared" si="29"/>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IF(_xlfn.XLOOKUP(orders!C941,customers!$A$1:$A$1001,customers!$C$1:$C$1001, ,0)=0,"",_xlfn.XLOOKUP(orders!C941,customers!$A$1:$A$1001,customers!$C$1:$C$1001, ,0))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28"/>
        <v>28.53</v>
      </c>
      <c r="N941" t="str">
        <f>IF(I941="Rob","Robusta",IF(I941="Exc","Excelsa",IF(orders!I941="Ara","Arabica",IF(orders!I941="Lib","Librica",""))))</f>
        <v>Librica</v>
      </c>
      <c r="O941" t="str">
        <f t="shared" si="29"/>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IF(_xlfn.XLOOKUP(orders!C942,customers!$A$1:$A$1001,customers!$C$1:$C$1001, ,0)=0,"",_xlfn.XLOOKUP(orders!C942,customers!$A$1:$A$1001,customers!$C$1:$C$1001, ,0))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28"/>
        <v>14.339999999999998</v>
      </c>
      <c r="N942" t="str">
        <f>IF(I942="Rob","Robusta",IF(I942="Exc","Excelsa",IF(orders!I942="Ara","Arabica",IF(orders!I942="Lib","Librica",""))))</f>
        <v>Robusta</v>
      </c>
      <c r="O942" t="str">
        <f t="shared" si="29"/>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IF(_xlfn.XLOOKUP(orders!C943,customers!$A$1:$A$1001,customers!$C$1:$C$1001, ,0)=0,"",_xlfn.XLOOKUP(orders!C943,customers!$A$1:$A$1001,customers!$C$1:$C$1001, ,0))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28"/>
        <v>15.54</v>
      </c>
      <c r="N943" t="str">
        <f>IF(I943="Rob","Robusta",IF(I943="Exc","Excelsa",IF(orders!I943="Ara","Arabica",IF(orders!I943="Lib","Librica",""))))</f>
        <v>Arabica</v>
      </c>
      <c r="O943" t="str">
        <f t="shared" si="29"/>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IF(_xlfn.XLOOKUP(orders!C944,customers!$A$1:$A$1001,customers!$C$1:$C$1001, ,0)=0,"",_xlfn.XLOOKUP(orders!C944,customers!$A$1:$A$1001,customers!$C$1:$C$1001, ,0))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28"/>
        <v>35.849999999999994</v>
      </c>
      <c r="N944" t="str">
        <f>IF(I944="Rob","Robusta",IF(I944="Exc","Excelsa",IF(orders!I944="Ara","Arabica",IF(orders!I944="Lib","Librica",""))))</f>
        <v>Robusta</v>
      </c>
      <c r="O944" t="str">
        <f t="shared" si="29"/>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IF(_xlfn.XLOOKUP(orders!C945,customers!$A$1:$A$1001,customers!$C$1:$C$1001, ,0)=0,"",_xlfn.XLOOKUP(orders!C945,customers!$A$1:$A$1001,customers!$C$1:$C$1001, ,0))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28"/>
        <v>46.62</v>
      </c>
      <c r="N945" t="str">
        <f>IF(I945="Rob","Robusta",IF(I945="Exc","Excelsa",IF(orders!I945="Ara","Arabica",IF(orders!I945="Lib","Librica",""))))</f>
        <v>Arabica</v>
      </c>
      <c r="O945" t="str">
        <f t="shared" si="29"/>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IF(_xlfn.XLOOKUP(orders!C946,customers!$A$1:$A$1001,customers!$C$1:$C$1001, ,0)=0,"",_xlfn.XLOOKUP(orders!C946,customers!$A$1:$A$1001,customers!$C$1:$C$1001, ,0))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28"/>
        <v>35.849999999999994</v>
      </c>
      <c r="N946" t="str">
        <f>IF(I946="Rob","Robusta",IF(I946="Exc","Excelsa",IF(orders!I946="Ara","Arabica",IF(orders!I946="Lib","Librica",""))))</f>
        <v>Robusta</v>
      </c>
      <c r="O946" t="str">
        <f t="shared" si="29"/>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IF(_xlfn.XLOOKUP(orders!C947,customers!$A$1:$A$1001,customers!$C$1:$C$1001, ,0)=0,"",_xlfn.XLOOKUP(orders!C947,customers!$A$1:$A$1001,customers!$C$1:$C$1001, ,0))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28"/>
        <v>119.13999999999999</v>
      </c>
      <c r="N947" t="str">
        <f>IF(I947="Rob","Robusta",IF(I947="Exc","Excelsa",IF(orders!I947="Ara","Arabica",IF(orders!I947="Lib","Librica",""))))</f>
        <v>Librica</v>
      </c>
      <c r="O947" t="str">
        <f t="shared" si="29"/>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IF(_xlfn.XLOOKUP(orders!C948,customers!$A$1:$A$1001,customers!$C$1:$C$1001, ,0)=0,"",_xlfn.XLOOKUP(orders!C948,customers!$A$1:$A$1001,customers!$C$1:$C$1001, ,0))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28"/>
        <v>23.31</v>
      </c>
      <c r="N948" t="str">
        <f>IF(I948="Rob","Robusta",IF(I948="Exc","Excelsa",IF(orders!I948="Ara","Arabica",IF(orders!I948="Lib","Librica",""))))</f>
        <v>Librica</v>
      </c>
      <c r="O948" t="str">
        <f t="shared" si="29"/>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IF(_xlfn.XLOOKUP(orders!C949,customers!$A$1:$A$1001,customers!$C$1:$C$1001, ,0)=0,"",_xlfn.XLOOKUP(orders!C949,customers!$A$1:$A$1001,customers!$C$1:$C$1001, ,0))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28"/>
        <v>11.25</v>
      </c>
      <c r="N949" t="str">
        <f>IF(I949="Rob","Robusta",IF(I949="Exc","Excelsa",IF(orders!I949="Ara","Arabica",IF(orders!I949="Lib","Librica",""))))</f>
        <v>Arabica</v>
      </c>
      <c r="O949" t="str">
        <f t="shared" si="29"/>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IF(_xlfn.XLOOKUP(orders!C950,customers!$A$1:$A$1001,customers!$C$1:$C$1001, ,0)=0,"",_xlfn.XLOOKUP(orders!C950,customers!$A$1:$A$1001,customers!$C$1:$C$1001, ,0))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28"/>
        <v>83.835000000000008</v>
      </c>
      <c r="N950" t="str">
        <f>IF(I950="Rob","Robusta",IF(I950="Exc","Excelsa",IF(orders!I950="Ara","Arabica",IF(orders!I950="Lib","Librica",""))))</f>
        <v>Excelsa</v>
      </c>
      <c r="O950" t="str">
        <f t="shared" si="29"/>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IF(_xlfn.XLOOKUP(orders!C951,customers!$A$1:$A$1001,customers!$C$1:$C$1001, ,0)=0,"",_xlfn.XLOOKUP(orders!C951,customers!$A$1:$A$1001,customers!$C$1:$C$1001, ,0))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28"/>
        <v>109.93999999999998</v>
      </c>
      <c r="N951" t="str">
        <f>IF(I951="Rob","Robusta",IF(I951="Exc","Excelsa",IF(orders!I951="Ara","Arabica",IF(orders!I951="Lib","Librica",""))))</f>
        <v>Robusta</v>
      </c>
      <c r="O951" t="str">
        <f t="shared" si="29"/>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IF(_xlfn.XLOOKUP(orders!C952,customers!$A$1:$A$1001,customers!$C$1:$C$1001, ,0)=0,"",_xlfn.XLOOKUP(orders!C952,customers!$A$1:$A$1001,customers!$C$1:$C$1001, ,0))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28"/>
        <v>14.339999999999998</v>
      </c>
      <c r="N952" t="str">
        <f>IF(I952="Rob","Robusta",IF(I952="Exc","Excelsa",IF(orders!I952="Ara","Arabica",IF(orders!I952="Lib","Librica",""))))</f>
        <v>Robusta</v>
      </c>
      <c r="O952" t="str">
        <f t="shared" si="29"/>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IF(_xlfn.XLOOKUP(orders!C953,customers!$A$1:$A$1001,customers!$C$1:$C$1001, ,0)=0,"",_xlfn.XLOOKUP(orders!C953,customers!$A$1:$A$1001,customers!$C$1:$C$1001, ,0))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28"/>
        <v>21.509999999999998</v>
      </c>
      <c r="N953" t="str">
        <f>IF(I953="Rob","Robusta",IF(I953="Exc","Excelsa",IF(orders!I953="Ara","Arabica",IF(orders!I953="Lib","Librica",""))))</f>
        <v>Robusta</v>
      </c>
      <c r="O953" t="str">
        <f t="shared" si="29"/>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IF(_xlfn.XLOOKUP(orders!C954,customers!$A$1:$A$1001,customers!$C$1:$C$1001, ,0)=0,"",_xlfn.XLOOKUP(orders!C954,customers!$A$1:$A$1001,customers!$C$1:$C$1001, ,0))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28"/>
        <v>22.5</v>
      </c>
      <c r="N954" t="str">
        <f>IF(I954="Rob","Robusta",IF(I954="Exc","Excelsa",IF(orders!I954="Ara","Arabica",IF(orders!I954="Lib","Librica",""))))</f>
        <v>Arabica</v>
      </c>
      <c r="O954" t="str">
        <f t="shared" si="29"/>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IF(_xlfn.XLOOKUP(orders!C955,customers!$A$1:$A$1001,customers!$C$1:$C$1001, ,0)=0,"",_xlfn.XLOOKUP(orders!C955,customers!$A$1:$A$1001,customers!$C$1:$C$1001, ,0))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28"/>
        <v>3.8849999999999998</v>
      </c>
      <c r="N955" t="str">
        <f>IF(I955="Rob","Robusta",IF(I955="Exc","Excelsa",IF(orders!I955="Ara","Arabica",IF(orders!I955="Lib","Librica",""))))</f>
        <v>Arabica</v>
      </c>
      <c r="O955" t="str">
        <f t="shared" si="29"/>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IF(_xlfn.XLOOKUP(orders!C956,customers!$A$1:$A$1001,customers!$C$1:$C$1001, ,0)=0,"",_xlfn.XLOOKUP(orders!C956,customers!$A$1:$A$1001,customers!$C$1:$C$1001, ,0))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28"/>
        <v>27.945</v>
      </c>
      <c r="N956" t="str">
        <f>IF(I956="Rob","Robusta",IF(I956="Exc","Excelsa",IF(orders!I956="Ara","Arabica",IF(orders!I956="Lib","Librica",""))))</f>
        <v>Excelsa</v>
      </c>
      <c r="O956" t="str">
        <f t="shared" si="29"/>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IF(_xlfn.XLOOKUP(orders!C957,customers!$A$1:$A$1001,customers!$C$1:$C$1001, ,0)=0,"",_xlfn.XLOOKUP(orders!C957,customers!$A$1:$A$1001,customers!$C$1:$C$1001, ,0))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28"/>
        <v>170.77499999999998</v>
      </c>
      <c r="N957" t="str">
        <f>IF(I957="Rob","Robusta",IF(I957="Exc","Excelsa",IF(orders!I957="Ara","Arabica",IF(orders!I957="Lib","Librica",""))))</f>
        <v>Excelsa</v>
      </c>
      <c r="O957" t="str">
        <f t="shared" si="29"/>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IF(_xlfn.XLOOKUP(orders!C958,customers!$A$1:$A$1001,customers!$C$1:$C$1001, ,0)=0,"",_xlfn.XLOOKUP(orders!C958,customers!$A$1:$A$1001,customers!$C$1:$C$1001, ,0))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28"/>
        <v>54.969999999999992</v>
      </c>
      <c r="N958" t="str">
        <f>IF(I958="Rob","Robusta",IF(I958="Exc","Excelsa",IF(orders!I958="Ara","Arabica",IF(orders!I958="Lib","Librica",""))))</f>
        <v>Robusta</v>
      </c>
      <c r="O958" t="str">
        <f t="shared" si="29"/>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IF(_xlfn.XLOOKUP(orders!C959,customers!$A$1:$A$1001,customers!$C$1:$C$1001, ,0)=0,"",_xlfn.XLOOKUP(orders!C959,customers!$A$1:$A$1001,customers!$C$1:$C$1001, ,0))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28"/>
        <v>14.85</v>
      </c>
      <c r="N959" t="str">
        <f>IF(I959="Rob","Robusta",IF(I959="Exc","Excelsa",IF(orders!I959="Ara","Arabica",IF(orders!I959="Lib","Librica",""))))</f>
        <v>Excelsa</v>
      </c>
      <c r="O959" t="str">
        <f t="shared" si="29"/>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IF(_xlfn.XLOOKUP(orders!C960,customers!$A$1:$A$1001,customers!$C$1:$C$1001, ,0)=0,"",_xlfn.XLOOKUP(orders!C960,customers!$A$1:$A$1001,customers!$C$1:$C$1001, ,0))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28"/>
        <v>7.77</v>
      </c>
      <c r="N960" t="str">
        <f>IF(I960="Rob","Robusta",IF(I960="Exc","Excelsa",IF(orders!I960="Ara","Arabica",IF(orders!I960="Lib","Librica",""))))</f>
        <v>Arabica</v>
      </c>
      <c r="O960" t="str">
        <f t="shared" si="29"/>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IF(_xlfn.XLOOKUP(orders!C961,customers!$A$1:$A$1001,customers!$C$1:$C$1001, ,0)=0,"",_xlfn.XLOOKUP(orders!C961,customers!$A$1:$A$1001,customers!$C$1:$C$1001, ,0))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28"/>
        <v>23.774999999999999</v>
      </c>
      <c r="N961" t="str">
        <f>IF(I961="Rob","Robusta",IF(I961="Exc","Excelsa",IF(orders!I961="Ara","Arabica",IF(orders!I961="Lib","Librica",""))))</f>
        <v>Librica</v>
      </c>
      <c r="O961" t="str">
        <f t="shared" si="29"/>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IF(_xlfn.XLOOKUP(orders!C962,customers!$A$1:$A$1001,customers!$C$1:$C$1001, ,0)=0,"",_xlfn.XLOOKUP(orders!C962,customers!$A$1:$A$1001,customers!$C$1:$C$1001, ,0))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28"/>
        <v>79.25</v>
      </c>
      <c r="N962" t="str">
        <f>IF(I962="Rob","Robusta",IF(I962="Exc","Excelsa",IF(orders!I962="Ara","Arabica",IF(orders!I962="Lib","Librica",""))))</f>
        <v>Librica</v>
      </c>
      <c r="O962" t="str">
        <f t="shared" si="29"/>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IF(_xlfn.XLOOKUP(orders!C963,customers!$A$1:$A$1001,customers!$C$1:$C$1001, ,0)=0,"",_xlfn.XLOOKUP(orders!C963,customers!$A$1:$A$1001,customers!$C$1:$C$1001, ,0))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30">L963*E963</f>
        <v>45.769999999999996</v>
      </c>
      <c r="N963" t="str">
        <f>IF(I963="Rob","Robusta",IF(I963="Exc","Excelsa",IF(orders!I963="Ara","Arabica",IF(orders!I963="Lib","Librica",""))))</f>
        <v>Arabica</v>
      </c>
      <c r="O963" t="str">
        <f t="shared" ref="O963:O1001" si="31">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IF(_xlfn.XLOOKUP(orders!C964,customers!$A$1:$A$1001,customers!$C$1:$C$1001, ,0)=0,"",_xlfn.XLOOKUP(orders!C964,customers!$A$1:$A$1001,customers!$C$1:$C$1001, ,0))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30"/>
        <v>8.9499999999999993</v>
      </c>
      <c r="N964" t="str">
        <f>IF(I964="Rob","Robusta",IF(I964="Exc","Excelsa",IF(orders!I964="Ara","Arabica",IF(orders!I964="Lib","Librica",""))))</f>
        <v>Robusta</v>
      </c>
      <c r="O964" t="str">
        <f t="shared" si="31"/>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IF(_xlfn.XLOOKUP(orders!C965,customers!$A$1:$A$1001,customers!$C$1:$C$1001, ,0)=0,"",_xlfn.XLOOKUP(orders!C965,customers!$A$1:$A$1001,customers!$C$1:$C$1001, ,0))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30"/>
        <v>23.88</v>
      </c>
      <c r="N965" t="str">
        <f>IF(I965="Rob","Robusta",IF(I965="Exc","Excelsa",IF(orders!I965="Ara","Arabica",IF(orders!I965="Lib","Librica",""))))</f>
        <v>Robusta</v>
      </c>
      <c r="O965" t="str">
        <f t="shared" si="31"/>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IF(_xlfn.XLOOKUP(orders!C966,customers!$A$1:$A$1001,customers!$C$1:$C$1001, ,0)=0,"",_xlfn.XLOOKUP(orders!C966,customers!$A$1:$A$1001,customers!$C$1:$C$1001, ,0))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30"/>
        <v>22.274999999999999</v>
      </c>
      <c r="N966" t="str">
        <f>IF(I966="Rob","Robusta",IF(I966="Exc","Excelsa",IF(orders!I966="Ara","Arabica",IF(orders!I966="Lib","Librica",""))))</f>
        <v>Excelsa</v>
      </c>
      <c r="O966" t="str">
        <f t="shared" si="31"/>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IF(_xlfn.XLOOKUP(orders!C967,customers!$A$1:$A$1001,customers!$C$1:$C$1001, ,0)=0,"",_xlfn.XLOOKUP(orders!C967,customers!$A$1:$A$1001,customers!$C$1:$C$1001, ,0))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30"/>
        <v>29.849999999999998</v>
      </c>
      <c r="N967" t="str">
        <f>IF(I967="Rob","Robusta",IF(I967="Exc","Excelsa",IF(orders!I967="Ara","Arabica",IF(orders!I967="Lib","Librica",""))))</f>
        <v>Robusta</v>
      </c>
      <c r="O967" t="str">
        <f t="shared" si="31"/>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IF(_xlfn.XLOOKUP(orders!C968,customers!$A$1:$A$1001,customers!$C$1:$C$1001, ,0)=0,"",_xlfn.XLOOKUP(orders!C968,customers!$A$1:$A$1001,customers!$C$1:$C$1001, ,0))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30"/>
        <v>53.46</v>
      </c>
      <c r="N968" t="str">
        <f>IF(I968="Rob","Robusta",IF(I968="Exc","Excelsa",IF(orders!I968="Ara","Arabica",IF(orders!I968="Lib","Librica",""))))</f>
        <v>Excelsa</v>
      </c>
      <c r="O968" t="str">
        <f t="shared" si="31"/>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IF(_xlfn.XLOOKUP(orders!C969,customers!$A$1:$A$1001,customers!$C$1:$C$1001, ,0)=0,"",_xlfn.XLOOKUP(orders!C969,customers!$A$1:$A$1001,customers!$C$1:$C$1001, ,0))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30"/>
        <v>2.6849999999999996</v>
      </c>
      <c r="N969" t="str">
        <f>IF(I969="Rob","Robusta",IF(I969="Exc","Excelsa",IF(orders!I969="Ara","Arabica",IF(orders!I969="Lib","Librica",""))))</f>
        <v>Robusta</v>
      </c>
      <c r="O969" t="str">
        <f t="shared" si="31"/>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IF(_xlfn.XLOOKUP(orders!C970,customers!$A$1:$A$1001,customers!$C$1:$C$1001, ,0)=0,"",_xlfn.XLOOKUP(orders!C970,customers!$A$1:$A$1001,customers!$C$1:$C$1001, ,0))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30"/>
        <v>5.97</v>
      </c>
      <c r="N970" t="str">
        <f>IF(I970="Rob","Robusta",IF(I970="Exc","Excelsa",IF(orders!I970="Ara","Arabica",IF(orders!I970="Lib","Librica",""))))</f>
        <v>Robusta</v>
      </c>
      <c r="O970" t="str">
        <f t="shared" si="31"/>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IF(_xlfn.XLOOKUP(orders!C971,customers!$A$1:$A$1001,customers!$C$1:$C$1001, ,0)=0,"",_xlfn.XLOOKUP(orders!C971,customers!$A$1:$A$1001,customers!$C$1:$C$1001, ,0))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30"/>
        <v>12.95</v>
      </c>
      <c r="N971" t="str">
        <f>IF(I971="Rob","Robusta",IF(I971="Exc","Excelsa",IF(orders!I971="Ara","Arabica",IF(orders!I971="Lib","Librica",""))))</f>
        <v>Librica</v>
      </c>
      <c r="O971" t="str">
        <f t="shared" si="31"/>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IF(_xlfn.XLOOKUP(orders!C972,customers!$A$1:$A$1001,customers!$C$1:$C$1001, ,0)=0,"",_xlfn.XLOOKUP(orders!C972,customers!$A$1:$A$1001,customers!$C$1:$C$1001, ,0))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30"/>
        <v>8.25</v>
      </c>
      <c r="N972" t="str">
        <f>IF(I972="Rob","Robusta",IF(I972="Exc","Excelsa",IF(orders!I972="Ara","Arabica",IF(orders!I972="Lib","Librica",""))))</f>
        <v>Excelsa</v>
      </c>
      <c r="O972" t="str">
        <f t="shared" si="31"/>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IF(_xlfn.XLOOKUP(orders!C973,customers!$A$1:$A$1001,customers!$C$1:$C$1001, ,0)=0,"",_xlfn.XLOOKUP(orders!C973,customers!$A$1:$A$1001,customers!$C$1:$C$1001, ,0))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30"/>
        <v>148.92499999999998</v>
      </c>
      <c r="N973" t="str">
        <f>IF(I973="Rob","Robusta",IF(I973="Exc","Excelsa",IF(orders!I973="Ara","Arabica",IF(orders!I973="Lib","Librica",""))))</f>
        <v>Arabica</v>
      </c>
      <c r="O973" t="str">
        <f t="shared" si="31"/>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IF(_xlfn.XLOOKUP(orders!C974,customers!$A$1:$A$1001,customers!$C$1:$C$1001, ,0)=0,"",_xlfn.XLOOKUP(orders!C974,customers!$A$1:$A$1001,customers!$C$1:$C$1001, ,0))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30"/>
        <v>89.35499999999999</v>
      </c>
      <c r="N974" t="str">
        <f>IF(I974="Rob","Robusta",IF(I974="Exc","Excelsa",IF(orders!I974="Ara","Arabica",IF(orders!I974="Lib","Librica",""))))</f>
        <v>Arabica</v>
      </c>
      <c r="O974" t="str">
        <f t="shared" si="31"/>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IF(_xlfn.XLOOKUP(orders!C975,customers!$A$1:$A$1001,customers!$C$1:$C$1001, ,0)=0,"",_xlfn.XLOOKUP(orders!C975,customers!$A$1:$A$1001,customers!$C$1:$C$1001, ,0))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30"/>
        <v>87.300000000000011</v>
      </c>
      <c r="N975" t="str">
        <f>IF(I975="Rob","Robusta",IF(I975="Exc","Excelsa",IF(orders!I975="Ara","Arabica",IF(orders!I975="Lib","Librica",""))))</f>
        <v>Librica</v>
      </c>
      <c r="O975" t="str">
        <f t="shared" si="31"/>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IF(_xlfn.XLOOKUP(orders!C976,customers!$A$1:$A$1001,customers!$C$1:$C$1001, ,0)=0,"",_xlfn.XLOOKUP(orders!C976,customers!$A$1:$A$1001,customers!$C$1:$C$1001, ,0))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30"/>
        <v>5.3699999999999992</v>
      </c>
      <c r="N976" t="str">
        <f>IF(I976="Rob","Robusta",IF(I976="Exc","Excelsa",IF(orders!I976="Ara","Arabica",IF(orders!I976="Lib","Librica",""))))</f>
        <v>Robusta</v>
      </c>
      <c r="O976" t="str">
        <f t="shared" si="31"/>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IF(_xlfn.XLOOKUP(orders!C977,customers!$A$1:$A$1001,customers!$C$1:$C$1001, ,0)=0,"",_xlfn.XLOOKUP(orders!C977,customers!$A$1:$A$1001,customers!$C$1:$C$1001, ,0))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30"/>
        <v>8.9550000000000001</v>
      </c>
      <c r="N977" t="str">
        <f>IF(I977="Rob","Robusta",IF(I977="Exc","Excelsa",IF(orders!I977="Ara","Arabica",IF(orders!I977="Lib","Librica",""))))</f>
        <v>Arabica</v>
      </c>
      <c r="O977" t="str">
        <f t="shared" si="31"/>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IF(_xlfn.XLOOKUP(orders!C978,customers!$A$1:$A$1001,customers!$C$1:$C$1001, ,0)=0,"",_xlfn.XLOOKUP(orders!C978,customers!$A$1:$A$1001,customers!$C$1:$C$1001, ,0))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30"/>
        <v>137.42499999999998</v>
      </c>
      <c r="N978" t="str">
        <f>IF(I978="Rob","Robusta",IF(I978="Exc","Excelsa",IF(orders!I978="Ara","Arabica",IF(orders!I978="Lib","Librica",""))))</f>
        <v>Robusta</v>
      </c>
      <c r="O978" t="str">
        <f t="shared" si="31"/>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IF(_xlfn.XLOOKUP(orders!C979,customers!$A$1:$A$1001,customers!$C$1:$C$1001, ,0)=0,"",_xlfn.XLOOKUP(orders!C979,customers!$A$1:$A$1001,customers!$C$1:$C$1001, ,0))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30"/>
        <v>59.75</v>
      </c>
      <c r="N979" t="str">
        <f>IF(I979="Rob","Robusta",IF(I979="Exc","Excelsa",IF(orders!I979="Ara","Arabica",IF(orders!I979="Lib","Librica",""))))</f>
        <v>Robusta</v>
      </c>
      <c r="O979" t="str">
        <f t="shared" si="31"/>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IF(_xlfn.XLOOKUP(orders!C980,customers!$A$1:$A$1001,customers!$C$1:$C$1001, ,0)=0,"",_xlfn.XLOOKUP(orders!C980,customers!$A$1:$A$1001,customers!$C$1:$C$1001, ,0))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30"/>
        <v>23.31</v>
      </c>
      <c r="N980" t="str">
        <f>IF(I980="Rob","Robusta",IF(I980="Exc","Excelsa",IF(orders!I980="Ara","Arabica",IF(orders!I980="Lib","Librica",""))))</f>
        <v>Arabica</v>
      </c>
      <c r="O980" t="str">
        <f t="shared" si="31"/>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IF(_xlfn.XLOOKUP(orders!C981,customers!$A$1:$A$1001,customers!$C$1:$C$1001, ,0)=0,"",_xlfn.XLOOKUP(orders!C981,customers!$A$1:$A$1001,customers!$C$1:$C$1001, ,0))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30"/>
        <v>10.739999999999998</v>
      </c>
      <c r="N981" t="str">
        <f>IF(I981="Rob","Robusta",IF(I981="Exc","Excelsa",IF(orders!I981="Ara","Arabica",IF(orders!I981="Lib","Librica",""))))</f>
        <v>Robusta</v>
      </c>
      <c r="O981" t="str">
        <f t="shared" si="31"/>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IF(_xlfn.XLOOKUP(orders!C982,customers!$A$1:$A$1001,customers!$C$1:$C$1001, ,0)=0,"",_xlfn.XLOOKUP(orders!C982,customers!$A$1:$A$1001,customers!$C$1:$C$1001, ,0))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30"/>
        <v>167.67000000000002</v>
      </c>
      <c r="N982" t="str">
        <f>IF(I982="Rob","Robusta",IF(I982="Exc","Excelsa",IF(orders!I982="Ara","Arabica",IF(orders!I982="Lib","Librica",""))))</f>
        <v>Excelsa</v>
      </c>
      <c r="O982" t="str">
        <f t="shared" si="31"/>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IF(_xlfn.XLOOKUP(orders!C983,customers!$A$1:$A$1001,customers!$C$1:$C$1001, ,0)=0,"",_xlfn.XLOOKUP(orders!C983,customers!$A$1:$A$1001,customers!$C$1:$C$1001, ,0))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30"/>
        <v>21.87</v>
      </c>
      <c r="N983" t="str">
        <f>IF(I983="Rob","Robusta",IF(I983="Exc","Excelsa",IF(orders!I983="Ara","Arabica",IF(orders!I983="Lib","Librica",""))))</f>
        <v>Excelsa</v>
      </c>
      <c r="O983" t="str">
        <f t="shared" si="31"/>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IF(_xlfn.XLOOKUP(orders!C984,customers!$A$1:$A$1001,customers!$C$1:$C$1001, ,0)=0,"",_xlfn.XLOOKUP(orders!C984,customers!$A$1:$A$1001,customers!$C$1:$C$1001, ,0))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30"/>
        <v>23.9</v>
      </c>
      <c r="N984" t="str">
        <f>IF(I984="Rob","Robusta",IF(I984="Exc","Excelsa",IF(orders!I984="Ara","Arabica",IF(orders!I984="Lib","Librica",""))))</f>
        <v>Robusta</v>
      </c>
      <c r="O984" t="str">
        <f t="shared" si="31"/>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IF(_xlfn.XLOOKUP(orders!C985,customers!$A$1:$A$1001,customers!$C$1:$C$1001, ,0)=0,"",_xlfn.XLOOKUP(orders!C985,customers!$A$1:$A$1001,customers!$C$1:$C$1001, ,0))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30"/>
        <v>6.75</v>
      </c>
      <c r="N985" t="str">
        <f>IF(I985="Rob","Robusta",IF(I985="Exc","Excelsa",IF(orders!I985="Ara","Arabica",IF(orders!I985="Lib","Librica",""))))</f>
        <v>Arabica</v>
      </c>
      <c r="O985" t="str">
        <f t="shared" si="31"/>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IF(_xlfn.XLOOKUP(orders!C986,customers!$A$1:$A$1001,customers!$C$1:$C$1001, ,0)=0,"",_xlfn.XLOOKUP(orders!C986,customers!$A$1:$A$1001,customers!$C$1:$C$1001, ,0))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30"/>
        <v>31.624999999999996</v>
      </c>
      <c r="N986" t="str">
        <f>IF(I986="Rob","Robusta",IF(I986="Exc","Excelsa",IF(orders!I986="Ara","Arabica",IF(orders!I986="Lib","Librica",""))))</f>
        <v>Excelsa</v>
      </c>
      <c r="O986" t="str">
        <f t="shared" si="31"/>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IF(_xlfn.XLOOKUP(orders!C987,customers!$A$1:$A$1001,customers!$C$1:$C$1001, ,0)=0,"",_xlfn.XLOOKUP(orders!C987,customers!$A$1:$A$1001,customers!$C$1:$C$1001, ,0))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30"/>
        <v>47.8</v>
      </c>
      <c r="N987" t="str">
        <f>IF(I987="Rob","Robusta",IF(I987="Exc","Excelsa",IF(orders!I987="Ara","Arabica",IF(orders!I987="Lib","Librica",""))))</f>
        <v>Robusta</v>
      </c>
      <c r="O987" t="str">
        <f t="shared" si="31"/>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IF(_xlfn.XLOOKUP(orders!C988,customers!$A$1:$A$1001,customers!$C$1:$C$1001, ,0)=0,"",_xlfn.XLOOKUP(orders!C988,customers!$A$1:$A$1001,customers!$C$1:$C$1001, ,0))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30"/>
        <v>33.464999999999996</v>
      </c>
      <c r="N988" t="str">
        <f>IF(I988="Rob","Robusta",IF(I988="Exc","Excelsa",IF(orders!I988="Ara","Arabica",IF(orders!I988="Lib","Librica",""))))</f>
        <v>Librica</v>
      </c>
      <c r="O988" t="str">
        <f t="shared" si="31"/>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IF(_xlfn.XLOOKUP(orders!C989,customers!$A$1:$A$1001,customers!$C$1:$C$1001, ,0)=0,"",_xlfn.XLOOKUP(orders!C989,customers!$A$1:$A$1001,customers!$C$1:$C$1001, ,0))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30"/>
        <v>29.849999999999998</v>
      </c>
      <c r="N989" t="str">
        <f>IF(I989="Rob","Robusta",IF(I989="Exc","Excelsa",IF(orders!I989="Ara","Arabica",IF(orders!I989="Lib","Librica",""))))</f>
        <v>Arabica</v>
      </c>
      <c r="O989" t="str">
        <f t="shared" si="31"/>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IF(_xlfn.XLOOKUP(orders!C990,customers!$A$1:$A$1001,customers!$C$1:$C$1001, ,0)=0,"",_xlfn.XLOOKUP(orders!C990,customers!$A$1:$A$1001,customers!$C$1:$C$1001, ,0))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30"/>
        <v>29.849999999999998</v>
      </c>
      <c r="N990" t="str">
        <f>IF(I990="Rob","Robusta",IF(I990="Exc","Excelsa",IF(orders!I990="Ara","Arabica",IF(orders!I990="Lib","Librica",""))))</f>
        <v>Robusta</v>
      </c>
      <c r="O990" t="str">
        <f t="shared" si="31"/>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IF(_xlfn.XLOOKUP(orders!C991,customers!$A$1:$A$1001,customers!$C$1:$C$1001, ,0)=0,"",_xlfn.XLOOKUP(orders!C991,customers!$A$1:$A$1001,customers!$C$1:$C$1001, ,0))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30"/>
        <v>155.24999999999997</v>
      </c>
      <c r="N991" t="str">
        <f>IF(I991="Rob","Robusta",IF(I991="Exc","Excelsa",IF(orders!I991="Ara","Arabica",IF(orders!I991="Lib","Librica",""))))</f>
        <v>Arabica</v>
      </c>
      <c r="O991" t="str">
        <f t="shared" si="31"/>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IF(_xlfn.XLOOKUP(orders!C992,customers!$A$1:$A$1001,customers!$C$1:$C$1001, ,0)=0,"",_xlfn.XLOOKUP(orders!C992,customers!$A$1:$A$1001,customers!$C$1:$C$1001, ,0))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30"/>
        <v>18.225000000000001</v>
      </c>
      <c r="N992" t="str">
        <f>IF(I992="Rob","Robusta",IF(I992="Exc","Excelsa",IF(orders!I992="Ara","Arabica",IF(orders!I992="Lib","Librica",""))))</f>
        <v>Excelsa</v>
      </c>
      <c r="O992" t="str">
        <f t="shared" si="31"/>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IF(_xlfn.XLOOKUP(orders!C993,customers!$A$1:$A$1001,customers!$C$1:$C$1001, ,0)=0,"",_xlfn.XLOOKUP(orders!C993,customers!$A$1:$A$1001,customers!$C$1:$C$1001, ,0))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30"/>
        <v>15.54</v>
      </c>
      <c r="N993" t="str">
        <f>IF(I993="Rob","Robusta",IF(I993="Exc","Excelsa",IF(orders!I993="Ara","Arabica",IF(orders!I993="Lib","Librica",""))))</f>
        <v>Librica</v>
      </c>
      <c r="O993" t="str">
        <f t="shared" si="31"/>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IF(_xlfn.XLOOKUP(orders!C994,customers!$A$1:$A$1001,customers!$C$1:$C$1001, ,0)=0,"",_xlfn.XLOOKUP(orders!C994,customers!$A$1:$A$1001,customers!$C$1:$C$1001, ,0))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30"/>
        <v>109.36499999999999</v>
      </c>
      <c r="N994" t="str">
        <f>IF(I994="Rob","Robusta",IF(I994="Exc","Excelsa",IF(orders!I994="Ara","Arabica",IF(orders!I994="Lib","Librica",""))))</f>
        <v>Librica</v>
      </c>
      <c r="O994" t="str">
        <f t="shared" si="31"/>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IF(_xlfn.XLOOKUP(orders!C995,customers!$A$1:$A$1001,customers!$C$1:$C$1001, ,0)=0,"",_xlfn.XLOOKUP(orders!C995,customers!$A$1:$A$1001,customers!$C$1:$C$1001, ,0))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30"/>
        <v>77.699999999999989</v>
      </c>
      <c r="N995" t="str">
        <f>IF(I995="Rob","Robusta",IF(I995="Exc","Excelsa",IF(orders!I995="Ara","Arabica",IF(orders!I995="Lib","Librica",""))))</f>
        <v>Arabica</v>
      </c>
      <c r="O995" t="str">
        <f t="shared" si="31"/>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IF(_xlfn.XLOOKUP(orders!C996,customers!$A$1:$A$1001,customers!$C$1:$C$1001, ,0)=0,"",_xlfn.XLOOKUP(orders!C996,customers!$A$1:$A$1001,customers!$C$1:$C$1001, ,0))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30"/>
        <v>8.9550000000000001</v>
      </c>
      <c r="N996" t="str">
        <f>IF(I996="Rob","Robusta",IF(I996="Exc","Excelsa",IF(orders!I996="Ara","Arabica",IF(orders!I996="Lib","Librica",""))))</f>
        <v>Arabica</v>
      </c>
      <c r="O996" t="str">
        <f t="shared" si="31"/>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IF(_xlfn.XLOOKUP(orders!C997,customers!$A$1:$A$1001,customers!$C$1:$C$1001, ,0)=0,"",_xlfn.XLOOKUP(orders!C997,customers!$A$1:$A$1001,customers!$C$1:$C$1001, ,0))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30"/>
        <v>27.484999999999996</v>
      </c>
      <c r="N997" t="str">
        <f>IF(I997="Rob","Robusta",IF(I997="Exc","Excelsa",IF(orders!I997="Ara","Arabica",IF(orders!I997="Lib","Librica",""))))</f>
        <v>Robusta</v>
      </c>
      <c r="O997" t="str">
        <f t="shared" si="31"/>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IF(_xlfn.XLOOKUP(orders!C998,customers!$A$1:$A$1001,customers!$C$1:$C$1001, ,0)=0,"",_xlfn.XLOOKUP(orders!C998,customers!$A$1:$A$1001,customers!$C$1:$C$1001, ,0))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30"/>
        <v>29.849999999999998</v>
      </c>
      <c r="N998" t="str">
        <f>IF(I998="Rob","Robusta",IF(I998="Exc","Excelsa",IF(orders!I998="Ara","Arabica",IF(orders!I998="Lib","Librica",""))))</f>
        <v>Robusta</v>
      </c>
      <c r="O998" t="str">
        <f t="shared" si="31"/>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IF(_xlfn.XLOOKUP(orders!C999,customers!$A$1:$A$1001,customers!$C$1:$C$1001, ,0)=0,"",_xlfn.XLOOKUP(orders!C999,customers!$A$1:$A$1001,customers!$C$1:$C$1001, ,0))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30"/>
        <v>27</v>
      </c>
      <c r="N999" t="str">
        <f>IF(I999="Rob","Robusta",IF(I999="Exc","Excelsa",IF(orders!I999="Ara","Arabica",IF(orders!I999="Lib","Librica",""))))</f>
        <v>Arabica</v>
      </c>
      <c r="O999" t="str">
        <f t="shared" si="31"/>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IF(_xlfn.XLOOKUP(orders!C1000,customers!$A$1:$A$1001,customers!$C$1:$C$1001, ,0)=0,"",_xlfn.XLOOKUP(orders!C1000,customers!$A$1:$A$1001,customers!$C$1:$C$1001, ,0))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30"/>
        <v>9.9499999999999993</v>
      </c>
      <c r="N1000" t="str">
        <f>IF(I1000="Rob","Robusta",IF(I1000="Exc","Excelsa",IF(orders!I1000="Ara","Arabica",IF(orders!I1000="Lib","Librica",""))))</f>
        <v>Arabica</v>
      </c>
      <c r="O1000" t="str">
        <f t="shared" si="31"/>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IF(_xlfn.XLOOKUP(orders!C1001,customers!$A$1:$A$1001,customers!$C$1:$C$1001, ,0)=0,"",_xlfn.XLOOKUP(orders!C1001,customers!$A$1:$A$1001,customers!$C$1:$C$1001, ,0))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30"/>
        <v>12.375</v>
      </c>
      <c r="N1001" t="str">
        <f>IF(I1001="Rob","Robusta",IF(I1001="Exc","Excelsa",IF(orders!I1001="Ara","Arabica",IF(orders!I1001="Lib","Librica",""))))</f>
        <v>Excelsa</v>
      </c>
      <c r="O1001" t="str">
        <f t="shared" si="31"/>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1" sqref="G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Top5</vt:lpstr>
      <vt:lpstr>Country</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Ruchi Chakkarwar</dc:creator>
  <cp:keywords/>
  <dc:description/>
  <cp:lastModifiedBy>Ruchi Chakkarwar</cp:lastModifiedBy>
  <cp:revision/>
  <dcterms:created xsi:type="dcterms:W3CDTF">2022-11-26T09:51:45Z</dcterms:created>
  <dcterms:modified xsi:type="dcterms:W3CDTF">2024-04-09T12:06:08Z</dcterms:modified>
  <cp:category/>
  <cp:contentStatus/>
</cp:coreProperties>
</file>