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sabahlahlou/Desktop/2020/Factures/Trimetre 1/"/>
    </mc:Choice>
  </mc:AlternateContent>
  <bookViews>
    <workbookView xWindow="420" yWindow="620" windowWidth="24360" windowHeight="12860" tabRatio="500" firstSheet="17" activeTab="23"/>
  </bookViews>
  <sheets>
    <sheet name="D1 Social(01)" sheetId="93" r:id="rId1"/>
    <sheet name="Résolution Call(02)" sheetId="94" r:id="rId2"/>
    <sheet name="Télécom Academy(03)" sheetId="95" r:id="rId3"/>
    <sheet name="Total Call(04)" sheetId="96" r:id="rId4"/>
    <sheet name="2M(05)" sheetId="97" r:id="rId5"/>
    <sheet name="Résolution Call(06)" sheetId="98" r:id="rId6"/>
    <sheet name="La Centrale It(7)" sheetId="99" r:id="rId7"/>
    <sheet name="Gfi Maroc(8)" sheetId="101" r:id="rId8"/>
    <sheet name="Phone Active9)" sheetId="102" r:id="rId9"/>
    <sheet name="Eclorh(10)" sheetId="103" r:id="rId10"/>
    <sheet name="Publi6(11)" sheetId="104" r:id="rId11"/>
    <sheet name="Iphaderm(12)" sheetId="105" r:id="rId12"/>
    <sheet name="Majorel(13)" sheetId="106" r:id="rId13"/>
    <sheet name="Publi6(14)" sheetId="107" r:id="rId14"/>
    <sheet name="Total Call(15)" sheetId="108" r:id="rId15"/>
    <sheet name="Résolution Call(16)" sheetId="109" r:id="rId16"/>
    <sheet name="Résolution Call(17)" sheetId="110" r:id="rId17"/>
    <sheet name="Télécom Academy(18)" sheetId="111" r:id="rId18"/>
    <sheet name="Total Call(19)" sheetId="112" r:id="rId19"/>
    <sheet name="Résolution Call(20)" sheetId="113" r:id="rId20"/>
    <sheet name="Total Call(21)" sheetId="114" r:id="rId21"/>
    <sheet name="Télécom Academy(22)" sheetId="115" r:id="rId22"/>
    <sheet name="Résolution Call(23)" sheetId="116" r:id="rId23"/>
    <sheet name="Total Call(24)" sheetId="117" r:id="rId24"/>
    <sheet name="Télécom Academy(25)" sheetId="118" r:id="rId2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" i="118" l="1"/>
  <c r="D23" i="118"/>
  <c r="D24" i="118"/>
  <c r="D25" i="118"/>
  <c r="D20" i="117"/>
  <c r="D23" i="117"/>
  <c r="D24" i="117"/>
  <c r="D25" i="117"/>
  <c r="D20" i="116"/>
  <c r="D23" i="116"/>
  <c r="D24" i="116"/>
  <c r="D25" i="116"/>
  <c r="D20" i="115"/>
  <c r="D23" i="115"/>
  <c r="D24" i="115"/>
  <c r="D25" i="115"/>
  <c r="D20" i="114"/>
  <c r="D23" i="114"/>
  <c r="D24" i="114"/>
  <c r="D25" i="114"/>
  <c r="D20" i="113"/>
  <c r="D23" i="113"/>
  <c r="D24" i="113"/>
  <c r="D25" i="113"/>
  <c r="D20" i="112"/>
  <c r="D23" i="112"/>
  <c r="D24" i="112"/>
  <c r="D25" i="112"/>
  <c r="D20" i="111"/>
  <c r="D23" i="111"/>
  <c r="D24" i="111"/>
  <c r="D25" i="111"/>
  <c r="D20" i="110"/>
  <c r="D23" i="110"/>
  <c r="D24" i="110"/>
  <c r="D25" i="110"/>
  <c r="D20" i="109"/>
  <c r="D23" i="109"/>
  <c r="D24" i="109"/>
  <c r="D25" i="109"/>
  <c r="D24" i="108"/>
  <c r="D21" i="108"/>
  <c r="D20" i="108"/>
  <c r="D25" i="108"/>
  <c r="D26" i="108"/>
  <c r="D32" i="107"/>
  <c r="D29" i="107"/>
  <c r="D27" i="107"/>
  <c r="D26" i="107"/>
  <c r="D24" i="107"/>
  <c r="D22" i="107"/>
  <c r="D21" i="107"/>
  <c r="D33" i="107"/>
  <c r="D34" i="107"/>
  <c r="D26" i="106"/>
  <c r="D27" i="106"/>
  <c r="D28" i="106"/>
  <c r="D30" i="105"/>
  <c r="D31" i="105"/>
  <c r="D32" i="105"/>
  <c r="D21" i="104"/>
  <c r="D22" i="104"/>
  <c r="D23" i="104"/>
  <c r="D24" i="104"/>
  <c r="D25" i="104"/>
  <c r="D28" i="104"/>
  <c r="D32" i="104"/>
  <c r="D33" i="104"/>
  <c r="D34" i="104"/>
  <c r="D35" i="104"/>
  <c r="D40" i="104"/>
  <c r="D41" i="104"/>
  <c r="D42" i="104"/>
  <c r="D27" i="103"/>
  <c r="D28" i="103"/>
  <c r="D29" i="103"/>
  <c r="D26" i="102"/>
  <c r="D23" i="102"/>
  <c r="D22" i="102"/>
  <c r="D27" i="102"/>
  <c r="D28" i="102"/>
  <c r="D20" i="101"/>
  <c r="D23" i="101"/>
  <c r="D24" i="101"/>
  <c r="D25" i="101"/>
  <c r="D23" i="99"/>
  <c r="D20" i="99"/>
  <c r="D24" i="99"/>
  <c r="D25" i="99"/>
  <c r="D20" i="98"/>
  <c r="D23" i="98"/>
  <c r="D24" i="98"/>
  <c r="D25" i="98"/>
  <c r="D21" i="97"/>
  <c r="D24" i="97"/>
  <c r="D25" i="97"/>
  <c r="D26" i="97"/>
  <c r="D20" i="96"/>
  <c r="D23" i="96"/>
  <c r="D24" i="96"/>
  <c r="D25" i="96"/>
  <c r="D20" i="95"/>
  <c r="D23" i="95"/>
  <c r="D24" i="95"/>
  <c r="D25" i="95"/>
  <c r="D20" i="94"/>
  <c r="D23" i="94"/>
  <c r="D24" i="94"/>
  <c r="D25" i="94"/>
  <c r="D23" i="93"/>
  <c r="D24" i="93"/>
  <c r="D25" i="93"/>
</calcChain>
</file>

<file path=xl/sharedStrings.xml><?xml version="1.0" encoding="utf-8"?>
<sst xmlns="http://schemas.openxmlformats.org/spreadsheetml/2006/main" count="400" uniqueCount="145">
  <si>
    <t>Designation</t>
  </si>
  <si>
    <t>Quantité</t>
  </si>
  <si>
    <t>Prix HT/U</t>
  </si>
  <si>
    <t>Total HT</t>
  </si>
  <si>
    <t>TVA 20%</t>
  </si>
  <si>
    <t>Total TTC</t>
  </si>
  <si>
    <t>Forfait</t>
  </si>
  <si>
    <t>ICE N° : 001917094000087</t>
  </si>
  <si>
    <t>Client : D1 Social</t>
  </si>
  <si>
    <t>19, rue Ben Al Hadj Safi Addine - Casa Plaisance - Anfa 20050 Casablanca</t>
  </si>
  <si>
    <r>
      <rPr>
        <b/>
        <sz val="11"/>
        <color theme="1"/>
        <rFont val="Verdana"/>
      </rPr>
      <t>Facture N°</t>
    </r>
    <r>
      <rPr>
        <sz val="11"/>
        <color theme="1"/>
        <rFont val="Verdana"/>
      </rPr>
      <t xml:space="preserve"> : 001/01/2020</t>
    </r>
  </si>
  <si>
    <t>Le : 02/01/2020</t>
  </si>
  <si>
    <t>Droit d'utilisation de la voix de Masta Flow
Projet Suprasong - Supradyn</t>
  </si>
  <si>
    <r>
      <rPr>
        <b/>
        <sz val="11"/>
        <color theme="1"/>
        <rFont val="Verdana"/>
      </rPr>
      <t>BC N°</t>
    </r>
    <r>
      <rPr>
        <sz val="11"/>
        <color theme="1"/>
        <rFont val="Verdana"/>
      </rPr>
      <t xml:space="preserve"> : BC-202001-245</t>
    </r>
  </si>
  <si>
    <t>Client : Résolution Call</t>
  </si>
  <si>
    <t>Angle rue Rachidi et rue Oued Zem, Mohammedia</t>
  </si>
  <si>
    <t>ICE N° : 001535596000006</t>
  </si>
  <si>
    <t>Client : Télécom Academy</t>
  </si>
  <si>
    <t>Lotissement Attaoufik
Lot n°9 et 10, immeuble Le Shadow Sidi Maarouf - CASABLANCA MAROC</t>
  </si>
  <si>
    <t>ICE N° : 000223609000031</t>
  </si>
  <si>
    <t>Client : Total Call</t>
  </si>
  <si>
    <t>Lotissement Attaoufik (Sidi Maarouf), Casablanca 20100</t>
  </si>
  <si>
    <t>ICE N° : 000211105000079</t>
  </si>
  <si>
    <r>
      <rPr>
        <b/>
        <sz val="11"/>
        <color theme="1"/>
        <rFont val="Verdana"/>
      </rPr>
      <t>Facture N°</t>
    </r>
    <r>
      <rPr>
        <sz val="11"/>
        <color theme="1"/>
        <rFont val="Verdana"/>
      </rPr>
      <t xml:space="preserve"> : 002/01/2020</t>
    </r>
  </si>
  <si>
    <t>Le : 15/01/2020</t>
  </si>
  <si>
    <t>Impression magazine papier recyclé blanc 150gr 
N° 96</t>
  </si>
  <si>
    <r>
      <rPr>
        <b/>
        <sz val="11"/>
        <color theme="1"/>
        <rFont val="Verdana"/>
      </rPr>
      <t>BC N°</t>
    </r>
    <r>
      <rPr>
        <sz val="11"/>
        <color theme="1"/>
        <rFont val="Verdana"/>
      </rPr>
      <t xml:space="preserve"> : RCL-200110-OAH-0004</t>
    </r>
  </si>
  <si>
    <r>
      <rPr>
        <b/>
        <sz val="11"/>
        <color theme="1"/>
        <rFont val="Verdana"/>
      </rPr>
      <t>Facture N°</t>
    </r>
    <r>
      <rPr>
        <sz val="11"/>
        <color theme="1"/>
        <rFont val="Verdana"/>
      </rPr>
      <t xml:space="preserve"> : 003/01/2020</t>
    </r>
  </si>
  <si>
    <r>
      <rPr>
        <b/>
        <sz val="11"/>
        <color theme="1"/>
        <rFont val="Verdana"/>
      </rPr>
      <t xml:space="preserve">BC N°: </t>
    </r>
    <r>
      <rPr>
        <sz val="11"/>
        <color theme="1"/>
        <rFont val="Verdana"/>
      </rPr>
      <t xml:space="preserve"> TAC-200110-SMA-0003</t>
    </r>
  </si>
  <si>
    <r>
      <rPr>
        <b/>
        <sz val="11"/>
        <color theme="1"/>
        <rFont val="Verdana"/>
      </rPr>
      <t>Facture N°</t>
    </r>
    <r>
      <rPr>
        <sz val="11"/>
        <color theme="1"/>
        <rFont val="Verdana"/>
      </rPr>
      <t xml:space="preserve"> : 004/01/2020</t>
    </r>
  </si>
  <si>
    <r>
      <t>BC N° :</t>
    </r>
    <r>
      <rPr>
        <sz val="11"/>
        <color theme="1"/>
        <rFont val="Verdana"/>
      </rPr>
      <t xml:space="preserve"> TCL-200110-SMA-0002</t>
    </r>
  </si>
  <si>
    <r>
      <rPr>
        <b/>
        <sz val="11"/>
        <color theme="1"/>
        <rFont val="Verdana"/>
      </rPr>
      <t>Client</t>
    </r>
    <r>
      <rPr>
        <sz val="11"/>
        <color theme="1"/>
        <rFont val="Verdana"/>
      </rPr>
      <t xml:space="preserve"> : SOREAD 2M
Comité Parité et Diversité</t>
    </r>
  </si>
  <si>
    <t>Km 7,3, Route de Rabat, Casablanca 20250</t>
  </si>
  <si>
    <r>
      <rPr>
        <b/>
        <sz val="12"/>
        <color theme="1"/>
        <rFont val="Calibri"/>
        <family val="2"/>
        <scheme val="minor"/>
      </rPr>
      <t>ICE N°</t>
    </r>
    <r>
      <rPr>
        <sz val="12"/>
        <color theme="1"/>
        <rFont val="Calibri"/>
        <family val="2"/>
        <scheme val="minor"/>
      </rPr>
      <t xml:space="preserve"> : 001679493000025</t>
    </r>
  </si>
  <si>
    <r>
      <rPr>
        <b/>
        <sz val="11"/>
        <color theme="1"/>
        <rFont val="Verdana"/>
      </rPr>
      <t>Facture N°</t>
    </r>
    <r>
      <rPr>
        <sz val="11"/>
        <color theme="1"/>
        <rFont val="Verdana"/>
      </rPr>
      <t xml:space="preserve"> : 005/01/2020</t>
    </r>
  </si>
  <si>
    <t>Impression chemise à rabat avec pelliculage mat</t>
  </si>
  <si>
    <t>Le : 22/01/2020</t>
  </si>
  <si>
    <r>
      <rPr>
        <b/>
        <sz val="11"/>
        <color theme="1"/>
        <rFont val="Verdana"/>
      </rPr>
      <t>BC N°</t>
    </r>
    <r>
      <rPr>
        <sz val="11"/>
        <color theme="1"/>
        <rFont val="Verdana"/>
      </rPr>
      <t xml:space="preserve"> : RCL-200106-OAH-0009</t>
    </r>
  </si>
  <si>
    <r>
      <rPr>
        <b/>
        <sz val="11"/>
        <color theme="1"/>
        <rFont val="Verdana"/>
      </rPr>
      <t>Facture N°</t>
    </r>
    <r>
      <rPr>
        <sz val="11"/>
        <color theme="1"/>
        <rFont val="Verdana"/>
      </rPr>
      <t xml:space="preserve"> : 006/01/2020</t>
    </r>
  </si>
  <si>
    <t>Le : 27/01/2020</t>
  </si>
  <si>
    <t xml:space="preserve">Impression calepins format A5
Couverture : papier 300gr avec pelliculage mat R/V impression 2 couleurs Recto
Intérieure : papier 90gr avec impression 2 couleurs Recto verso
1 feuille papier 300gr impression recto/verso
Finition spirale </t>
  </si>
  <si>
    <t>Client : La Centrale It</t>
  </si>
  <si>
    <t>103 BD Yacoub El Mansour 1er étage</t>
  </si>
  <si>
    <r>
      <rPr>
        <b/>
        <sz val="12"/>
        <color theme="1"/>
        <rFont val="Calibri"/>
        <family val="2"/>
        <scheme val="minor"/>
      </rPr>
      <t>ICE N°</t>
    </r>
    <r>
      <rPr>
        <sz val="12"/>
        <color theme="1"/>
        <rFont val="Calibri"/>
        <family val="2"/>
        <scheme val="minor"/>
      </rPr>
      <t xml:space="preserve"> : 001571244000041</t>
    </r>
  </si>
  <si>
    <r>
      <rPr>
        <b/>
        <sz val="11"/>
        <color theme="1"/>
        <rFont val="Verdana"/>
      </rPr>
      <t>Facture N°</t>
    </r>
    <r>
      <rPr>
        <sz val="11"/>
        <color theme="1"/>
        <rFont val="Verdana"/>
      </rPr>
      <t xml:space="preserve"> : 007/01/2020</t>
    </r>
  </si>
  <si>
    <t>Note book avec impression laser</t>
  </si>
  <si>
    <r>
      <rPr>
        <b/>
        <sz val="11"/>
        <color theme="1"/>
        <rFont val="Verdana"/>
      </rPr>
      <t>Facture N°</t>
    </r>
    <r>
      <rPr>
        <sz val="11"/>
        <color theme="1"/>
        <rFont val="Verdana"/>
      </rPr>
      <t xml:space="preserve"> : 008/01/2020</t>
    </r>
  </si>
  <si>
    <t>Le : 28/01/2020</t>
  </si>
  <si>
    <t>Client : Gfi Informatique Maroc</t>
  </si>
  <si>
    <t>Parc Casa Near-Shore 2.B - 3ème étage - 1100, Bd Al Qods, Sidi Maârouf 20190 CASABLANCA</t>
  </si>
  <si>
    <t>Hôtesses d'accueil pour l'événement du 28 Janvier</t>
  </si>
  <si>
    <r>
      <rPr>
        <b/>
        <sz val="12"/>
        <color theme="1"/>
        <rFont val="Calibri"/>
        <family val="2"/>
        <scheme val="minor"/>
      </rPr>
      <t>ICE N°</t>
    </r>
    <r>
      <rPr>
        <sz val="12"/>
        <color theme="1"/>
        <rFont val="Calibri"/>
        <family val="2"/>
        <scheme val="minor"/>
      </rPr>
      <t xml:space="preserve"> : 000230911000078</t>
    </r>
  </si>
  <si>
    <t>Client : Phone Active</t>
  </si>
  <si>
    <r>
      <rPr>
        <b/>
        <sz val="12"/>
        <color theme="1"/>
        <rFont val="Calibri"/>
        <family val="2"/>
        <scheme val="minor"/>
      </rPr>
      <t>ICE N°</t>
    </r>
    <r>
      <rPr>
        <sz val="12"/>
        <color theme="1"/>
        <rFont val="Calibri"/>
        <family val="2"/>
        <scheme val="minor"/>
      </rPr>
      <t xml:space="preserve"> : 001644971000046</t>
    </r>
  </si>
  <si>
    <t>26, Rue Mohamed Kamal - Casablanca</t>
  </si>
  <si>
    <r>
      <rPr>
        <b/>
        <sz val="11"/>
        <color theme="1"/>
        <rFont val="Verdana"/>
      </rPr>
      <t>Facture N°</t>
    </r>
    <r>
      <rPr>
        <sz val="11"/>
        <color theme="1"/>
        <rFont val="Verdana"/>
      </rPr>
      <t xml:space="preserve"> : 009/02/2020</t>
    </r>
  </si>
  <si>
    <r>
      <rPr>
        <b/>
        <sz val="11"/>
        <color theme="1"/>
        <rFont val="Verdana"/>
      </rPr>
      <t>BC N°</t>
    </r>
    <r>
      <rPr>
        <sz val="11"/>
        <color theme="1"/>
        <rFont val="Verdana"/>
      </rPr>
      <t xml:space="preserve"> : BCPCDEL/2020/01/32866</t>
    </r>
  </si>
  <si>
    <t>Production fond de scène en MDF avec découpe laser finition des deux côtés + impression vinyle mat HD 10x4,65m</t>
  </si>
  <si>
    <t>Transport Marrakech A/R</t>
  </si>
  <si>
    <t>Main d'œuvre installation et désinstallation + pose</t>
  </si>
  <si>
    <t>Le : 04/02/2020</t>
  </si>
  <si>
    <t>Client : Eclorh</t>
  </si>
  <si>
    <r>
      <rPr>
        <b/>
        <sz val="12"/>
        <color theme="1"/>
        <rFont val="Calibri"/>
        <family val="2"/>
        <scheme val="minor"/>
      </rPr>
      <t>ICE N°</t>
    </r>
    <r>
      <rPr>
        <sz val="12"/>
        <color theme="1"/>
        <rFont val="Calibri"/>
        <family val="2"/>
        <scheme val="minor"/>
      </rPr>
      <t xml:space="preserve"> : 000006386000044</t>
    </r>
  </si>
  <si>
    <t>62, Boulevard Rahal El Maskini - Casablanca</t>
  </si>
  <si>
    <r>
      <rPr>
        <b/>
        <sz val="11"/>
        <color theme="1"/>
        <rFont val="Verdana"/>
      </rPr>
      <t>BC N°</t>
    </r>
    <r>
      <rPr>
        <sz val="11"/>
        <color theme="1"/>
        <rFont val="Verdana"/>
      </rPr>
      <t xml:space="preserve"> : 72/2020</t>
    </r>
  </si>
  <si>
    <r>
      <rPr>
        <b/>
        <sz val="11"/>
        <color theme="1"/>
        <rFont val="Verdana"/>
      </rPr>
      <t>Facture N°</t>
    </r>
    <r>
      <rPr>
        <sz val="11"/>
        <color theme="1"/>
        <rFont val="Verdana"/>
      </rPr>
      <t xml:space="preserve"> : 010/02/2020</t>
    </r>
  </si>
  <si>
    <t>Panneaux extérieure en bois avec pied 4x2,10 m avec pied de 80cm</t>
  </si>
  <si>
    <r>
      <rPr>
        <b/>
        <sz val="12"/>
        <color theme="1"/>
        <rFont val="Calibri"/>
        <family val="2"/>
        <scheme val="minor"/>
      </rPr>
      <t>Stand en bois pour activité</t>
    </r>
    <r>
      <rPr>
        <sz val="12"/>
        <color theme="1"/>
        <rFont val="Calibri"/>
        <family val="2"/>
        <scheme val="minor"/>
      </rPr>
      <t xml:space="preserve">
Planches en bois MDF 
Tasseaux en bois rouge 
Pieds pour plancher bois rouge
Planches MDF pour plancher
Matériels et besoin (visseuses, vis, mètre, gants, agrafeuses…)</t>
    </r>
  </si>
  <si>
    <t>Assistant</t>
  </si>
  <si>
    <t>Transport</t>
  </si>
  <si>
    <t>Client : Publi6</t>
  </si>
  <si>
    <t>42, Boulevard Abdelmoumen  N°42 - Casablanca - Maroc</t>
  </si>
  <si>
    <r>
      <rPr>
        <b/>
        <sz val="11"/>
        <color theme="1"/>
        <rFont val="Verdana"/>
      </rPr>
      <t>Facture N°</t>
    </r>
    <r>
      <rPr>
        <sz val="11"/>
        <color theme="1"/>
        <rFont val="Verdana"/>
      </rPr>
      <t xml:space="preserve"> : 011/02/2020</t>
    </r>
  </si>
  <si>
    <t>Le : 10/02/2020</t>
  </si>
  <si>
    <t>Evénement Le Casablance Hôtel - 06 février 2020</t>
  </si>
  <si>
    <t>Fond de scène 3x4m en bois avec habillage vinyle mat</t>
  </si>
  <si>
    <t>Lumière vert/bleu</t>
  </si>
  <si>
    <t>Hôtesse d'accueil avec tenue</t>
  </si>
  <si>
    <t>Comptoir d'accueil personnalisé</t>
  </si>
  <si>
    <t>Stand photo 2x3m</t>
  </si>
  <si>
    <t>Transport et main d'œuvre</t>
  </si>
  <si>
    <t>Moquette 3x3m</t>
  </si>
  <si>
    <t>Location TV 50°</t>
  </si>
  <si>
    <t>Habillage pupitre</t>
  </si>
  <si>
    <t>Offert</t>
  </si>
  <si>
    <t>Evénement Sofitel Rabat Jardin des roses - 07 février 2020</t>
  </si>
  <si>
    <t>Vinyle mat pour habillage fond de scnène</t>
  </si>
  <si>
    <t>Inclus</t>
  </si>
  <si>
    <r>
      <rPr>
        <b/>
        <sz val="12"/>
        <color theme="1"/>
        <rFont val="Calibri"/>
        <family val="2"/>
        <scheme val="minor"/>
      </rPr>
      <t>ICE N°</t>
    </r>
    <r>
      <rPr>
        <sz val="12"/>
        <color theme="1"/>
        <rFont val="Calibri"/>
        <family val="2"/>
        <scheme val="minor"/>
      </rPr>
      <t xml:space="preserve"> : 001529928000073</t>
    </r>
  </si>
  <si>
    <r>
      <rPr>
        <b/>
        <sz val="11"/>
        <color theme="1"/>
        <rFont val="Verdana"/>
      </rPr>
      <t>Facture N°</t>
    </r>
    <r>
      <rPr>
        <sz val="11"/>
        <color theme="1"/>
        <rFont val="Verdana"/>
      </rPr>
      <t xml:space="preserve"> : 012/02/2020</t>
    </r>
  </si>
  <si>
    <t>6 Rue rue Ibnou Khalikane, Casablanca 20100</t>
  </si>
  <si>
    <t>Client : Iphaderm S.A.R.L</t>
  </si>
  <si>
    <t xml:space="preserve">Eclairage toute la salle </t>
  </si>
  <si>
    <t>Matériel et cablage</t>
  </si>
  <si>
    <t>Location écran de projection 3x4m</t>
  </si>
  <si>
    <t>Location projecteur</t>
  </si>
  <si>
    <t>Eclairage toute la salle soirée</t>
  </si>
  <si>
    <r>
      <rPr>
        <b/>
        <sz val="12"/>
        <color theme="1"/>
        <rFont val="Calibri"/>
        <family val="2"/>
        <scheme val="minor"/>
      </rPr>
      <t>ICE N°</t>
    </r>
    <r>
      <rPr>
        <sz val="12"/>
        <color theme="1"/>
        <rFont val="Calibri"/>
        <family val="2"/>
        <scheme val="minor"/>
      </rPr>
      <t xml:space="preserve"> : 001536117000004</t>
    </r>
  </si>
  <si>
    <t>Le : 14/02/2020</t>
  </si>
  <si>
    <r>
      <rPr>
        <b/>
        <sz val="11"/>
        <color theme="1"/>
        <rFont val="Verdana"/>
      </rPr>
      <t>Facture N°</t>
    </r>
    <r>
      <rPr>
        <sz val="11"/>
        <color theme="1"/>
        <rFont val="Verdana"/>
      </rPr>
      <t xml:space="preserve"> : 013/02/2020</t>
    </r>
  </si>
  <si>
    <t>Le : 19/02/2020</t>
  </si>
  <si>
    <r>
      <rPr>
        <b/>
        <sz val="11"/>
        <color theme="1"/>
        <rFont val="Verdana"/>
      </rPr>
      <t>BC N°</t>
    </r>
    <r>
      <rPr>
        <sz val="11"/>
        <color theme="1"/>
        <rFont val="Verdana"/>
      </rPr>
      <t xml:space="preserve"> : BCPCDEL/2020/02/33080</t>
    </r>
  </si>
  <si>
    <r>
      <rPr>
        <b/>
        <sz val="12"/>
        <color theme="1"/>
        <rFont val="Calibri"/>
        <family val="2"/>
        <scheme val="minor"/>
      </rPr>
      <t>ICE N°</t>
    </r>
    <r>
      <rPr>
        <sz val="12"/>
        <color theme="1"/>
        <rFont val="Calibri"/>
        <family val="2"/>
        <scheme val="minor"/>
      </rPr>
      <t xml:space="preserve"> :  001644971000046</t>
    </r>
  </si>
  <si>
    <t>Client : Majorel Morocco</t>
  </si>
  <si>
    <t>Impression vinyle mat HD fond de scène 12x4,60</t>
  </si>
  <si>
    <t>Voiture découpe laser MDF avec habillage vinyle mat dim : 8,80x2,80m</t>
  </si>
  <si>
    <t>Pose et main d'œuvre (fond de scène + voiture)</t>
  </si>
  <si>
    <r>
      <rPr>
        <b/>
        <sz val="11"/>
        <color theme="1"/>
        <rFont val="Verdana"/>
      </rPr>
      <t>Facture N°</t>
    </r>
    <r>
      <rPr>
        <sz val="11"/>
        <color theme="1"/>
        <rFont val="Verdana"/>
      </rPr>
      <t xml:space="preserve"> : 014/02/2020</t>
    </r>
  </si>
  <si>
    <t>Le : 24/02/2020</t>
  </si>
  <si>
    <t>Fond de scène 3x4m</t>
  </si>
  <si>
    <t>Lumière de la salle orange</t>
  </si>
  <si>
    <t>Câblage et assistant</t>
  </si>
  <si>
    <t>Evénement SUN PHARMA DAY - Le 22 Février 2020 - Hôtel Barcelo Casablanca</t>
  </si>
  <si>
    <r>
      <rPr>
        <b/>
        <sz val="11"/>
        <color theme="1"/>
        <rFont val="Verdana"/>
      </rPr>
      <t>Facture N°</t>
    </r>
    <r>
      <rPr>
        <sz val="11"/>
        <color theme="1"/>
        <rFont val="Verdana"/>
      </rPr>
      <t xml:space="preserve"> : 015/03/2020</t>
    </r>
  </si>
  <si>
    <t>Le : 04/03/2020</t>
  </si>
  <si>
    <r>
      <t>BC N° :</t>
    </r>
    <r>
      <rPr>
        <sz val="11"/>
        <color theme="1"/>
        <rFont val="Verdana"/>
      </rPr>
      <t xml:space="preserve"> TCL-200206-ZGA-0002</t>
    </r>
  </si>
  <si>
    <t>Tableau d'affichage en bois avec verre et clé</t>
  </si>
  <si>
    <t>Le : 09/03/2020</t>
  </si>
  <si>
    <r>
      <rPr>
        <b/>
        <sz val="11"/>
        <color theme="1"/>
        <rFont val="Verdana"/>
      </rPr>
      <t>Facture N°</t>
    </r>
    <r>
      <rPr>
        <sz val="11"/>
        <color theme="1"/>
        <rFont val="Verdana"/>
      </rPr>
      <t xml:space="preserve"> : 016/03/2020</t>
    </r>
  </si>
  <si>
    <t>Cloche en verre avec impression logo 1 position 1 couleur</t>
  </si>
  <si>
    <r>
      <rPr>
        <b/>
        <sz val="11"/>
        <color theme="1"/>
        <rFont val="Verdana"/>
      </rPr>
      <t>BC N°</t>
    </r>
    <r>
      <rPr>
        <sz val="11"/>
        <color theme="1"/>
        <rFont val="Verdana"/>
      </rPr>
      <t xml:space="preserve"> : RCL-200305-OAH-0002</t>
    </r>
  </si>
  <si>
    <r>
      <rPr>
        <b/>
        <sz val="11"/>
        <color theme="1"/>
        <rFont val="Verdana"/>
      </rPr>
      <t>Facture N°</t>
    </r>
    <r>
      <rPr>
        <sz val="11"/>
        <color theme="1"/>
        <rFont val="Verdana"/>
      </rPr>
      <t xml:space="preserve"> : 017/03/2020</t>
    </r>
  </si>
  <si>
    <r>
      <rPr>
        <b/>
        <sz val="11"/>
        <color theme="1"/>
        <rFont val="Verdana"/>
      </rPr>
      <t>BC N°</t>
    </r>
    <r>
      <rPr>
        <sz val="11"/>
        <color theme="1"/>
        <rFont val="Verdana"/>
      </rPr>
      <t xml:space="preserve"> : RCL-200214-OAH-0004</t>
    </r>
  </si>
  <si>
    <t>Impression magazine papier recyclé blanc 150gr 
N° 97</t>
  </si>
  <si>
    <t>Le : 12/03/2020</t>
  </si>
  <si>
    <r>
      <rPr>
        <b/>
        <sz val="11"/>
        <color theme="1"/>
        <rFont val="Verdana"/>
      </rPr>
      <t>Facture N°</t>
    </r>
    <r>
      <rPr>
        <sz val="11"/>
        <color theme="1"/>
        <rFont val="Verdana"/>
      </rPr>
      <t xml:space="preserve"> : 018/03/2020</t>
    </r>
  </si>
  <si>
    <r>
      <rPr>
        <b/>
        <sz val="11"/>
        <color theme="1"/>
        <rFont val="Verdana"/>
      </rPr>
      <t xml:space="preserve">BC N°: </t>
    </r>
    <r>
      <rPr>
        <sz val="11"/>
        <color theme="1"/>
        <rFont val="Verdana"/>
      </rPr>
      <t xml:space="preserve"> TAC-200214-SMA-0008</t>
    </r>
  </si>
  <si>
    <r>
      <rPr>
        <b/>
        <sz val="11"/>
        <color theme="1"/>
        <rFont val="Verdana"/>
      </rPr>
      <t>Facture N°</t>
    </r>
    <r>
      <rPr>
        <sz val="11"/>
        <color theme="1"/>
        <rFont val="Verdana"/>
      </rPr>
      <t xml:space="preserve"> : 019/03/2020</t>
    </r>
  </si>
  <si>
    <r>
      <t>BC N° :</t>
    </r>
    <r>
      <rPr>
        <sz val="11"/>
        <color theme="1"/>
        <rFont val="Verdana"/>
      </rPr>
      <t xml:space="preserve"> TCL-200214-SMA-0007</t>
    </r>
  </si>
  <si>
    <r>
      <rPr>
        <b/>
        <sz val="11"/>
        <color theme="1"/>
        <rFont val="Verdana"/>
      </rPr>
      <t>Facture N°</t>
    </r>
    <r>
      <rPr>
        <sz val="11"/>
        <color theme="1"/>
        <rFont val="Verdana"/>
      </rPr>
      <t xml:space="preserve"> : 020/03/2020</t>
    </r>
  </si>
  <si>
    <r>
      <rPr>
        <b/>
        <sz val="11"/>
        <color theme="1"/>
        <rFont val="Verdana"/>
      </rPr>
      <t>BC N°</t>
    </r>
    <r>
      <rPr>
        <sz val="11"/>
        <color theme="1"/>
        <rFont val="Verdana"/>
      </rPr>
      <t xml:space="preserve"> : RCL-200225-OAH-0001</t>
    </r>
  </si>
  <si>
    <t>Reliquat Impression magazine papier recyclé blanc 150gr N° 97</t>
  </si>
  <si>
    <r>
      <rPr>
        <b/>
        <sz val="11"/>
        <color theme="1"/>
        <rFont val="Verdana"/>
      </rPr>
      <t>Facture N°</t>
    </r>
    <r>
      <rPr>
        <sz val="11"/>
        <color theme="1"/>
        <rFont val="Verdana"/>
      </rPr>
      <t xml:space="preserve"> : 021/03/2020</t>
    </r>
  </si>
  <si>
    <t>Reliquat Impression magazine papier recyclé blanc 150gr  N° 97</t>
  </si>
  <si>
    <r>
      <t>BC N° :</t>
    </r>
    <r>
      <rPr>
        <sz val="11"/>
        <color theme="1"/>
        <rFont val="Verdana"/>
      </rPr>
      <t xml:space="preserve"> TCL-200225-SMA-0002</t>
    </r>
  </si>
  <si>
    <r>
      <rPr>
        <b/>
        <sz val="11"/>
        <color theme="1"/>
        <rFont val="Verdana"/>
      </rPr>
      <t>Facture N°</t>
    </r>
    <r>
      <rPr>
        <sz val="11"/>
        <color theme="1"/>
        <rFont val="Verdana"/>
      </rPr>
      <t xml:space="preserve"> : 022/03/2020</t>
    </r>
  </si>
  <si>
    <r>
      <rPr>
        <b/>
        <sz val="11"/>
        <color theme="1"/>
        <rFont val="Verdana"/>
      </rPr>
      <t xml:space="preserve">BC N°: </t>
    </r>
    <r>
      <rPr>
        <sz val="11"/>
        <color theme="1"/>
        <rFont val="Verdana"/>
      </rPr>
      <t xml:space="preserve"> TAC-200225-SMA-0003</t>
    </r>
  </si>
  <si>
    <r>
      <rPr>
        <b/>
        <sz val="11"/>
        <color theme="1"/>
        <rFont val="Verdana"/>
      </rPr>
      <t>Facture N°</t>
    </r>
    <r>
      <rPr>
        <sz val="11"/>
        <color theme="1"/>
        <rFont val="Verdana"/>
      </rPr>
      <t xml:space="preserve"> : 023/03/2020</t>
    </r>
  </si>
  <si>
    <r>
      <rPr>
        <b/>
        <sz val="11"/>
        <color theme="1"/>
        <rFont val="Verdana"/>
      </rPr>
      <t>BC N°</t>
    </r>
    <r>
      <rPr>
        <sz val="11"/>
        <color theme="1"/>
        <rFont val="Verdana"/>
      </rPr>
      <t xml:space="preserve"> : RCL-200309-OAH-0006</t>
    </r>
  </si>
  <si>
    <t>Impression magazine papier recyclé blanc 150gr
N° 98</t>
  </si>
  <si>
    <r>
      <rPr>
        <b/>
        <sz val="11"/>
        <color theme="1"/>
        <rFont val="Verdana"/>
      </rPr>
      <t>Facture N°</t>
    </r>
    <r>
      <rPr>
        <sz val="11"/>
        <color theme="1"/>
        <rFont val="Verdana"/>
      </rPr>
      <t xml:space="preserve"> : 024/03/2020</t>
    </r>
  </si>
  <si>
    <r>
      <rPr>
        <b/>
        <sz val="11"/>
        <color theme="1"/>
        <rFont val="Verdana"/>
      </rPr>
      <t>Facture N°</t>
    </r>
    <r>
      <rPr>
        <sz val="11"/>
        <color theme="1"/>
        <rFont val="Verdana"/>
      </rPr>
      <t xml:space="preserve"> : 025/03/2020</t>
    </r>
  </si>
  <si>
    <t>Impression magazine papier recyclé blanc 150gr 
N° 98</t>
  </si>
  <si>
    <r>
      <rPr>
        <b/>
        <sz val="11"/>
        <color theme="1"/>
        <rFont val="Verdana"/>
      </rPr>
      <t xml:space="preserve">BC N°: </t>
    </r>
    <r>
      <rPr>
        <sz val="11"/>
        <color theme="1"/>
        <rFont val="Verdana"/>
      </rPr>
      <t xml:space="preserve"> TAC-200309-SMA-0004</t>
    </r>
  </si>
  <si>
    <r>
      <t>BC N° :</t>
    </r>
    <r>
      <rPr>
        <sz val="11"/>
        <color theme="1"/>
        <rFont val="Verdana"/>
      </rPr>
      <t xml:space="preserve"> TCL-200309-SMA-0003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</si>
</sst>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M_A_D_-;\-* #,##0.00\ _M_A_D_-;_-* &quot;-&quot;??\ _M_A_D_-;_-@_-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Verdana"/>
    </font>
    <font>
      <b/>
      <sz val="12"/>
      <color theme="1"/>
      <name val="Calibri"/>
      <family val="2"/>
      <scheme val="minor"/>
    </font>
    <font>
      <b/>
      <sz val="11"/>
      <color theme="1"/>
      <name val="Verdana"/>
    </font>
    <font>
      <i/>
      <sz val="11"/>
      <color rgb="FFFF0000"/>
      <name val="Calibri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7">
    <xf numFmtId="0" fontId="0" fillId="0" borderId="0"/>
    <xf numFmtId="0" fontId="12" fillId="0" borderId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3" fillId="0" borderId="0" xfId="0" applyFont="1" applyFill="1" applyAlignment="1"/>
    <xf numFmtId="0" fontId="0" fillId="3" borderId="1" xfId="0" applyFill="1" applyBorder="1" applyAlignment="1">
      <alignment horizontal="center"/>
    </xf>
    <xf numFmtId="0" fontId="13" fillId="2" borderId="0" xfId="0" applyFont="1" applyFill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6" fillId="0" borderId="0" xfId="0" applyFont="1" applyAlignment="1">
      <alignment horizontal="left" vertical="center" wrapText="1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43" fontId="0" fillId="0" borderId="1" xfId="10" applyFont="1" applyBorder="1" applyAlignment="1">
      <alignment horizontal="center" vertical="center"/>
    </xf>
    <xf numFmtId="43" fontId="0" fillId="0" borderId="0" xfId="10" applyFont="1" applyBorder="1" applyAlignment="1">
      <alignment horizontal="center" vertical="center"/>
    </xf>
    <xf numFmtId="43" fontId="14" fillId="3" borderId="1" xfId="10" applyFont="1" applyFill="1" applyBorder="1" applyAlignment="1">
      <alignment horizontal="center" vertical="center"/>
    </xf>
    <xf numFmtId="43" fontId="0" fillId="0" borderId="1" xfId="13" applyFont="1" applyBorder="1" applyAlignment="1">
      <alignment horizontal="center" vertical="center"/>
    </xf>
    <xf numFmtId="0" fontId="0" fillId="0" borderId="0" xfId="0" applyFill="1" applyBorder="1" applyAlignment="1">
      <alignment horizontal="left" vertical="center" wrapText="1"/>
    </xf>
    <xf numFmtId="43" fontId="0" fillId="0" borderId="0" xfId="13" applyFont="1" applyBorder="1" applyAlignment="1">
      <alignment horizontal="center" vertical="center"/>
    </xf>
    <xf numFmtId="43" fontId="14" fillId="3" borderId="1" xfId="13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43" fontId="0" fillId="0" borderId="0" xfId="14" applyFont="1" applyBorder="1" applyAlignment="1">
      <alignment horizontal="center" vertical="center"/>
    </xf>
    <xf numFmtId="43" fontId="14" fillId="3" borderId="1" xfId="14" applyFont="1" applyFill="1" applyBorder="1" applyAlignment="1">
      <alignment horizontal="center" vertical="center"/>
    </xf>
    <xf numFmtId="43" fontId="0" fillId="0" borderId="1" xfId="15" applyFont="1" applyBorder="1" applyAlignment="1">
      <alignment horizontal="center" vertical="center"/>
    </xf>
    <xf numFmtId="43" fontId="14" fillId="3" borderId="1" xfId="15" applyFont="1" applyFill="1" applyBorder="1" applyAlignment="1">
      <alignment horizontal="center" vertical="center"/>
    </xf>
    <xf numFmtId="0" fontId="15" fillId="0" borderId="0" xfId="0" applyFont="1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13" fillId="0" borderId="0" xfId="0" applyFont="1" applyFill="1" applyAlignment="1">
      <alignment horizontal="center" vertical="center"/>
    </xf>
    <xf numFmtId="43" fontId="0" fillId="0" borderId="1" xfId="16" applyFont="1" applyBorder="1" applyAlignment="1">
      <alignment horizontal="center" vertical="center"/>
    </xf>
    <xf numFmtId="43" fontId="0" fillId="0" borderId="0" xfId="16" applyFont="1" applyBorder="1" applyAlignment="1">
      <alignment horizontal="center" vertical="center"/>
    </xf>
    <xf numFmtId="43" fontId="0" fillId="0" borderId="1" xfId="16" applyFont="1" applyBorder="1" applyAlignment="1">
      <alignment vertical="center"/>
    </xf>
    <xf numFmtId="43" fontId="0" fillId="0" borderId="0" xfId="16" applyFont="1" applyBorder="1" applyAlignment="1">
      <alignment vertical="center"/>
    </xf>
    <xf numFmtId="0" fontId="0" fillId="0" borderId="0" xfId="0" applyBorder="1"/>
    <xf numFmtId="0" fontId="0" fillId="0" borderId="0" xfId="0" applyFill="1" applyAlignment="1">
      <alignment horizontal="center" vertical="center" wrapText="1"/>
    </xf>
    <xf numFmtId="0" fontId="18" fillId="0" borderId="0" xfId="0" applyFont="1"/>
    <xf numFmtId="43" fontId="0" fillId="3" borderId="1" xfId="16" applyFont="1" applyFill="1" applyBorder="1" applyAlignment="1">
      <alignment horizontal="center" vertical="center"/>
    </xf>
    <xf numFmtId="43" fontId="0" fillId="0" borderId="1" xfId="16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3" fontId="0" fillId="0" borderId="1" xfId="16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left" vertical="center" wrapText="1"/>
    </xf>
    <xf numFmtId="0" fontId="18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43" fontId="0" fillId="0" borderId="1" xfId="16" applyFont="1" applyBorder="1" applyAlignment="1">
      <alignment horizontal="center" vertical="center"/>
    </xf>
    <xf numFmtId="0" fontId="13" fillId="2" borderId="0" xfId="0" applyFont="1" applyFill="1" applyAlignment="1">
      <alignment horizontal="center" vertical="center" wrapText="1"/>
    </xf>
    <xf numFmtId="43" fontId="0" fillId="0" borderId="1" xfId="16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15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3" fontId="0" fillId="0" borderId="1" xfId="16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3" fontId="0" fillId="0" borderId="5" xfId="16" applyFont="1" applyBorder="1" applyAlignment="1">
      <alignment horizontal="center" vertical="center"/>
    </xf>
    <xf numFmtId="43" fontId="0" fillId="0" borderId="6" xfId="16" applyFont="1" applyBorder="1" applyAlignment="1">
      <alignment horizontal="center" vertical="center"/>
    </xf>
  </cellXfs>
  <cellStyles count="17">
    <cellStyle name="Milliers" xfId="16" builtinId="3"/>
    <cellStyle name="Milliers 2" xfId="2"/>
    <cellStyle name="Milliers 2 2" xfId="7"/>
    <cellStyle name="Milliers 2 2 2" xfId="11"/>
    <cellStyle name="Milliers 2 2 2 2" xfId="14"/>
    <cellStyle name="Milliers 3" xfId="3"/>
    <cellStyle name="Milliers 4" xfId="4"/>
    <cellStyle name="Milliers 5" xfId="5"/>
    <cellStyle name="Milliers 6" xfId="6"/>
    <cellStyle name="Milliers 6 2" xfId="10"/>
    <cellStyle name="Milliers 6 2 2" xfId="13"/>
    <cellStyle name="Milliers 7" xfId="8"/>
    <cellStyle name="Milliers 8" xfId="9"/>
    <cellStyle name="Milliers 9" xfId="12"/>
    <cellStyle name="Milliers 9 2" xfId="15"/>
    <cellStyle name="Normal" xfId="0" builtinId="0"/>
    <cellStyle name="Normal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2822714</xdr:colOff>
      <xdr:row>5</xdr:row>
      <xdr:rowOff>45004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22714" cy="106100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2822714</xdr:colOff>
      <xdr:row>5</xdr:row>
      <xdr:rowOff>45004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22714" cy="106100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2822714</xdr:colOff>
      <xdr:row>5</xdr:row>
      <xdr:rowOff>45004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22714" cy="106100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2822714</xdr:colOff>
      <xdr:row>5</xdr:row>
      <xdr:rowOff>45004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22714" cy="106100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2822714</xdr:colOff>
      <xdr:row>5</xdr:row>
      <xdr:rowOff>45004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22714" cy="106100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2822714</xdr:colOff>
      <xdr:row>5</xdr:row>
      <xdr:rowOff>45004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22714" cy="106100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822714" cy="1061004"/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22714" cy="1061004"/>
        </a:xfrm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2822714</xdr:colOff>
      <xdr:row>5</xdr:row>
      <xdr:rowOff>45004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22714" cy="106100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2822714</xdr:colOff>
      <xdr:row>5</xdr:row>
      <xdr:rowOff>45004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22714" cy="106100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2822714</xdr:colOff>
      <xdr:row>5</xdr:row>
      <xdr:rowOff>45004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22714" cy="106100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822714" cy="1061004"/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22714" cy="106100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2822714</xdr:colOff>
      <xdr:row>5</xdr:row>
      <xdr:rowOff>45004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22714" cy="106100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2822714</xdr:colOff>
      <xdr:row>5</xdr:row>
      <xdr:rowOff>45004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22714" cy="106100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822714" cy="1061004"/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22714" cy="1061004"/>
        </a:xfrm>
        <a:prstGeom prst="rect">
          <a:avLst/>
        </a:prstGeom>
      </xdr:spPr>
    </xdr:pic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2822714</xdr:colOff>
      <xdr:row>5</xdr:row>
      <xdr:rowOff>45004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22714" cy="106100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2822714</xdr:colOff>
      <xdr:row>5</xdr:row>
      <xdr:rowOff>45004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22714" cy="106100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822714" cy="1061004"/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22714" cy="1061004"/>
        </a:xfrm>
        <a:prstGeom prst="rect">
          <a:avLst/>
        </a:prstGeom>
      </xdr:spPr>
    </xdr:pic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2822714</xdr:colOff>
      <xdr:row>5</xdr:row>
      <xdr:rowOff>45004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22714" cy="106100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2822714</xdr:colOff>
      <xdr:row>5</xdr:row>
      <xdr:rowOff>45004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22714" cy="106100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822714" cy="1061004"/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22714" cy="1061004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2822714</xdr:colOff>
      <xdr:row>5</xdr:row>
      <xdr:rowOff>45004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22714" cy="106100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2822714</xdr:colOff>
      <xdr:row>5</xdr:row>
      <xdr:rowOff>45004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22714" cy="106100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2822714</xdr:colOff>
      <xdr:row>5</xdr:row>
      <xdr:rowOff>45004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22714" cy="106100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2822714</xdr:colOff>
      <xdr:row>5</xdr:row>
      <xdr:rowOff>45004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22714" cy="106100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2822714</xdr:colOff>
      <xdr:row>5</xdr:row>
      <xdr:rowOff>45004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22714" cy="10610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le1" enableFormatConditionsCalculation="0"/>
  <dimension ref="A9:D51"/>
  <sheetViews>
    <sheetView topLeftCell="A15" workbookViewId="0">
      <selection activeCell="D21" sqref="D21"/>
    </sheetView>
  </sheetViews>
  <sheetFormatPr baseColWidth="10" defaultRowHeight="16" x14ac:dyDescent="0.2"/>
  <cols>
    <col min="1" max="1" width="43.6640625" customWidth="1"/>
    <col min="2" max="2" width="13.5" customWidth="1"/>
    <col min="3" max="3" width="16.1640625" customWidth="1"/>
    <col min="4" max="4" width="21.5" customWidth="1"/>
  </cols>
  <sheetData>
    <row r="9" spans="1:4" ht="20" customHeight="1" x14ac:dyDescent="0.2">
      <c r="C9" s="50" t="s">
        <v>11</v>
      </c>
      <c r="D9" s="50"/>
    </row>
    <row r="14" spans="1:4" ht="27" customHeight="1" x14ac:dyDescent="0.2">
      <c r="A14" s="7" t="s">
        <v>10</v>
      </c>
      <c r="B14" s="5"/>
      <c r="C14" s="51" t="s">
        <v>8</v>
      </c>
      <c r="D14" s="51"/>
    </row>
    <row r="15" spans="1:4" ht="49" customHeight="1" x14ac:dyDescent="0.2">
      <c r="A15" s="7" t="s">
        <v>13</v>
      </c>
      <c r="C15" s="52" t="s">
        <v>9</v>
      </c>
      <c r="D15" s="52"/>
    </row>
    <row r="16" spans="1:4" ht="34" customHeight="1" x14ac:dyDescent="0.2">
      <c r="C16" s="52" t="s">
        <v>7</v>
      </c>
      <c r="D16" s="52"/>
    </row>
    <row r="17" spans="1:4" ht="28" customHeight="1" x14ac:dyDescent="0.2">
      <c r="C17" s="10"/>
    </row>
    <row r="18" spans="1:4" x14ac:dyDescent="0.2">
      <c r="A18" s="6" t="s">
        <v>0</v>
      </c>
      <c r="B18" s="6" t="s">
        <v>1</v>
      </c>
      <c r="C18" s="6" t="s">
        <v>2</v>
      </c>
      <c r="D18" s="6" t="s">
        <v>3</v>
      </c>
    </row>
    <row r="20" spans="1:4" ht="32" x14ac:dyDescent="0.2">
      <c r="A20" s="12" t="s">
        <v>12</v>
      </c>
      <c r="B20" s="13">
        <v>1</v>
      </c>
      <c r="C20" s="13" t="s">
        <v>6</v>
      </c>
      <c r="D20" s="15">
        <v>45000</v>
      </c>
    </row>
    <row r="21" spans="1:4" x14ac:dyDescent="0.2">
      <c r="A21" s="14"/>
      <c r="B21" s="11"/>
      <c r="C21" s="11"/>
      <c r="D21" s="16"/>
    </row>
    <row r="22" spans="1:4" x14ac:dyDescent="0.2">
      <c r="A22" s="2"/>
      <c r="B22" s="4"/>
      <c r="C22" s="4"/>
    </row>
    <row r="23" spans="1:4" x14ac:dyDescent="0.2">
      <c r="A23" s="2"/>
      <c r="B23" s="4"/>
      <c r="C23" s="8" t="s">
        <v>3</v>
      </c>
      <c r="D23" s="17">
        <f>SUM(D20:D20)</f>
        <v>45000</v>
      </c>
    </row>
    <row r="24" spans="1:4" x14ac:dyDescent="0.2">
      <c r="A24" s="2"/>
      <c r="B24" s="4"/>
      <c r="C24" s="8" t="s">
        <v>4</v>
      </c>
      <c r="D24" s="17">
        <f>D23*20%</f>
        <v>9000</v>
      </c>
    </row>
    <row r="25" spans="1:4" x14ac:dyDescent="0.2">
      <c r="A25" s="3"/>
      <c r="B25" s="4"/>
      <c r="C25" s="8" t="s">
        <v>5</v>
      </c>
      <c r="D25" s="17">
        <f>D23+D24</f>
        <v>54000</v>
      </c>
    </row>
    <row r="26" spans="1:4" x14ac:dyDescent="0.2">
      <c r="A26" s="9"/>
      <c r="B26" s="4"/>
      <c r="C26" s="4"/>
    </row>
    <row r="27" spans="1:4" x14ac:dyDescent="0.2">
      <c r="A27" s="3"/>
      <c r="B27" s="4"/>
      <c r="C27" s="4"/>
    </row>
    <row r="28" spans="1:4" x14ac:dyDescent="0.2">
      <c r="A28" s="3"/>
      <c r="B28" s="4"/>
      <c r="C28" s="4"/>
    </row>
    <row r="29" spans="1:4" x14ac:dyDescent="0.2">
      <c r="A29" s="3"/>
      <c r="B29" s="4"/>
      <c r="C29" s="4"/>
    </row>
    <row r="30" spans="1:4" x14ac:dyDescent="0.2">
      <c r="A30" s="3"/>
      <c r="B30" s="4"/>
      <c r="C30" s="4"/>
    </row>
    <row r="31" spans="1:4" x14ac:dyDescent="0.2">
      <c r="A31" s="3"/>
      <c r="B31" s="4"/>
      <c r="C31" s="4"/>
    </row>
    <row r="32" spans="1:4" x14ac:dyDescent="0.2">
      <c r="A32" s="3"/>
      <c r="B32" s="4"/>
      <c r="C32" s="4"/>
    </row>
    <row r="33" spans="1:3" x14ac:dyDescent="0.2">
      <c r="A33" s="3"/>
      <c r="B33" s="4"/>
      <c r="C33" s="4"/>
    </row>
    <row r="34" spans="1:3" x14ac:dyDescent="0.2">
      <c r="A34" s="3"/>
      <c r="B34" s="4"/>
      <c r="C34" s="4"/>
    </row>
    <row r="35" spans="1:3" x14ac:dyDescent="0.2">
      <c r="A35" s="3"/>
      <c r="B35" s="4"/>
      <c r="C35" s="4"/>
    </row>
    <row r="36" spans="1:3" x14ac:dyDescent="0.2">
      <c r="A36" s="3"/>
      <c r="B36" s="4"/>
      <c r="C36" s="4"/>
    </row>
    <row r="37" spans="1:3" x14ac:dyDescent="0.2">
      <c r="A37" s="3"/>
      <c r="B37" s="4"/>
      <c r="C37" s="4"/>
    </row>
    <row r="38" spans="1:3" x14ac:dyDescent="0.2">
      <c r="A38" s="3"/>
      <c r="B38" s="4"/>
      <c r="C38" s="4"/>
    </row>
    <row r="39" spans="1:3" x14ac:dyDescent="0.2">
      <c r="A39" s="3"/>
      <c r="B39" s="4"/>
      <c r="C39" s="4"/>
    </row>
    <row r="40" spans="1:3" x14ac:dyDescent="0.2">
      <c r="A40" s="3"/>
      <c r="B40" s="4"/>
      <c r="C40" s="4"/>
    </row>
    <row r="41" spans="1:3" x14ac:dyDescent="0.2">
      <c r="A41" s="3"/>
      <c r="B41" s="4"/>
      <c r="C41" s="4"/>
    </row>
    <row r="42" spans="1:3" x14ac:dyDescent="0.2">
      <c r="A42" s="3"/>
      <c r="B42" s="4"/>
      <c r="C42" s="4"/>
    </row>
    <row r="43" spans="1:3" x14ac:dyDescent="0.2">
      <c r="A43" s="3"/>
      <c r="B43" s="4"/>
      <c r="C43" s="4"/>
    </row>
    <row r="44" spans="1:3" x14ac:dyDescent="0.2">
      <c r="A44" s="3"/>
      <c r="B44" s="4"/>
      <c r="C44" s="4"/>
    </row>
    <row r="45" spans="1:3" x14ac:dyDescent="0.2">
      <c r="A45" s="3"/>
      <c r="B45" s="4"/>
      <c r="C45" s="4"/>
    </row>
    <row r="46" spans="1:3" x14ac:dyDescent="0.2">
      <c r="A46" s="3"/>
      <c r="B46" s="4"/>
      <c r="C46" s="4"/>
    </row>
    <row r="47" spans="1:3" x14ac:dyDescent="0.2">
      <c r="B47" s="1"/>
      <c r="C47" s="1"/>
    </row>
    <row r="48" spans="1:3" x14ac:dyDescent="0.2">
      <c r="B48" s="1"/>
      <c r="C48" s="1"/>
    </row>
    <row r="49" spans="2:3" x14ac:dyDescent="0.2">
      <c r="B49" s="1"/>
      <c r="C49" s="1"/>
    </row>
    <row r="50" spans="2:3" x14ac:dyDescent="0.2">
      <c r="B50" s="1"/>
      <c r="C50" s="1"/>
    </row>
    <row r="51" spans="2:3" x14ac:dyDescent="0.2">
      <c r="B51" s="1"/>
      <c r="C51" s="1"/>
    </row>
  </sheetData>
  <mergeCells count="4">
    <mergeCell ref="C9:D9"/>
    <mergeCell ref="C14:D14"/>
    <mergeCell ref="C15:D15"/>
    <mergeCell ref="C16:D16"/>
  </mergeCells>
  <phoneticPr fontId="17" type="noConversion"/>
  <pageMargins left="0.7" right="0.7" top="0.75" bottom="0.75" header="0.3" footer="0.3"/>
  <pageSetup paperSize="9" scale="75" orientation="portrait" horizontalDpi="0" verticalDpi="0"/>
  <headerFooter>
    <oddFooter>&amp;C&amp;"Verdana,Normal"&amp;11 72 Pixels Agency SARL AU, RC N° 314219 - Patente N° 35891880 - I.F N° 15200170_x000D_ICE N° 001571220000010 - Adresse : 103 Boulevard Yacoub El Mansour 1er étage N°2 - Casablanca - Maroc_x000D_&amp;"-,Normal"&amp;12_x000D_</oddFooter>
  </headerFooter>
  <colBreaks count="1" manualBreakCount="1">
    <brk id="4" max="1048575" man="1"/>
  </colBrea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E55"/>
  <sheetViews>
    <sheetView topLeftCell="A9" workbookViewId="0">
      <selection activeCell="G21" sqref="G21"/>
    </sheetView>
  </sheetViews>
  <sheetFormatPr baseColWidth="10" defaultRowHeight="16" x14ac:dyDescent="0.2"/>
  <cols>
    <col min="1" max="1" width="43.6640625" customWidth="1"/>
    <col min="2" max="2" width="9" customWidth="1"/>
    <col min="3" max="3" width="15.6640625" customWidth="1"/>
    <col min="4" max="4" width="23.33203125" customWidth="1"/>
  </cols>
  <sheetData>
    <row r="9" spans="1:5" ht="20" customHeight="1" x14ac:dyDescent="0.2">
      <c r="C9" s="50" t="s">
        <v>60</v>
      </c>
      <c r="D9" s="50"/>
    </row>
    <row r="14" spans="1:5" ht="27" customHeight="1" x14ac:dyDescent="0.2">
      <c r="A14" s="7" t="s">
        <v>65</v>
      </c>
      <c r="B14" s="5"/>
      <c r="C14" s="51" t="s">
        <v>61</v>
      </c>
      <c r="D14" s="51"/>
      <c r="E14" s="27"/>
    </row>
    <row r="15" spans="1:5" ht="49" customHeight="1" x14ac:dyDescent="0.2">
      <c r="A15" s="7" t="s">
        <v>64</v>
      </c>
      <c r="C15" s="52" t="s">
        <v>63</v>
      </c>
      <c r="D15" s="52"/>
      <c r="E15" s="28"/>
    </row>
    <row r="16" spans="1:5" ht="34" customHeight="1" x14ac:dyDescent="0.2">
      <c r="C16" s="52" t="s">
        <v>62</v>
      </c>
      <c r="D16" s="52"/>
      <c r="E16" s="28"/>
    </row>
    <row r="17" spans="1:5" ht="34" customHeight="1" x14ac:dyDescent="0.2">
      <c r="C17" s="35"/>
      <c r="D17" s="35"/>
      <c r="E17" s="28"/>
    </row>
    <row r="18" spans="1:5" ht="28" customHeight="1" x14ac:dyDescent="0.2">
      <c r="C18" s="10"/>
    </row>
    <row r="19" spans="1:5" x14ac:dyDescent="0.2">
      <c r="A19" s="6" t="s">
        <v>0</v>
      </c>
      <c r="B19" s="6" t="s">
        <v>1</v>
      </c>
      <c r="C19" s="6" t="s">
        <v>2</v>
      </c>
      <c r="D19" s="6" t="s">
        <v>3</v>
      </c>
    </row>
    <row r="21" spans="1:5" ht="65" customHeight="1" x14ac:dyDescent="0.2">
      <c r="A21" s="12" t="s">
        <v>66</v>
      </c>
      <c r="B21" s="13">
        <v>1</v>
      </c>
      <c r="C21" s="30">
        <v>9300</v>
      </c>
      <c r="D21" s="30">
        <v>9000</v>
      </c>
      <c r="E21" s="31"/>
    </row>
    <row r="22" spans="1:5" ht="121" customHeight="1" x14ac:dyDescent="0.2">
      <c r="A22" s="12" t="s">
        <v>67</v>
      </c>
      <c r="B22" s="13">
        <v>1</v>
      </c>
      <c r="C22" s="30" t="s">
        <v>6</v>
      </c>
      <c r="D22" s="30">
        <v>20500</v>
      </c>
    </row>
    <row r="23" spans="1:5" s="34" customFormat="1" ht="32" customHeight="1" x14ac:dyDescent="0.2">
      <c r="A23" s="12" t="s">
        <v>68</v>
      </c>
      <c r="B23" s="13">
        <v>1</v>
      </c>
      <c r="C23" s="30" t="s">
        <v>6</v>
      </c>
      <c r="D23" s="30">
        <v>2500</v>
      </c>
    </row>
    <row r="24" spans="1:5" s="34" customFormat="1" ht="27" customHeight="1" x14ac:dyDescent="0.2">
      <c r="A24" s="12" t="s">
        <v>69</v>
      </c>
      <c r="B24" s="13">
        <v>1</v>
      </c>
      <c r="C24" s="30" t="s">
        <v>6</v>
      </c>
      <c r="D24" s="30">
        <v>3800</v>
      </c>
    </row>
    <row r="25" spans="1:5" s="34" customFormat="1" x14ac:dyDescent="0.2">
      <c r="A25" s="14"/>
      <c r="B25" s="11"/>
      <c r="C25" s="33"/>
      <c r="D25" s="31"/>
    </row>
    <row r="26" spans="1:5" s="34" customFormat="1" x14ac:dyDescent="0.2">
      <c r="A26" s="14"/>
      <c r="B26" s="11"/>
      <c r="C26" s="33"/>
      <c r="D26" s="31"/>
    </row>
    <row r="27" spans="1:5" x14ac:dyDescent="0.2">
      <c r="A27" s="2"/>
      <c r="B27" s="4"/>
      <c r="C27" s="8" t="s">
        <v>3</v>
      </c>
      <c r="D27" s="21">
        <f>SUM(D21:D24)</f>
        <v>35800</v>
      </c>
    </row>
    <row r="28" spans="1:5" x14ac:dyDescent="0.2">
      <c r="A28" s="2"/>
      <c r="B28" s="4"/>
      <c r="C28" s="8" t="s">
        <v>4</v>
      </c>
      <c r="D28" s="21">
        <f>D27*20%</f>
        <v>7160</v>
      </c>
    </row>
    <row r="29" spans="1:5" x14ac:dyDescent="0.2">
      <c r="A29" s="3"/>
      <c r="B29" s="4"/>
      <c r="C29" s="8" t="s">
        <v>5</v>
      </c>
      <c r="D29" s="21">
        <f>D27+D28</f>
        <v>42960</v>
      </c>
    </row>
    <row r="30" spans="1:5" x14ac:dyDescent="0.2">
      <c r="A30" s="9"/>
      <c r="B30" s="4"/>
    </row>
    <row r="31" spans="1:5" x14ac:dyDescent="0.2">
      <c r="A31" s="3"/>
      <c r="B31" s="4"/>
    </row>
    <row r="32" spans="1:5" x14ac:dyDescent="0.2">
      <c r="A32" s="3"/>
      <c r="B32" s="4"/>
    </row>
    <row r="33" spans="1:2" x14ac:dyDescent="0.2">
      <c r="A33" s="3"/>
      <c r="B33" s="4"/>
    </row>
    <row r="34" spans="1:2" x14ac:dyDescent="0.2">
      <c r="A34" s="3"/>
      <c r="B34" s="4"/>
    </row>
    <row r="35" spans="1:2" x14ac:dyDescent="0.2">
      <c r="A35" s="3"/>
      <c r="B35" s="4"/>
    </row>
    <row r="36" spans="1:2" x14ac:dyDescent="0.2">
      <c r="A36" s="3"/>
      <c r="B36" s="4"/>
    </row>
    <row r="37" spans="1:2" x14ac:dyDescent="0.2">
      <c r="A37" s="3"/>
      <c r="B37" s="4"/>
    </row>
    <row r="38" spans="1:2" x14ac:dyDescent="0.2">
      <c r="A38" s="3"/>
      <c r="B38" s="4"/>
    </row>
    <row r="39" spans="1:2" x14ac:dyDescent="0.2">
      <c r="A39" s="3"/>
      <c r="B39" s="4"/>
    </row>
    <row r="40" spans="1:2" x14ac:dyDescent="0.2">
      <c r="A40" s="3"/>
      <c r="B40" s="4"/>
    </row>
    <row r="41" spans="1:2" x14ac:dyDescent="0.2">
      <c r="A41" s="3"/>
      <c r="B41" s="4"/>
    </row>
    <row r="42" spans="1:2" x14ac:dyDescent="0.2">
      <c r="A42" s="3"/>
      <c r="B42" s="4"/>
    </row>
    <row r="43" spans="1:2" x14ac:dyDescent="0.2">
      <c r="A43" s="3"/>
      <c r="B43" s="4"/>
    </row>
    <row r="44" spans="1:2" x14ac:dyDescent="0.2">
      <c r="A44" s="3"/>
      <c r="B44" s="4"/>
    </row>
    <row r="45" spans="1:2" x14ac:dyDescent="0.2">
      <c r="A45" s="3"/>
      <c r="B45" s="4"/>
    </row>
    <row r="46" spans="1:2" x14ac:dyDescent="0.2">
      <c r="A46" s="3"/>
      <c r="B46" s="4"/>
    </row>
    <row r="47" spans="1:2" x14ac:dyDescent="0.2">
      <c r="A47" s="3"/>
      <c r="B47" s="4"/>
    </row>
    <row r="48" spans="1:2" x14ac:dyDescent="0.2">
      <c r="A48" s="3"/>
      <c r="B48" s="4"/>
    </row>
    <row r="49" spans="1:2" x14ac:dyDescent="0.2">
      <c r="A49" s="3"/>
      <c r="B49" s="4"/>
    </row>
    <row r="50" spans="1:2" x14ac:dyDescent="0.2">
      <c r="A50" s="3"/>
      <c r="B50" s="4"/>
    </row>
    <row r="51" spans="1:2" x14ac:dyDescent="0.2">
      <c r="B51" s="1"/>
    </row>
    <row r="52" spans="1:2" x14ac:dyDescent="0.2">
      <c r="B52" s="1"/>
    </row>
    <row r="53" spans="1:2" x14ac:dyDescent="0.2">
      <c r="B53" s="1"/>
    </row>
    <row r="54" spans="1:2" x14ac:dyDescent="0.2">
      <c r="B54" s="1"/>
    </row>
    <row r="55" spans="1:2" x14ac:dyDescent="0.2">
      <c r="B55" s="1"/>
    </row>
  </sheetData>
  <mergeCells count="4">
    <mergeCell ref="C9:D9"/>
    <mergeCell ref="C14:D14"/>
    <mergeCell ref="C15:D15"/>
    <mergeCell ref="C16:D16"/>
  </mergeCells>
  <phoneticPr fontId="17" type="noConversion"/>
  <pageMargins left="0.7" right="0.7" top="0.75" bottom="0.75" header="0.3" footer="0.3"/>
  <pageSetup paperSize="9" scale="75" orientation="portrait" horizontalDpi="0" verticalDpi="0"/>
  <headerFooter>
    <oddFooter>&amp;C&amp;"Verdana,Normal"&amp;11 72 Pixels Agency SARL AU, RC N° 314219 - Patente N° 35891880 - I.F N° 15200170_x000D_ICE N° 001571220000010&amp;"-,Normal"&amp;12_x000D_</oddFooter>
  </headerFooter>
  <colBreaks count="1" manualBreakCount="1">
    <brk id="4" max="1048575" man="1"/>
  </colBreak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E54"/>
  <sheetViews>
    <sheetView topLeftCell="A10" workbookViewId="0">
      <selection activeCell="H33" sqref="H33"/>
    </sheetView>
  </sheetViews>
  <sheetFormatPr baseColWidth="10" defaultRowHeight="16" x14ac:dyDescent="0.2"/>
  <cols>
    <col min="1" max="1" width="43.6640625" customWidth="1"/>
    <col min="2" max="2" width="9" customWidth="1"/>
    <col min="3" max="3" width="15.6640625" customWidth="1"/>
    <col min="4" max="4" width="23.33203125" customWidth="1"/>
  </cols>
  <sheetData>
    <row r="9" spans="1:5" ht="20" customHeight="1" x14ac:dyDescent="0.2">
      <c r="C9" s="50" t="s">
        <v>73</v>
      </c>
      <c r="D9" s="50"/>
    </row>
    <row r="14" spans="1:5" ht="27" customHeight="1" x14ac:dyDescent="0.2">
      <c r="A14" s="7" t="s">
        <v>72</v>
      </c>
      <c r="B14" s="5"/>
      <c r="C14" s="51" t="s">
        <v>70</v>
      </c>
      <c r="D14" s="51"/>
      <c r="E14" s="27"/>
    </row>
    <row r="15" spans="1:5" ht="49" customHeight="1" x14ac:dyDescent="0.2">
      <c r="A15" s="29"/>
      <c r="C15" s="52" t="s">
        <v>71</v>
      </c>
      <c r="D15" s="52"/>
      <c r="E15" s="28"/>
    </row>
    <row r="16" spans="1:5" ht="34" customHeight="1" x14ac:dyDescent="0.2">
      <c r="C16" s="52" t="s">
        <v>88</v>
      </c>
      <c r="D16" s="52"/>
      <c r="E16" s="28"/>
    </row>
    <row r="17" spans="1:5" ht="34" customHeight="1" x14ac:dyDescent="0.2">
      <c r="C17" s="35"/>
      <c r="D17" s="35"/>
      <c r="E17" s="28"/>
    </row>
    <row r="18" spans="1:5" x14ac:dyDescent="0.2">
      <c r="A18" s="6" t="s">
        <v>0</v>
      </c>
      <c r="B18" s="6" t="s">
        <v>1</v>
      </c>
      <c r="C18" s="6" t="s">
        <v>2</v>
      </c>
      <c r="D18" s="6" t="s">
        <v>3</v>
      </c>
    </row>
    <row r="20" spans="1:5" ht="19" x14ac:dyDescent="0.25">
      <c r="A20" s="36" t="s">
        <v>74</v>
      </c>
      <c r="E20" s="31"/>
    </row>
    <row r="21" spans="1:5" ht="30" customHeight="1" x14ac:dyDescent="0.2">
      <c r="A21" s="12" t="s">
        <v>75</v>
      </c>
      <c r="B21" s="13">
        <v>1</v>
      </c>
      <c r="C21" s="30">
        <v>6500</v>
      </c>
      <c r="D21" s="30">
        <f>B21*C21</f>
        <v>6500</v>
      </c>
    </row>
    <row r="22" spans="1:5" s="34" customFormat="1" ht="30" customHeight="1" x14ac:dyDescent="0.2">
      <c r="A22" s="12" t="s">
        <v>76</v>
      </c>
      <c r="B22" s="13">
        <v>1</v>
      </c>
      <c r="C22" s="30">
        <v>5500</v>
      </c>
      <c r="D22" s="30">
        <f>B22*C22</f>
        <v>5500</v>
      </c>
    </row>
    <row r="23" spans="1:5" s="34" customFormat="1" ht="30" customHeight="1" x14ac:dyDescent="0.2">
      <c r="A23" s="12" t="s">
        <v>77</v>
      </c>
      <c r="B23" s="13">
        <v>2</v>
      </c>
      <c r="C23" s="30">
        <v>750</v>
      </c>
      <c r="D23" s="30">
        <f>B23*C23</f>
        <v>1500</v>
      </c>
    </row>
    <row r="24" spans="1:5" s="34" customFormat="1" ht="30" customHeight="1" x14ac:dyDescent="0.2">
      <c r="A24" s="12" t="s">
        <v>78</v>
      </c>
      <c r="B24" s="13">
        <v>2</v>
      </c>
      <c r="C24" s="30">
        <v>800</v>
      </c>
      <c r="D24" s="30">
        <f>B24*C24</f>
        <v>1600</v>
      </c>
    </row>
    <row r="25" spans="1:5" s="34" customFormat="1" ht="30" customHeight="1" x14ac:dyDescent="0.2">
      <c r="A25" s="12" t="s">
        <v>79</v>
      </c>
      <c r="B25" s="13">
        <v>1</v>
      </c>
      <c r="C25" s="30">
        <v>2400</v>
      </c>
      <c r="D25" s="30">
        <f>B25*C25</f>
        <v>2400</v>
      </c>
    </row>
    <row r="26" spans="1:5" ht="30" customHeight="1" x14ac:dyDescent="0.2">
      <c r="A26" s="12" t="s">
        <v>80</v>
      </c>
      <c r="B26" s="13">
        <v>1</v>
      </c>
      <c r="C26" s="30" t="s">
        <v>6</v>
      </c>
      <c r="D26" s="30">
        <v>1500</v>
      </c>
    </row>
    <row r="27" spans="1:5" ht="30" customHeight="1" x14ac:dyDescent="0.2">
      <c r="A27" s="12" t="s">
        <v>81</v>
      </c>
      <c r="B27" s="13">
        <v>1</v>
      </c>
      <c r="C27" s="30" t="s">
        <v>6</v>
      </c>
      <c r="D27" s="30">
        <v>850</v>
      </c>
    </row>
    <row r="28" spans="1:5" ht="30" customHeight="1" x14ac:dyDescent="0.2">
      <c r="A28" s="12" t="s">
        <v>82</v>
      </c>
      <c r="B28" s="13">
        <v>2</v>
      </c>
      <c r="C28" s="30">
        <v>450</v>
      </c>
      <c r="D28" s="30">
        <f>C28*B28</f>
        <v>900</v>
      </c>
    </row>
    <row r="29" spans="1:5" ht="30" customHeight="1" x14ac:dyDescent="0.2">
      <c r="A29" s="12" t="s">
        <v>83</v>
      </c>
      <c r="B29" s="54" t="s">
        <v>84</v>
      </c>
      <c r="C29" s="55"/>
      <c r="D29" s="56"/>
    </row>
    <row r="30" spans="1:5" x14ac:dyDescent="0.2">
      <c r="A30" s="14"/>
      <c r="B30" s="11"/>
      <c r="C30" s="11"/>
      <c r="D30" s="31"/>
    </row>
    <row r="31" spans="1:5" ht="19" x14ac:dyDescent="0.25">
      <c r="A31" s="36" t="s">
        <v>85</v>
      </c>
    </row>
    <row r="32" spans="1:5" ht="26" customHeight="1" x14ac:dyDescent="0.2">
      <c r="A32" s="12" t="s">
        <v>86</v>
      </c>
      <c r="B32" s="13">
        <v>2</v>
      </c>
      <c r="C32" s="30">
        <v>1800</v>
      </c>
      <c r="D32" s="30">
        <f>B32*C32</f>
        <v>3600</v>
      </c>
    </row>
    <row r="33" spans="1:4" ht="26" customHeight="1" x14ac:dyDescent="0.2">
      <c r="A33" s="12" t="s">
        <v>76</v>
      </c>
      <c r="B33" s="13">
        <v>1</v>
      </c>
      <c r="C33" s="30">
        <v>5500</v>
      </c>
      <c r="D33" s="30">
        <f>B33*C33</f>
        <v>5500</v>
      </c>
    </row>
    <row r="34" spans="1:4" ht="26" customHeight="1" x14ac:dyDescent="0.2">
      <c r="A34" s="12" t="s">
        <v>77</v>
      </c>
      <c r="B34" s="13">
        <v>2</v>
      </c>
      <c r="C34" s="30">
        <v>750</v>
      </c>
      <c r="D34" s="30">
        <f>B34*C34</f>
        <v>1500</v>
      </c>
    </row>
    <row r="35" spans="1:4" ht="26" customHeight="1" x14ac:dyDescent="0.2">
      <c r="A35" s="12" t="s">
        <v>78</v>
      </c>
      <c r="B35" s="13">
        <v>2</v>
      </c>
      <c r="C35" s="30">
        <v>800</v>
      </c>
      <c r="D35" s="30">
        <f>B35*C35</f>
        <v>1600</v>
      </c>
    </row>
    <row r="36" spans="1:4" ht="26" customHeight="1" x14ac:dyDescent="0.2">
      <c r="A36" s="12" t="s">
        <v>79</v>
      </c>
      <c r="B36" s="54" t="s">
        <v>87</v>
      </c>
      <c r="C36" s="55"/>
      <c r="D36" s="56"/>
    </row>
    <row r="37" spans="1:4" ht="26" customHeight="1" x14ac:dyDescent="0.2">
      <c r="A37" s="12" t="s">
        <v>80</v>
      </c>
      <c r="B37" s="13">
        <v>1</v>
      </c>
      <c r="C37" s="30" t="s">
        <v>6</v>
      </c>
      <c r="D37" s="30">
        <v>4500</v>
      </c>
    </row>
    <row r="38" spans="1:4" x14ac:dyDescent="0.2">
      <c r="A38" s="3"/>
      <c r="B38" s="4"/>
    </row>
    <row r="39" spans="1:4" x14ac:dyDescent="0.2">
      <c r="A39" s="3"/>
      <c r="B39" s="4"/>
    </row>
    <row r="40" spans="1:4" x14ac:dyDescent="0.2">
      <c r="A40" s="3"/>
      <c r="B40" s="4"/>
      <c r="C40" s="8" t="s">
        <v>3</v>
      </c>
      <c r="D40" s="37">
        <f>SUM(D21:D39)</f>
        <v>37450</v>
      </c>
    </row>
    <row r="41" spans="1:4" x14ac:dyDescent="0.2">
      <c r="A41" s="3"/>
      <c r="B41" s="4"/>
      <c r="C41" s="8" t="s">
        <v>4</v>
      </c>
      <c r="D41" s="37">
        <f>D40*20%</f>
        <v>7490</v>
      </c>
    </row>
    <row r="42" spans="1:4" x14ac:dyDescent="0.2">
      <c r="A42" s="3"/>
      <c r="B42" s="4"/>
      <c r="C42" s="8" t="s">
        <v>5</v>
      </c>
      <c r="D42" s="37">
        <f>D40+D41</f>
        <v>44940</v>
      </c>
    </row>
    <row r="43" spans="1:4" x14ac:dyDescent="0.2">
      <c r="A43" s="3"/>
      <c r="B43" s="4"/>
      <c r="C43" s="4"/>
      <c r="D43" s="4"/>
    </row>
    <row r="44" spans="1:4" x14ac:dyDescent="0.2">
      <c r="A44" s="3"/>
      <c r="B44" s="4"/>
    </row>
    <row r="45" spans="1:4" x14ac:dyDescent="0.2">
      <c r="A45" s="3"/>
      <c r="B45" s="4"/>
    </row>
    <row r="46" spans="1:4" x14ac:dyDescent="0.2">
      <c r="A46" s="3"/>
      <c r="B46" s="4"/>
    </row>
    <row r="47" spans="1:4" x14ac:dyDescent="0.2">
      <c r="A47" s="3"/>
      <c r="B47" s="4"/>
    </row>
    <row r="48" spans="1:4" x14ac:dyDescent="0.2">
      <c r="A48" s="3"/>
      <c r="B48" s="4"/>
    </row>
    <row r="49" spans="1:2" x14ac:dyDescent="0.2">
      <c r="A49" s="3"/>
      <c r="B49" s="4"/>
    </row>
    <row r="50" spans="1:2" x14ac:dyDescent="0.2">
      <c r="B50" s="1"/>
    </row>
    <row r="51" spans="1:2" x14ac:dyDescent="0.2">
      <c r="B51" s="1"/>
    </row>
    <row r="52" spans="1:2" x14ac:dyDescent="0.2">
      <c r="B52" s="1"/>
    </row>
    <row r="53" spans="1:2" x14ac:dyDescent="0.2">
      <c r="B53" s="1"/>
    </row>
    <row r="54" spans="1:2" x14ac:dyDescent="0.2">
      <c r="B54" s="1"/>
    </row>
  </sheetData>
  <mergeCells count="6">
    <mergeCell ref="B36:D36"/>
    <mergeCell ref="C9:D9"/>
    <mergeCell ref="C14:D14"/>
    <mergeCell ref="C15:D15"/>
    <mergeCell ref="C16:D16"/>
    <mergeCell ref="B29:D29"/>
  </mergeCells>
  <phoneticPr fontId="17" type="noConversion"/>
  <pageMargins left="0.7" right="0.7" top="0.75" bottom="0.75" header="0.3" footer="0.3"/>
  <pageSetup paperSize="9" scale="75" orientation="portrait" horizontalDpi="0" verticalDpi="0"/>
  <headerFooter>
    <oddFooter>&amp;C&amp;"Verdana,Normal"&amp;11 72 Pixels Agency SARL AU, RC N° 314219 - Patente N° 35891880 - I.F N° 15200170_x000D_ICE N° 001571220000010&amp;"-,Normal"&amp;12_x000D_</oddFooter>
  </headerFooter>
  <colBreaks count="1" manualBreakCount="1">
    <brk id="4" max="1048575" man="1"/>
  </colBreak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E44"/>
  <sheetViews>
    <sheetView topLeftCell="A17" workbookViewId="0">
      <selection activeCell="D31" sqref="D31"/>
    </sheetView>
  </sheetViews>
  <sheetFormatPr baseColWidth="10" defaultRowHeight="16" x14ac:dyDescent="0.2"/>
  <cols>
    <col min="1" max="1" width="43.6640625" customWidth="1"/>
    <col min="2" max="2" width="9" customWidth="1"/>
    <col min="3" max="3" width="15.6640625" customWidth="1"/>
    <col min="4" max="4" width="23.33203125" customWidth="1"/>
  </cols>
  <sheetData>
    <row r="9" spans="1:5" ht="20" customHeight="1" x14ac:dyDescent="0.2">
      <c r="C9" s="50" t="s">
        <v>98</v>
      </c>
      <c r="D9" s="50"/>
    </row>
    <row r="14" spans="1:5" ht="27" customHeight="1" x14ac:dyDescent="0.2">
      <c r="A14" s="7" t="s">
        <v>89</v>
      </c>
      <c r="B14" s="5"/>
      <c r="C14" s="51" t="s">
        <v>91</v>
      </c>
      <c r="D14" s="51"/>
      <c r="E14" s="27"/>
    </row>
    <row r="15" spans="1:5" ht="49" customHeight="1" x14ac:dyDescent="0.2">
      <c r="A15" s="29"/>
      <c r="C15" s="52" t="s">
        <v>90</v>
      </c>
      <c r="D15" s="52"/>
      <c r="E15" s="28"/>
    </row>
    <row r="16" spans="1:5" ht="34" customHeight="1" x14ac:dyDescent="0.2">
      <c r="C16" s="52" t="s">
        <v>97</v>
      </c>
      <c r="D16" s="52"/>
      <c r="E16" s="28"/>
    </row>
    <row r="17" spans="1:5" ht="34" customHeight="1" x14ac:dyDescent="0.2">
      <c r="C17" s="35"/>
      <c r="D17" s="35"/>
      <c r="E17" s="28"/>
    </row>
    <row r="18" spans="1:5" x14ac:dyDescent="0.2">
      <c r="A18" s="6" t="s">
        <v>0</v>
      </c>
      <c r="B18" s="6" t="s">
        <v>1</v>
      </c>
      <c r="C18" s="6" t="s">
        <v>2</v>
      </c>
      <c r="D18" s="6" t="s">
        <v>3</v>
      </c>
    </row>
    <row r="20" spans="1:5" ht="30" customHeight="1" x14ac:dyDescent="0.2">
      <c r="A20" s="12" t="s">
        <v>92</v>
      </c>
      <c r="B20" s="57">
        <v>1</v>
      </c>
      <c r="C20" s="58" t="s">
        <v>6</v>
      </c>
      <c r="D20" s="58">
        <v>2800</v>
      </c>
    </row>
    <row r="21" spans="1:5" s="34" customFormat="1" ht="30" customHeight="1" x14ac:dyDescent="0.2">
      <c r="A21" s="12" t="s">
        <v>93</v>
      </c>
      <c r="B21" s="57"/>
      <c r="C21" s="58"/>
      <c r="D21" s="58"/>
    </row>
    <row r="22" spans="1:5" s="34" customFormat="1" ht="30" customHeight="1" x14ac:dyDescent="0.2">
      <c r="A22" s="14"/>
      <c r="B22" s="11"/>
      <c r="C22" s="31"/>
      <c r="D22" s="31"/>
    </row>
    <row r="23" spans="1:5" s="34" customFormat="1" ht="30" customHeight="1" x14ac:dyDescent="0.2">
      <c r="A23" s="12" t="s">
        <v>94</v>
      </c>
      <c r="B23" s="57">
        <v>1</v>
      </c>
      <c r="C23" s="58" t="s">
        <v>6</v>
      </c>
      <c r="D23" s="58">
        <v>1600</v>
      </c>
    </row>
    <row r="24" spans="1:5" s="34" customFormat="1" ht="30" customHeight="1" x14ac:dyDescent="0.2">
      <c r="A24" s="12" t="s">
        <v>95</v>
      </c>
      <c r="B24" s="57"/>
      <c r="C24" s="58"/>
      <c r="D24" s="58"/>
    </row>
    <row r="25" spans="1:5" ht="30" customHeight="1" x14ac:dyDescent="0.2">
      <c r="A25" s="14"/>
      <c r="B25" s="11"/>
      <c r="C25" s="31"/>
      <c r="D25" s="31"/>
    </row>
    <row r="26" spans="1:5" ht="30" customHeight="1" x14ac:dyDescent="0.2">
      <c r="A26" s="12" t="s">
        <v>96</v>
      </c>
      <c r="B26" s="57">
        <v>1</v>
      </c>
      <c r="C26" s="58" t="s">
        <v>6</v>
      </c>
      <c r="D26" s="58">
        <v>3700</v>
      </c>
    </row>
    <row r="27" spans="1:5" ht="30" customHeight="1" x14ac:dyDescent="0.2">
      <c r="A27" s="12" t="s">
        <v>93</v>
      </c>
      <c r="B27" s="57"/>
      <c r="C27" s="58"/>
      <c r="D27" s="58"/>
    </row>
    <row r="28" spans="1:5" x14ac:dyDescent="0.2">
      <c r="A28" s="3"/>
      <c r="B28" s="4"/>
    </row>
    <row r="29" spans="1:5" x14ac:dyDescent="0.2">
      <c r="A29" s="3"/>
      <c r="B29" s="4"/>
    </row>
    <row r="30" spans="1:5" x14ac:dyDescent="0.2">
      <c r="A30" s="3"/>
      <c r="B30" s="4"/>
      <c r="C30" s="8" t="s">
        <v>3</v>
      </c>
      <c r="D30" s="37">
        <f>SUM(D20:D27)</f>
        <v>8100</v>
      </c>
    </row>
    <row r="31" spans="1:5" x14ac:dyDescent="0.2">
      <c r="A31" s="3"/>
      <c r="B31" s="4"/>
      <c r="C31" s="8" t="s">
        <v>4</v>
      </c>
      <c r="D31" s="37">
        <f>D30*20%</f>
        <v>1620</v>
      </c>
    </row>
    <row r="32" spans="1:5" x14ac:dyDescent="0.2">
      <c r="A32" s="3"/>
      <c r="B32" s="4"/>
      <c r="C32" s="8" t="s">
        <v>5</v>
      </c>
      <c r="D32" s="37">
        <f>D30+D31</f>
        <v>9720</v>
      </c>
    </row>
    <row r="33" spans="1:4" x14ac:dyDescent="0.2">
      <c r="A33" s="3"/>
      <c r="B33" s="4"/>
      <c r="C33" s="4"/>
      <c r="D33" s="4"/>
    </row>
    <row r="34" spans="1:4" x14ac:dyDescent="0.2">
      <c r="A34" s="3"/>
      <c r="B34" s="4"/>
    </row>
    <row r="35" spans="1:4" x14ac:dyDescent="0.2">
      <c r="A35" s="3"/>
      <c r="B35" s="4"/>
    </row>
    <row r="36" spans="1:4" x14ac:dyDescent="0.2">
      <c r="A36" s="3"/>
      <c r="B36" s="4"/>
    </row>
    <row r="37" spans="1:4" x14ac:dyDescent="0.2">
      <c r="A37" s="3"/>
      <c r="B37" s="4"/>
    </row>
    <row r="38" spans="1:4" x14ac:dyDescent="0.2">
      <c r="A38" s="3"/>
      <c r="B38" s="4"/>
    </row>
    <row r="39" spans="1:4" x14ac:dyDescent="0.2">
      <c r="A39" s="3"/>
      <c r="B39" s="4"/>
    </row>
    <row r="40" spans="1:4" x14ac:dyDescent="0.2">
      <c r="B40" s="1"/>
    </row>
    <row r="41" spans="1:4" x14ac:dyDescent="0.2">
      <c r="B41" s="1"/>
    </row>
    <row r="42" spans="1:4" x14ac:dyDescent="0.2">
      <c r="B42" s="1"/>
    </row>
    <row r="43" spans="1:4" x14ac:dyDescent="0.2">
      <c r="B43" s="1"/>
    </row>
    <row r="44" spans="1:4" x14ac:dyDescent="0.2">
      <c r="B44" s="1"/>
    </row>
  </sheetData>
  <mergeCells count="13">
    <mergeCell ref="C23:C24"/>
    <mergeCell ref="D23:D24"/>
    <mergeCell ref="B26:B27"/>
    <mergeCell ref="C26:C27"/>
    <mergeCell ref="D26:D27"/>
    <mergeCell ref="B23:B24"/>
    <mergeCell ref="C9:D9"/>
    <mergeCell ref="C14:D14"/>
    <mergeCell ref="C15:D15"/>
    <mergeCell ref="C16:D16"/>
    <mergeCell ref="B20:B21"/>
    <mergeCell ref="C20:C21"/>
    <mergeCell ref="D20:D21"/>
  </mergeCells>
  <pageMargins left="0.7" right="0.7" top="0.75" bottom="0.75" header="0.3" footer="0.3"/>
  <pageSetup paperSize="9" scale="75" orientation="portrait" horizontalDpi="0" verticalDpi="0"/>
  <headerFooter>
    <oddFooter>&amp;C&amp;"Verdana,Normal"&amp;11 72 Pixels Agency SARL AU, RC N° 314219 - Patente N° 35891880 - I.F N° 15200170_x000D_ICE N° 001571220000010&amp;"-,Normal"&amp;12_x000D_</oddFooter>
  </headerFooter>
  <colBreaks count="1" manualBreakCount="1">
    <brk id="4" max="1048575" man="1"/>
  </colBreak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E54"/>
  <sheetViews>
    <sheetView workbookViewId="0">
      <selection activeCell="H15" sqref="H15"/>
    </sheetView>
  </sheetViews>
  <sheetFormatPr baseColWidth="10" defaultRowHeight="16" x14ac:dyDescent="0.2"/>
  <cols>
    <col min="1" max="1" width="43.6640625" customWidth="1"/>
    <col min="2" max="2" width="9" customWidth="1"/>
    <col min="3" max="3" width="15.6640625" customWidth="1"/>
    <col min="4" max="4" width="23.33203125" customWidth="1"/>
  </cols>
  <sheetData>
    <row r="9" spans="1:5" ht="20" customHeight="1" x14ac:dyDescent="0.2">
      <c r="C9" s="50" t="s">
        <v>100</v>
      </c>
      <c r="D9" s="50"/>
    </row>
    <row r="14" spans="1:5" ht="27" customHeight="1" x14ac:dyDescent="0.2">
      <c r="A14" s="7" t="s">
        <v>99</v>
      </c>
      <c r="B14" s="5"/>
      <c r="C14" s="51" t="s">
        <v>103</v>
      </c>
      <c r="D14" s="51"/>
      <c r="E14" s="27"/>
    </row>
    <row r="15" spans="1:5" ht="49" customHeight="1" x14ac:dyDescent="0.2">
      <c r="A15" s="7" t="s">
        <v>101</v>
      </c>
      <c r="C15" s="52" t="s">
        <v>54</v>
      </c>
      <c r="D15" s="52"/>
      <c r="E15" s="28"/>
    </row>
    <row r="16" spans="1:5" ht="34" customHeight="1" x14ac:dyDescent="0.2">
      <c r="C16" s="52" t="s">
        <v>102</v>
      </c>
      <c r="D16" s="52"/>
      <c r="E16" s="28"/>
    </row>
    <row r="17" spans="1:5" ht="34" customHeight="1" x14ac:dyDescent="0.2">
      <c r="C17" s="35"/>
      <c r="D17" s="35"/>
      <c r="E17" s="28"/>
    </row>
    <row r="18" spans="1:5" ht="28" customHeight="1" x14ac:dyDescent="0.2">
      <c r="C18" s="10"/>
    </row>
    <row r="19" spans="1:5" x14ac:dyDescent="0.2">
      <c r="A19" s="6" t="s">
        <v>0</v>
      </c>
      <c r="B19" s="6" t="s">
        <v>1</v>
      </c>
      <c r="C19" s="6" t="s">
        <v>2</v>
      </c>
      <c r="D19" s="6" t="s">
        <v>3</v>
      </c>
    </row>
    <row r="21" spans="1:5" ht="65" customHeight="1" x14ac:dyDescent="0.2">
      <c r="A21" s="12" t="s">
        <v>104</v>
      </c>
      <c r="B21" s="39">
        <v>1</v>
      </c>
      <c r="C21" s="38" t="s">
        <v>6</v>
      </c>
      <c r="D21" s="38">
        <v>8760</v>
      </c>
      <c r="E21" s="31"/>
    </row>
    <row r="22" spans="1:5" ht="65" customHeight="1" x14ac:dyDescent="0.2">
      <c r="A22" s="12" t="s">
        <v>105</v>
      </c>
      <c r="B22" s="39">
        <v>1</v>
      </c>
      <c r="C22" s="38" t="s">
        <v>6</v>
      </c>
      <c r="D22" s="38">
        <v>7600</v>
      </c>
    </row>
    <row r="23" spans="1:5" ht="65" customHeight="1" x14ac:dyDescent="0.2">
      <c r="A23" s="12" t="s">
        <v>106</v>
      </c>
      <c r="B23" s="39">
        <v>1</v>
      </c>
      <c r="C23" s="32" t="s">
        <v>6</v>
      </c>
      <c r="D23" s="38">
        <v>5850</v>
      </c>
    </row>
    <row r="24" spans="1:5" s="34" customFormat="1" x14ac:dyDescent="0.2">
      <c r="A24" s="14"/>
      <c r="B24" s="11"/>
      <c r="C24" s="33"/>
      <c r="D24" s="31"/>
    </row>
    <row r="25" spans="1:5" s="34" customFormat="1" x14ac:dyDescent="0.2">
      <c r="A25" s="14"/>
      <c r="B25" s="11"/>
      <c r="C25" s="33"/>
      <c r="D25" s="31"/>
    </row>
    <row r="26" spans="1:5" x14ac:dyDescent="0.2">
      <c r="A26" s="2"/>
      <c r="B26" s="4"/>
      <c r="C26" s="8" t="s">
        <v>3</v>
      </c>
      <c r="D26" s="21">
        <f>SUM(D21:D23)</f>
        <v>22210</v>
      </c>
    </row>
    <row r="27" spans="1:5" x14ac:dyDescent="0.2">
      <c r="A27" s="2"/>
      <c r="B27" s="4"/>
      <c r="C27" s="8" t="s">
        <v>4</v>
      </c>
      <c r="D27" s="21">
        <f>D26*20%</f>
        <v>4442</v>
      </c>
    </row>
    <row r="28" spans="1:5" x14ac:dyDescent="0.2">
      <c r="A28" s="3"/>
      <c r="B28" s="4"/>
      <c r="C28" s="8" t="s">
        <v>5</v>
      </c>
      <c r="D28" s="21">
        <f>D26+D27</f>
        <v>26652</v>
      </c>
    </row>
    <row r="29" spans="1:5" x14ac:dyDescent="0.2">
      <c r="A29" s="9"/>
      <c r="B29" s="4"/>
    </row>
    <row r="30" spans="1:5" x14ac:dyDescent="0.2">
      <c r="A30" s="3"/>
      <c r="B30" s="4"/>
    </row>
    <row r="31" spans="1:5" x14ac:dyDescent="0.2">
      <c r="A31" s="3"/>
      <c r="B31" s="4"/>
    </row>
    <row r="32" spans="1:5" x14ac:dyDescent="0.2">
      <c r="A32" s="3"/>
      <c r="B32" s="4"/>
    </row>
    <row r="33" spans="1:2" x14ac:dyDescent="0.2">
      <c r="A33" s="3"/>
      <c r="B33" s="4"/>
    </row>
    <row r="34" spans="1:2" x14ac:dyDescent="0.2">
      <c r="A34" s="3"/>
      <c r="B34" s="4"/>
    </row>
    <row r="35" spans="1:2" x14ac:dyDescent="0.2">
      <c r="A35" s="3"/>
      <c r="B35" s="4"/>
    </row>
    <row r="36" spans="1:2" x14ac:dyDescent="0.2">
      <c r="A36" s="3"/>
      <c r="B36" s="4"/>
    </row>
    <row r="37" spans="1:2" x14ac:dyDescent="0.2">
      <c r="A37" s="3"/>
      <c r="B37" s="4"/>
    </row>
    <row r="38" spans="1:2" x14ac:dyDescent="0.2">
      <c r="A38" s="3"/>
      <c r="B38" s="4"/>
    </row>
    <row r="39" spans="1:2" x14ac:dyDescent="0.2">
      <c r="A39" s="3"/>
      <c r="B39" s="4"/>
    </row>
    <row r="40" spans="1:2" x14ac:dyDescent="0.2">
      <c r="A40" s="3"/>
      <c r="B40" s="4"/>
    </row>
    <row r="41" spans="1:2" x14ac:dyDescent="0.2">
      <c r="A41" s="3"/>
      <c r="B41" s="4"/>
    </row>
    <row r="42" spans="1:2" x14ac:dyDescent="0.2">
      <c r="A42" s="3"/>
      <c r="B42" s="4"/>
    </row>
    <row r="43" spans="1:2" x14ac:dyDescent="0.2">
      <c r="A43" s="3"/>
      <c r="B43" s="4"/>
    </row>
    <row r="44" spans="1:2" x14ac:dyDescent="0.2">
      <c r="A44" s="3"/>
      <c r="B44" s="4"/>
    </row>
    <row r="45" spans="1:2" x14ac:dyDescent="0.2">
      <c r="A45" s="3"/>
      <c r="B45" s="4"/>
    </row>
    <row r="46" spans="1:2" x14ac:dyDescent="0.2">
      <c r="A46" s="3"/>
      <c r="B46" s="4"/>
    </row>
    <row r="47" spans="1:2" x14ac:dyDescent="0.2">
      <c r="A47" s="3"/>
      <c r="B47" s="4"/>
    </row>
    <row r="48" spans="1:2" x14ac:dyDescent="0.2">
      <c r="A48" s="3"/>
      <c r="B48" s="4"/>
    </row>
    <row r="49" spans="1:2" x14ac:dyDescent="0.2">
      <c r="A49" s="3"/>
      <c r="B49" s="4"/>
    </row>
    <row r="50" spans="1:2" x14ac:dyDescent="0.2">
      <c r="B50" s="1"/>
    </row>
    <row r="51" spans="1:2" x14ac:dyDescent="0.2">
      <c r="B51" s="1"/>
    </row>
    <row r="52" spans="1:2" x14ac:dyDescent="0.2">
      <c r="B52" s="1"/>
    </row>
    <row r="53" spans="1:2" x14ac:dyDescent="0.2">
      <c r="B53" s="1"/>
    </row>
    <row r="54" spans="1:2" x14ac:dyDescent="0.2">
      <c r="B54" s="1"/>
    </row>
  </sheetData>
  <mergeCells count="4">
    <mergeCell ref="C9:D9"/>
    <mergeCell ref="C14:D14"/>
    <mergeCell ref="C15:D15"/>
    <mergeCell ref="C16:D16"/>
  </mergeCells>
  <pageMargins left="0.7" right="0.7" top="0.75" bottom="0.75" header="0.3" footer="0.3"/>
  <pageSetup paperSize="9" scale="75" orientation="portrait" horizontalDpi="0" verticalDpi="0"/>
  <headerFooter>
    <oddFooter>&amp;C&amp;"Verdana,Normal"&amp;11 72 Pixels Agency SARL AU, RC N° 314219 - Patente N° 35891880 - I.F N° 15200170_x000D_ICE N° 001571220000010&amp;"-,Normal"&amp;12_x000D_</oddFooter>
  </headerFooter>
  <colBreaks count="1" manualBreakCount="1">
    <brk id="4" max="1048575" man="1"/>
  </colBreak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E46"/>
  <sheetViews>
    <sheetView topLeftCell="A13" workbookViewId="0">
      <selection activeCell="I29" sqref="I29"/>
    </sheetView>
  </sheetViews>
  <sheetFormatPr baseColWidth="10" defaultRowHeight="16" x14ac:dyDescent="0.2"/>
  <cols>
    <col min="1" max="1" width="43.6640625" customWidth="1"/>
    <col min="2" max="2" width="9" customWidth="1"/>
    <col min="3" max="3" width="15.6640625" customWidth="1"/>
    <col min="4" max="4" width="23.33203125" customWidth="1"/>
  </cols>
  <sheetData>
    <row r="9" spans="1:5" ht="20" customHeight="1" x14ac:dyDescent="0.2">
      <c r="C9" s="50" t="s">
        <v>108</v>
      </c>
      <c r="D9" s="50"/>
    </row>
    <row r="14" spans="1:5" ht="27" customHeight="1" x14ac:dyDescent="0.2">
      <c r="A14" s="7" t="s">
        <v>107</v>
      </c>
      <c r="B14" s="5"/>
      <c r="C14" s="51" t="s">
        <v>70</v>
      </c>
      <c r="D14" s="51"/>
      <c r="E14" s="27"/>
    </row>
    <row r="15" spans="1:5" ht="49" customHeight="1" x14ac:dyDescent="0.2">
      <c r="A15" s="29"/>
      <c r="C15" s="52" t="s">
        <v>71</v>
      </c>
      <c r="D15" s="52"/>
      <c r="E15" s="28"/>
    </row>
    <row r="16" spans="1:5" ht="34" customHeight="1" x14ac:dyDescent="0.2">
      <c r="C16" s="52" t="s">
        <v>88</v>
      </c>
      <c r="D16" s="52"/>
      <c r="E16" s="28"/>
    </row>
    <row r="17" spans="1:5" ht="34" customHeight="1" x14ac:dyDescent="0.2">
      <c r="C17" s="35"/>
      <c r="D17" s="35"/>
      <c r="E17" s="28"/>
    </row>
    <row r="18" spans="1:5" x14ac:dyDescent="0.2">
      <c r="A18" s="6" t="s">
        <v>0</v>
      </c>
      <c r="B18" s="6" t="s">
        <v>1</v>
      </c>
      <c r="C18" s="6" t="s">
        <v>2</v>
      </c>
      <c r="D18" s="6" t="s">
        <v>3</v>
      </c>
    </row>
    <row r="20" spans="1:5" ht="19" x14ac:dyDescent="0.2">
      <c r="A20" s="44" t="s">
        <v>112</v>
      </c>
      <c r="E20" s="31"/>
    </row>
    <row r="21" spans="1:5" ht="30" customHeight="1" x14ac:dyDescent="0.2">
      <c r="A21" s="43" t="s">
        <v>109</v>
      </c>
      <c r="B21" s="40">
        <v>1</v>
      </c>
      <c r="C21" s="41">
        <v>6500</v>
      </c>
      <c r="D21" s="41">
        <f>B21*C21</f>
        <v>6500</v>
      </c>
    </row>
    <row r="22" spans="1:5" s="34" customFormat="1" ht="30" customHeight="1" x14ac:dyDescent="0.2">
      <c r="A22" s="12" t="s">
        <v>79</v>
      </c>
      <c r="B22" s="40">
        <v>1</v>
      </c>
      <c r="C22" s="41">
        <v>2400</v>
      </c>
      <c r="D22" s="41">
        <f>B22*C22</f>
        <v>2400</v>
      </c>
    </row>
    <row r="23" spans="1:5" s="34" customFormat="1" ht="30" customHeight="1" x14ac:dyDescent="0.2">
      <c r="A23" s="12" t="s">
        <v>81</v>
      </c>
      <c r="B23" s="40">
        <v>1</v>
      </c>
      <c r="C23" s="41" t="s">
        <v>6</v>
      </c>
      <c r="D23" s="41">
        <v>850</v>
      </c>
    </row>
    <row r="24" spans="1:5" s="34" customFormat="1" ht="30" customHeight="1" x14ac:dyDescent="0.2">
      <c r="A24" s="12" t="s">
        <v>110</v>
      </c>
      <c r="B24" s="59">
        <v>1</v>
      </c>
      <c r="C24" s="61">
        <v>5500</v>
      </c>
      <c r="D24" s="61">
        <f>B24*C24</f>
        <v>5500</v>
      </c>
    </row>
    <row r="25" spans="1:5" s="34" customFormat="1" ht="30" customHeight="1" x14ac:dyDescent="0.2">
      <c r="A25" s="12" t="s">
        <v>111</v>
      </c>
      <c r="B25" s="60"/>
      <c r="C25" s="62"/>
      <c r="D25" s="62"/>
    </row>
    <row r="26" spans="1:5" ht="30" customHeight="1" x14ac:dyDescent="0.2">
      <c r="A26" s="12" t="s">
        <v>77</v>
      </c>
      <c r="B26" s="40">
        <v>2</v>
      </c>
      <c r="C26" s="41">
        <v>750</v>
      </c>
      <c r="D26" s="41">
        <f>B26*C26</f>
        <v>1500</v>
      </c>
    </row>
    <row r="27" spans="1:5" ht="30" customHeight="1" x14ac:dyDescent="0.2">
      <c r="A27" s="12" t="s">
        <v>78</v>
      </c>
      <c r="B27" s="40">
        <v>2</v>
      </c>
      <c r="C27" s="41">
        <v>800</v>
      </c>
      <c r="D27" s="41">
        <f>B27*C27</f>
        <v>1600</v>
      </c>
    </row>
    <row r="28" spans="1:5" ht="30" customHeight="1" x14ac:dyDescent="0.2">
      <c r="A28" s="12" t="s">
        <v>80</v>
      </c>
      <c r="B28" s="40">
        <v>1</v>
      </c>
      <c r="C28" s="41" t="s">
        <v>6</v>
      </c>
      <c r="D28" s="41">
        <v>2000</v>
      </c>
    </row>
    <row r="29" spans="1:5" ht="30" customHeight="1" x14ac:dyDescent="0.2">
      <c r="A29" s="12" t="s">
        <v>82</v>
      </c>
      <c r="B29" s="40">
        <v>1</v>
      </c>
      <c r="C29" s="41">
        <v>450</v>
      </c>
      <c r="D29" s="41">
        <f>C29*B29</f>
        <v>450</v>
      </c>
    </row>
    <row r="30" spans="1:5" x14ac:dyDescent="0.2">
      <c r="A30" s="3"/>
      <c r="B30" s="4"/>
    </row>
    <row r="31" spans="1:5" x14ac:dyDescent="0.2">
      <c r="A31" s="3"/>
      <c r="B31" s="4"/>
    </row>
    <row r="32" spans="1:5" x14ac:dyDescent="0.2">
      <c r="A32" s="3"/>
      <c r="B32" s="4"/>
      <c r="C32" s="8" t="s">
        <v>3</v>
      </c>
      <c r="D32" s="37">
        <f>SUM(D21:D31)</f>
        <v>20800</v>
      </c>
    </row>
    <row r="33" spans="1:4" x14ac:dyDescent="0.2">
      <c r="A33" s="3"/>
      <c r="B33" s="4"/>
      <c r="C33" s="8" t="s">
        <v>4</v>
      </c>
      <c r="D33" s="37">
        <f>D32*20%</f>
        <v>4160</v>
      </c>
    </row>
    <row r="34" spans="1:4" x14ac:dyDescent="0.2">
      <c r="A34" s="3"/>
      <c r="B34" s="4"/>
      <c r="C34" s="8" t="s">
        <v>5</v>
      </c>
      <c r="D34" s="37">
        <f>D32+D33</f>
        <v>24960</v>
      </c>
    </row>
    <row r="35" spans="1:4" x14ac:dyDescent="0.2">
      <c r="A35" s="3"/>
      <c r="B35" s="4"/>
      <c r="C35" s="4"/>
      <c r="D35" s="4"/>
    </row>
    <row r="36" spans="1:4" x14ac:dyDescent="0.2">
      <c r="A36" s="3"/>
      <c r="B36" s="4"/>
    </row>
    <row r="37" spans="1:4" x14ac:dyDescent="0.2">
      <c r="A37" s="3"/>
      <c r="B37" s="4"/>
    </row>
    <row r="38" spans="1:4" x14ac:dyDescent="0.2">
      <c r="A38" s="3"/>
      <c r="B38" s="4"/>
    </row>
    <row r="39" spans="1:4" x14ac:dyDescent="0.2">
      <c r="A39" s="3"/>
      <c r="B39" s="4"/>
    </row>
    <row r="40" spans="1:4" x14ac:dyDescent="0.2">
      <c r="A40" s="3"/>
      <c r="B40" s="4"/>
    </row>
    <row r="41" spans="1:4" x14ac:dyDescent="0.2">
      <c r="A41" s="3"/>
      <c r="B41" s="4"/>
    </row>
    <row r="42" spans="1:4" x14ac:dyDescent="0.2">
      <c r="B42" s="1"/>
    </row>
    <row r="43" spans="1:4" x14ac:dyDescent="0.2">
      <c r="B43" s="1"/>
    </row>
    <row r="44" spans="1:4" x14ac:dyDescent="0.2">
      <c r="B44" s="1"/>
    </row>
    <row r="45" spans="1:4" x14ac:dyDescent="0.2">
      <c r="B45" s="1"/>
    </row>
    <row r="46" spans="1:4" x14ac:dyDescent="0.2">
      <c r="B46" s="1"/>
    </row>
  </sheetData>
  <mergeCells count="7">
    <mergeCell ref="C9:D9"/>
    <mergeCell ref="C14:D14"/>
    <mergeCell ref="C15:D15"/>
    <mergeCell ref="C16:D16"/>
    <mergeCell ref="B24:B25"/>
    <mergeCell ref="C24:C25"/>
    <mergeCell ref="D24:D25"/>
  </mergeCells>
  <phoneticPr fontId="17" type="noConversion"/>
  <pageMargins left="0.7" right="0.7" top="0.75" bottom="0.75" header="0.3" footer="0.3"/>
  <pageSetup paperSize="9" scale="75" orientation="portrait" horizontalDpi="0" verticalDpi="0"/>
  <headerFooter>
    <oddFooter>&amp;C&amp;"Verdana,Normal"&amp;11 72 Pixels Agency SARL AU, RC N° 314219 - Patente N° 35891880 - I.F N° 15200170_x000D_ICE N° 001571220000010&amp;"-,Normal"&amp;12_x000D_</oddFooter>
  </headerFooter>
  <colBreaks count="1" manualBreakCount="1">
    <brk id="4" max="1048575" man="1"/>
  </colBreak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D53"/>
  <sheetViews>
    <sheetView topLeftCell="A9" workbookViewId="0">
      <selection activeCell="H20" sqref="H20"/>
    </sheetView>
  </sheetViews>
  <sheetFormatPr baseColWidth="10" defaultRowHeight="16" x14ac:dyDescent="0.2"/>
  <cols>
    <col min="1" max="1" width="43.6640625" customWidth="1"/>
    <col min="2" max="2" width="11.83203125" customWidth="1"/>
    <col min="3" max="3" width="12.6640625" customWidth="1"/>
    <col min="4" max="4" width="20.33203125" customWidth="1"/>
  </cols>
  <sheetData>
    <row r="9" spans="1:4" x14ac:dyDescent="0.2">
      <c r="C9" s="50" t="s">
        <v>114</v>
      </c>
      <c r="D9" s="50"/>
    </row>
    <row r="14" spans="1:4" ht="28" customHeight="1" x14ac:dyDescent="0.2">
      <c r="A14" s="7" t="s">
        <v>113</v>
      </c>
      <c r="B14" s="5"/>
      <c r="C14" s="51" t="s">
        <v>20</v>
      </c>
      <c r="D14" s="51"/>
    </row>
    <row r="15" spans="1:4" ht="34" customHeight="1" x14ac:dyDescent="0.2">
      <c r="A15" s="22" t="s">
        <v>115</v>
      </c>
      <c r="C15" s="52" t="s">
        <v>21</v>
      </c>
      <c r="D15" s="52"/>
    </row>
    <row r="16" spans="1:4" ht="34" customHeight="1" x14ac:dyDescent="0.2">
      <c r="C16" s="52" t="s">
        <v>22</v>
      </c>
      <c r="D16" s="52"/>
    </row>
    <row r="17" spans="1:4" ht="28" customHeight="1" x14ac:dyDescent="0.2">
      <c r="C17" s="10"/>
    </row>
    <row r="18" spans="1:4" x14ac:dyDescent="0.2">
      <c r="A18" s="6" t="s">
        <v>0</v>
      </c>
      <c r="B18" s="6" t="s">
        <v>1</v>
      </c>
      <c r="C18" s="6" t="s">
        <v>2</v>
      </c>
      <c r="D18" s="6" t="s">
        <v>3</v>
      </c>
    </row>
    <row r="20" spans="1:4" ht="34" customHeight="1" x14ac:dyDescent="0.2">
      <c r="A20" s="12" t="s">
        <v>116</v>
      </c>
      <c r="B20" s="42">
        <v>2</v>
      </c>
      <c r="C20" s="42">
        <v>3900</v>
      </c>
      <c r="D20" s="18">
        <f>B20*C20</f>
        <v>7800</v>
      </c>
    </row>
    <row r="21" spans="1:4" ht="34" customHeight="1" x14ac:dyDescent="0.2">
      <c r="A21" s="12" t="s">
        <v>69</v>
      </c>
      <c r="B21" s="42">
        <v>1</v>
      </c>
      <c r="C21" s="42">
        <v>650</v>
      </c>
      <c r="D21" s="18">
        <f>B21*C21</f>
        <v>650</v>
      </c>
    </row>
    <row r="22" spans="1:4" x14ac:dyDescent="0.2">
      <c r="A22" s="19"/>
      <c r="B22" s="11"/>
      <c r="C22" s="23"/>
    </row>
    <row r="23" spans="1:4" x14ac:dyDescent="0.2">
      <c r="A23" s="2"/>
      <c r="B23" s="4"/>
      <c r="C23" s="4"/>
    </row>
    <row r="24" spans="1:4" x14ac:dyDescent="0.2">
      <c r="A24" s="2"/>
      <c r="B24" s="4"/>
      <c r="C24" s="8" t="s">
        <v>3</v>
      </c>
      <c r="D24" s="24">
        <f>SUM(D20:D21)</f>
        <v>8450</v>
      </c>
    </row>
    <row r="25" spans="1:4" x14ac:dyDescent="0.2">
      <c r="A25" s="2"/>
      <c r="B25" s="4"/>
      <c r="C25" s="8" t="s">
        <v>4</v>
      </c>
      <c r="D25" s="24">
        <f>D24*20%</f>
        <v>1690</v>
      </c>
    </row>
    <row r="26" spans="1:4" x14ac:dyDescent="0.2">
      <c r="A26" s="3"/>
      <c r="B26" s="4"/>
      <c r="C26" s="8" t="s">
        <v>5</v>
      </c>
      <c r="D26" s="24">
        <f>D24+D25</f>
        <v>10140</v>
      </c>
    </row>
    <row r="27" spans="1:4" x14ac:dyDescent="0.2">
      <c r="A27" s="3"/>
      <c r="B27" s="4"/>
      <c r="C27" s="4"/>
    </row>
    <row r="28" spans="1:4" x14ac:dyDescent="0.2">
      <c r="A28" s="9"/>
      <c r="B28" s="4"/>
      <c r="C28" s="4"/>
    </row>
    <row r="29" spans="1:4" x14ac:dyDescent="0.2">
      <c r="A29" s="3"/>
      <c r="B29" s="4"/>
      <c r="C29" s="4"/>
    </row>
    <row r="30" spans="1:4" x14ac:dyDescent="0.2">
      <c r="A30" s="3"/>
      <c r="B30" s="4"/>
      <c r="C30" s="4"/>
    </row>
    <row r="31" spans="1:4" x14ac:dyDescent="0.2">
      <c r="A31" s="3"/>
      <c r="B31" s="4"/>
      <c r="C31" s="4"/>
    </row>
    <row r="32" spans="1:4" x14ac:dyDescent="0.2">
      <c r="A32" s="3"/>
      <c r="B32" s="4"/>
      <c r="C32" s="4"/>
    </row>
    <row r="33" spans="1:3" x14ac:dyDescent="0.2">
      <c r="A33" s="3"/>
      <c r="B33" s="4"/>
      <c r="C33" s="4"/>
    </row>
    <row r="34" spans="1:3" x14ac:dyDescent="0.2">
      <c r="A34" s="3"/>
      <c r="B34" s="4"/>
      <c r="C34" s="4"/>
    </row>
    <row r="35" spans="1:3" x14ac:dyDescent="0.2">
      <c r="A35" s="3"/>
      <c r="B35" s="4"/>
      <c r="C35" s="4"/>
    </row>
    <row r="36" spans="1:3" x14ac:dyDescent="0.2">
      <c r="A36" s="3"/>
      <c r="B36" s="4"/>
      <c r="C36" s="4"/>
    </row>
    <row r="37" spans="1:3" x14ac:dyDescent="0.2">
      <c r="A37" s="3"/>
      <c r="B37" s="4"/>
      <c r="C37" s="4"/>
    </row>
    <row r="38" spans="1:3" x14ac:dyDescent="0.2">
      <c r="A38" s="3"/>
      <c r="B38" s="4"/>
      <c r="C38" s="4"/>
    </row>
    <row r="39" spans="1:3" x14ac:dyDescent="0.2">
      <c r="A39" s="3"/>
      <c r="B39" s="4"/>
      <c r="C39" s="4"/>
    </row>
    <row r="40" spans="1:3" x14ac:dyDescent="0.2">
      <c r="A40" s="3"/>
      <c r="B40" s="4"/>
      <c r="C40" s="4"/>
    </row>
    <row r="41" spans="1:3" x14ac:dyDescent="0.2">
      <c r="A41" s="3"/>
      <c r="B41" s="4"/>
      <c r="C41" s="4"/>
    </row>
    <row r="42" spans="1:3" x14ac:dyDescent="0.2">
      <c r="A42" s="3"/>
      <c r="B42" s="4"/>
      <c r="C42" s="4"/>
    </row>
    <row r="43" spans="1:3" x14ac:dyDescent="0.2">
      <c r="A43" s="3"/>
      <c r="B43" s="4"/>
      <c r="C43" s="4"/>
    </row>
    <row r="44" spans="1:3" x14ac:dyDescent="0.2">
      <c r="A44" s="3"/>
      <c r="B44" s="4"/>
      <c r="C44" s="4"/>
    </row>
    <row r="45" spans="1:3" x14ac:dyDescent="0.2">
      <c r="A45" s="3"/>
      <c r="B45" s="4"/>
      <c r="C45" s="4"/>
    </row>
    <row r="46" spans="1:3" x14ac:dyDescent="0.2">
      <c r="A46" s="3"/>
      <c r="B46" s="4"/>
      <c r="C46" s="4"/>
    </row>
    <row r="47" spans="1:3" x14ac:dyDescent="0.2">
      <c r="A47" s="3"/>
      <c r="B47" s="4"/>
      <c r="C47" s="4"/>
    </row>
    <row r="48" spans="1:3" x14ac:dyDescent="0.2">
      <c r="A48" s="3"/>
      <c r="B48" s="4"/>
      <c r="C48" s="4"/>
    </row>
    <row r="49" spans="2:3" x14ac:dyDescent="0.2">
      <c r="B49" s="1"/>
      <c r="C49" s="1"/>
    </row>
    <row r="50" spans="2:3" x14ac:dyDescent="0.2">
      <c r="B50" s="1"/>
      <c r="C50" s="1"/>
    </row>
    <row r="51" spans="2:3" x14ac:dyDescent="0.2">
      <c r="B51" s="1"/>
      <c r="C51" s="1"/>
    </row>
    <row r="52" spans="2:3" x14ac:dyDescent="0.2">
      <c r="B52" s="1"/>
      <c r="C52" s="1"/>
    </row>
    <row r="53" spans="2:3" x14ac:dyDescent="0.2">
      <c r="B53" s="1"/>
      <c r="C53" s="1"/>
    </row>
  </sheetData>
  <mergeCells count="4">
    <mergeCell ref="C9:D9"/>
    <mergeCell ref="C14:D14"/>
    <mergeCell ref="C15:D15"/>
    <mergeCell ref="C16:D16"/>
  </mergeCells>
  <pageMargins left="0.7" right="0.7" top="0.75" bottom="0.75" header="0.3" footer="0.3"/>
  <pageSetup paperSize="9" scale="84" orientation="portrait" horizontalDpi="0" verticalDpi="0"/>
  <headerFooter>
    <oddFooter>&amp;C&amp;"Verdana,Normal"&amp;11 72 Pixels Agency SARL AU, RC N° 314219 - Patente N° 35891880 - I.F N° 15200170_x000D_ICE N° 001571220000010&amp;"-,Normal"&amp;12_x000D_</oddFooter>
  </headerFooter>
  <colBreaks count="1" manualBreakCount="1">
    <brk id="4" max="1048575" man="1"/>
  </colBreak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D51"/>
  <sheetViews>
    <sheetView topLeftCell="A14" workbookViewId="0">
      <selection activeCell="B21" sqref="B21"/>
    </sheetView>
  </sheetViews>
  <sheetFormatPr baseColWidth="10" defaultRowHeight="16" x14ac:dyDescent="0.2"/>
  <cols>
    <col min="1" max="1" width="43.6640625" customWidth="1"/>
    <col min="2" max="2" width="9" customWidth="1"/>
    <col min="3" max="3" width="15.6640625" customWidth="1"/>
    <col min="4" max="4" width="23.33203125" customWidth="1"/>
  </cols>
  <sheetData>
    <row r="9" spans="1:4" ht="20" customHeight="1" x14ac:dyDescent="0.2">
      <c r="C9" s="50" t="s">
        <v>117</v>
      </c>
      <c r="D9" s="50"/>
    </row>
    <row r="14" spans="1:4" ht="27" customHeight="1" x14ac:dyDescent="0.2">
      <c r="A14" s="7" t="s">
        <v>118</v>
      </c>
      <c r="B14" s="5"/>
      <c r="C14" s="51" t="s">
        <v>14</v>
      </c>
      <c r="D14" s="51"/>
    </row>
    <row r="15" spans="1:4" ht="49" customHeight="1" x14ac:dyDescent="0.2">
      <c r="A15" s="7" t="s">
        <v>120</v>
      </c>
      <c r="C15" s="52" t="s">
        <v>15</v>
      </c>
      <c r="D15" s="52"/>
    </row>
    <row r="16" spans="1:4" ht="34" customHeight="1" x14ac:dyDescent="0.2">
      <c r="C16" s="52" t="s">
        <v>16</v>
      </c>
      <c r="D16" s="52"/>
    </row>
    <row r="17" spans="1:4" ht="28" customHeight="1" x14ac:dyDescent="0.2">
      <c r="C17" s="10"/>
    </row>
    <row r="18" spans="1:4" x14ac:dyDescent="0.2">
      <c r="A18" s="6" t="s">
        <v>0</v>
      </c>
      <c r="B18" s="6" t="s">
        <v>1</v>
      </c>
      <c r="C18" s="6" t="s">
        <v>2</v>
      </c>
      <c r="D18" s="6" t="s">
        <v>3</v>
      </c>
    </row>
    <row r="20" spans="1:4" ht="94" customHeight="1" x14ac:dyDescent="0.2">
      <c r="A20" s="12" t="s">
        <v>119</v>
      </c>
      <c r="B20" s="45">
        <v>380</v>
      </c>
      <c r="C20" s="46">
        <v>22.4</v>
      </c>
      <c r="D20" s="46">
        <f>B20*C20</f>
        <v>8512</v>
      </c>
    </row>
    <row r="21" spans="1:4" x14ac:dyDescent="0.2">
      <c r="A21" s="19"/>
      <c r="B21" s="11"/>
      <c r="C21" s="20"/>
    </row>
    <row r="22" spans="1:4" x14ac:dyDescent="0.2">
      <c r="A22" s="2"/>
      <c r="B22" s="4"/>
      <c r="C22" s="4"/>
    </row>
    <row r="23" spans="1:4" x14ac:dyDescent="0.2">
      <c r="A23" s="2"/>
      <c r="B23" s="4"/>
      <c r="C23" s="8" t="s">
        <v>3</v>
      </c>
      <c r="D23" s="21">
        <f>SUM(D20)</f>
        <v>8512</v>
      </c>
    </row>
    <row r="24" spans="1:4" x14ac:dyDescent="0.2">
      <c r="A24" s="2"/>
      <c r="B24" s="4"/>
      <c r="C24" s="8" t="s">
        <v>4</v>
      </c>
      <c r="D24" s="21">
        <f>D23*20%</f>
        <v>1702.4</v>
      </c>
    </row>
    <row r="25" spans="1:4" x14ac:dyDescent="0.2">
      <c r="A25" s="3"/>
      <c r="B25" s="4"/>
      <c r="C25" s="8" t="s">
        <v>5</v>
      </c>
      <c r="D25" s="21">
        <f>D23+D24</f>
        <v>10214.4</v>
      </c>
    </row>
    <row r="26" spans="1:4" x14ac:dyDescent="0.2">
      <c r="A26" s="9"/>
      <c r="B26" s="4"/>
    </row>
    <row r="27" spans="1:4" x14ac:dyDescent="0.2">
      <c r="A27" s="3"/>
      <c r="B27" s="4"/>
    </row>
    <row r="28" spans="1:4" x14ac:dyDescent="0.2">
      <c r="A28" s="3"/>
      <c r="B28" s="4"/>
    </row>
    <row r="29" spans="1:4" x14ac:dyDescent="0.2">
      <c r="A29" s="3"/>
      <c r="B29" s="4"/>
    </row>
    <row r="30" spans="1:4" x14ac:dyDescent="0.2">
      <c r="A30" s="3"/>
      <c r="B30" s="4"/>
    </row>
    <row r="31" spans="1:4" x14ac:dyDescent="0.2">
      <c r="A31" s="3"/>
      <c r="B31" s="4"/>
    </row>
    <row r="32" spans="1:4" x14ac:dyDescent="0.2">
      <c r="A32" s="3"/>
      <c r="B32" s="4"/>
    </row>
    <row r="33" spans="1:2" x14ac:dyDescent="0.2">
      <c r="A33" s="3"/>
      <c r="B33" s="4"/>
    </row>
    <row r="34" spans="1:2" x14ac:dyDescent="0.2">
      <c r="A34" s="3"/>
      <c r="B34" s="4"/>
    </row>
    <row r="35" spans="1:2" x14ac:dyDescent="0.2">
      <c r="A35" s="3"/>
      <c r="B35" s="4"/>
    </row>
    <row r="36" spans="1:2" x14ac:dyDescent="0.2">
      <c r="A36" s="3"/>
      <c r="B36" s="4"/>
    </row>
    <row r="37" spans="1:2" x14ac:dyDescent="0.2">
      <c r="A37" s="3"/>
      <c r="B37" s="4"/>
    </row>
    <row r="38" spans="1:2" x14ac:dyDescent="0.2">
      <c r="A38" s="3"/>
      <c r="B38" s="4"/>
    </row>
    <row r="39" spans="1:2" x14ac:dyDescent="0.2">
      <c r="A39" s="3"/>
      <c r="B39" s="4"/>
    </row>
    <row r="40" spans="1:2" x14ac:dyDescent="0.2">
      <c r="A40" s="3"/>
      <c r="B40" s="4"/>
    </row>
    <row r="41" spans="1:2" x14ac:dyDescent="0.2">
      <c r="A41" s="3"/>
      <c r="B41" s="4"/>
    </row>
    <row r="42" spans="1:2" x14ac:dyDescent="0.2">
      <c r="A42" s="3"/>
      <c r="B42" s="4"/>
    </row>
    <row r="43" spans="1:2" x14ac:dyDescent="0.2">
      <c r="A43" s="3"/>
      <c r="B43" s="4"/>
    </row>
    <row r="44" spans="1:2" x14ac:dyDescent="0.2">
      <c r="A44" s="3"/>
      <c r="B44" s="4"/>
    </row>
    <row r="45" spans="1:2" x14ac:dyDescent="0.2">
      <c r="A45" s="3"/>
      <c r="B45" s="4"/>
    </row>
    <row r="46" spans="1:2" x14ac:dyDescent="0.2">
      <c r="A46" s="3"/>
      <c r="B46" s="4"/>
    </row>
    <row r="47" spans="1:2" x14ac:dyDescent="0.2">
      <c r="B47" s="1"/>
    </row>
    <row r="48" spans="1:2" x14ac:dyDescent="0.2">
      <c r="B48" s="1"/>
    </row>
    <row r="49" spans="2:2" x14ac:dyDescent="0.2">
      <c r="B49" s="1"/>
    </row>
    <row r="50" spans="2:2" x14ac:dyDescent="0.2">
      <c r="B50" s="1"/>
    </row>
    <row r="51" spans="2:2" x14ac:dyDescent="0.2">
      <c r="B51" s="1"/>
    </row>
  </sheetData>
  <mergeCells count="4">
    <mergeCell ref="C9:D9"/>
    <mergeCell ref="C14:D14"/>
    <mergeCell ref="C15:D15"/>
    <mergeCell ref="C16:D16"/>
  </mergeCells>
  <pageMargins left="0.7" right="0.7" top="0.75" bottom="0.75" header="0.3" footer="0.3"/>
  <pageSetup paperSize="9" scale="75" orientation="portrait" horizontalDpi="0" verticalDpi="0"/>
  <headerFooter>
    <oddFooter>&amp;C&amp;"Verdana,Normal"&amp;11 72 Pixels Agency SARL AU, RC N° 314219 - Patente N° 35891880 - I.F N° 15200170_x000D_ICE N° 001571220000010&amp;"-,Normal"&amp;12_x000D_</oddFooter>
  </headerFooter>
  <colBreaks count="1" manualBreakCount="1">
    <brk id="4" max="1048575" man="1"/>
  </colBreak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D51"/>
  <sheetViews>
    <sheetView topLeftCell="A2" workbookViewId="0">
      <selection activeCell="C10" sqref="C10"/>
    </sheetView>
  </sheetViews>
  <sheetFormatPr baseColWidth="10" defaultRowHeight="16" x14ac:dyDescent="0.2"/>
  <cols>
    <col min="1" max="1" width="43.6640625" customWidth="1"/>
    <col min="2" max="2" width="9" customWidth="1"/>
    <col min="3" max="3" width="15.6640625" customWidth="1"/>
    <col min="4" max="4" width="23.33203125" customWidth="1"/>
  </cols>
  <sheetData>
    <row r="9" spans="1:4" ht="20" customHeight="1" x14ac:dyDescent="0.2">
      <c r="C9" s="50" t="s">
        <v>124</v>
      </c>
      <c r="D9" s="50"/>
    </row>
    <row r="14" spans="1:4" ht="27" customHeight="1" x14ac:dyDescent="0.2">
      <c r="A14" s="7" t="s">
        <v>121</v>
      </c>
      <c r="B14" s="5"/>
      <c r="C14" s="51" t="s">
        <v>14</v>
      </c>
      <c r="D14" s="51"/>
    </row>
    <row r="15" spans="1:4" ht="49" customHeight="1" x14ac:dyDescent="0.2">
      <c r="A15" s="7" t="s">
        <v>122</v>
      </c>
      <c r="C15" s="52" t="s">
        <v>15</v>
      </c>
      <c r="D15" s="52"/>
    </row>
    <row r="16" spans="1:4" ht="34" customHeight="1" x14ac:dyDescent="0.2">
      <c r="C16" s="52" t="s">
        <v>16</v>
      </c>
      <c r="D16" s="52"/>
    </row>
    <row r="17" spans="1:4" ht="28" customHeight="1" x14ac:dyDescent="0.2">
      <c r="C17" s="10"/>
    </row>
    <row r="18" spans="1:4" x14ac:dyDescent="0.2">
      <c r="A18" s="6" t="s">
        <v>0</v>
      </c>
      <c r="B18" s="6" t="s">
        <v>1</v>
      </c>
      <c r="C18" s="6" t="s">
        <v>2</v>
      </c>
      <c r="D18" s="6" t="s">
        <v>3</v>
      </c>
    </row>
    <row r="20" spans="1:4" ht="48" customHeight="1" x14ac:dyDescent="0.2">
      <c r="A20" s="12" t="s">
        <v>123</v>
      </c>
      <c r="B20" s="49">
        <v>50</v>
      </c>
      <c r="C20" s="48">
        <v>45</v>
      </c>
      <c r="D20" s="48">
        <f>B20*C20</f>
        <v>2250</v>
      </c>
    </row>
    <row r="21" spans="1:4" x14ac:dyDescent="0.2">
      <c r="A21" s="19"/>
      <c r="B21" s="11"/>
      <c r="C21" s="20"/>
    </row>
    <row r="22" spans="1:4" x14ac:dyDescent="0.2">
      <c r="A22" s="2"/>
      <c r="B22" s="4"/>
      <c r="C22" s="4"/>
    </row>
    <row r="23" spans="1:4" x14ac:dyDescent="0.2">
      <c r="A23" s="2"/>
      <c r="B23" s="4"/>
      <c r="C23" s="8" t="s">
        <v>3</v>
      </c>
      <c r="D23" s="21">
        <f>SUM(D20)</f>
        <v>2250</v>
      </c>
    </row>
    <row r="24" spans="1:4" x14ac:dyDescent="0.2">
      <c r="A24" s="2"/>
      <c r="B24" s="4"/>
      <c r="C24" s="8" t="s">
        <v>4</v>
      </c>
      <c r="D24" s="21">
        <f>D23*20%</f>
        <v>450</v>
      </c>
    </row>
    <row r="25" spans="1:4" x14ac:dyDescent="0.2">
      <c r="A25" s="3"/>
      <c r="B25" s="4"/>
      <c r="C25" s="8" t="s">
        <v>5</v>
      </c>
      <c r="D25" s="21">
        <f>D23+D24</f>
        <v>2700</v>
      </c>
    </row>
    <row r="26" spans="1:4" x14ac:dyDescent="0.2">
      <c r="A26" s="9"/>
      <c r="B26" s="4"/>
    </row>
    <row r="27" spans="1:4" x14ac:dyDescent="0.2">
      <c r="A27" s="3"/>
      <c r="B27" s="4"/>
    </row>
    <row r="28" spans="1:4" x14ac:dyDescent="0.2">
      <c r="A28" s="3"/>
      <c r="B28" s="4"/>
    </row>
    <row r="29" spans="1:4" x14ac:dyDescent="0.2">
      <c r="A29" s="3"/>
      <c r="B29" s="4"/>
    </row>
    <row r="30" spans="1:4" x14ac:dyDescent="0.2">
      <c r="A30" s="3"/>
      <c r="B30" s="4"/>
    </row>
    <row r="31" spans="1:4" x14ac:dyDescent="0.2">
      <c r="A31" s="3"/>
      <c r="B31" s="4"/>
    </row>
    <row r="32" spans="1:4" x14ac:dyDescent="0.2">
      <c r="A32" s="3"/>
      <c r="B32" s="4"/>
    </row>
    <row r="33" spans="1:2" x14ac:dyDescent="0.2">
      <c r="A33" s="3"/>
      <c r="B33" s="4"/>
    </row>
    <row r="34" spans="1:2" x14ac:dyDescent="0.2">
      <c r="A34" s="3"/>
      <c r="B34" s="4"/>
    </row>
    <row r="35" spans="1:2" x14ac:dyDescent="0.2">
      <c r="A35" s="3"/>
      <c r="B35" s="4"/>
    </row>
    <row r="36" spans="1:2" x14ac:dyDescent="0.2">
      <c r="A36" s="3"/>
      <c r="B36" s="4"/>
    </row>
    <row r="37" spans="1:2" x14ac:dyDescent="0.2">
      <c r="A37" s="3"/>
      <c r="B37" s="4"/>
    </row>
    <row r="38" spans="1:2" x14ac:dyDescent="0.2">
      <c r="A38" s="3"/>
      <c r="B38" s="4"/>
    </row>
    <row r="39" spans="1:2" x14ac:dyDescent="0.2">
      <c r="A39" s="3"/>
      <c r="B39" s="4"/>
    </row>
    <row r="40" spans="1:2" x14ac:dyDescent="0.2">
      <c r="A40" s="3"/>
      <c r="B40" s="4"/>
    </row>
    <row r="41" spans="1:2" x14ac:dyDescent="0.2">
      <c r="A41" s="3"/>
      <c r="B41" s="4"/>
    </row>
    <row r="42" spans="1:2" x14ac:dyDescent="0.2">
      <c r="A42" s="3"/>
      <c r="B42" s="4"/>
    </row>
    <row r="43" spans="1:2" x14ac:dyDescent="0.2">
      <c r="A43" s="3"/>
      <c r="B43" s="4"/>
    </row>
    <row r="44" spans="1:2" x14ac:dyDescent="0.2">
      <c r="A44" s="3"/>
      <c r="B44" s="4"/>
    </row>
    <row r="45" spans="1:2" x14ac:dyDescent="0.2">
      <c r="A45" s="3"/>
      <c r="B45" s="4"/>
    </row>
    <row r="46" spans="1:2" x14ac:dyDescent="0.2">
      <c r="A46" s="3"/>
      <c r="B46" s="4"/>
    </row>
    <row r="47" spans="1:2" x14ac:dyDescent="0.2">
      <c r="B47" s="1"/>
    </row>
    <row r="48" spans="1:2" x14ac:dyDescent="0.2">
      <c r="B48" s="1"/>
    </row>
    <row r="49" spans="2:2" x14ac:dyDescent="0.2">
      <c r="B49" s="1"/>
    </row>
    <row r="50" spans="2:2" x14ac:dyDescent="0.2">
      <c r="B50" s="1"/>
    </row>
    <row r="51" spans="2:2" x14ac:dyDescent="0.2">
      <c r="B51" s="1"/>
    </row>
  </sheetData>
  <mergeCells count="4">
    <mergeCell ref="C9:D9"/>
    <mergeCell ref="C14:D14"/>
    <mergeCell ref="C15:D15"/>
    <mergeCell ref="C16:D16"/>
  </mergeCells>
  <phoneticPr fontId="17" type="noConversion"/>
  <pageMargins left="0.7" right="0.7" top="0.75" bottom="0.75" header="0.3" footer="0.3"/>
  <pageSetup paperSize="9" scale="75" orientation="portrait" horizontalDpi="0" verticalDpi="0"/>
  <headerFooter>
    <oddFooter>&amp;C&amp;"Verdana,Normal"&amp;11 72 Pixels Agency SARL AU, RC N° 314219 - Patente N° 35891880 - I.F N° 15200170_x000D_ICE N° 001571220000010&amp;"-,Normal"&amp;12_x000D_</oddFooter>
  </headerFooter>
  <colBreaks count="1" manualBreakCount="1">
    <brk id="4" max="1048575" man="1"/>
  </colBreak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D51"/>
  <sheetViews>
    <sheetView topLeftCell="A11" workbookViewId="0">
      <selection activeCell="A16" sqref="A16"/>
    </sheetView>
  </sheetViews>
  <sheetFormatPr baseColWidth="10" defaultRowHeight="16" x14ac:dyDescent="0.2"/>
  <cols>
    <col min="1" max="1" width="43.6640625" customWidth="1"/>
    <col min="2" max="2" width="13.5" customWidth="1"/>
    <col min="3" max="3" width="16.1640625" customWidth="1"/>
    <col min="4" max="4" width="21.5" customWidth="1"/>
  </cols>
  <sheetData>
    <row r="9" spans="1:4" ht="20" customHeight="1" x14ac:dyDescent="0.2">
      <c r="C9" s="50" t="s">
        <v>124</v>
      </c>
      <c r="D9" s="50"/>
    </row>
    <row r="14" spans="1:4" ht="27" customHeight="1" x14ac:dyDescent="0.2">
      <c r="A14" s="7" t="s">
        <v>125</v>
      </c>
      <c r="B14" s="5"/>
      <c r="C14" s="51" t="s">
        <v>17</v>
      </c>
      <c r="D14" s="51"/>
    </row>
    <row r="15" spans="1:4" ht="49" customHeight="1" x14ac:dyDescent="0.2">
      <c r="A15" s="7" t="s">
        <v>126</v>
      </c>
      <c r="C15" s="52" t="s">
        <v>18</v>
      </c>
      <c r="D15" s="52"/>
    </row>
    <row r="16" spans="1:4" ht="34" customHeight="1" x14ac:dyDescent="0.2">
      <c r="C16" s="52" t="s">
        <v>19</v>
      </c>
      <c r="D16" s="52"/>
    </row>
    <row r="17" spans="1:4" ht="28" customHeight="1" x14ac:dyDescent="0.2">
      <c r="C17" s="10"/>
    </row>
    <row r="18" spans="1:4" x14ac:dyDescent="0.2">
      <c r="A18" s="6" t="s">
        <v>0</v>
      </c>
      <c r="B18" s="6" t="s">
        <v>1</v>
      </c>
      <c r="C18" s="6" t="s">
        <v>2</v>
      </c>
      <c r="D18" s="6" t="s">
        <v>3</v>
      </c>
    </row>
    <row r="20" spans="1:4" ht="32" x14ac:dyDescent="0.2">
      <c r="A20" s="12" t="s">
        <v>123</v>
      </c>
      <c r="B20" s="49">
        <v>50</v>
      </c>
      <c r="C20" s="49">
        <v>45</v>
      </c>
      <c r="D20" s="18">
        <f>B20*C20</f>
        <v>2250</v>
      </c>
    </row>
    <row r="21" spans="1:4" x14ac:dyDescent="0.2">
      <c r="A21" s="14"/>
      <c r="B21" s="11"/>
      <c r="C21" s="11"/>
      <c r="D21" s="20"/>
    </row>
    <row r="22" spans="1:4" x14ac:dyDescent="0.2">
      <c r="A22" s="2"/>
      <c r="B22" s="4"/>
      <c r="C22" s="4"/>
    </row>
    <row r="23" spans="1:4" x14ac:dyDescent="0.2">
      <c r="A23" s="2"/>
      <c r="B23" s="4"/>
      <c r="C23" s="8" t="s">
        <v>3</v>
      </c>
      <c r="D23" s="21">
        <f>SUM(D20:D20)</f>
        <v>2250</v>
      </c>
    </row>
    <row r="24" spans="1:4" x14ac:dyDescent="0.2">
      <c r="A24" s="2"/>
      <c r="B24" s="4"/>
      <c r="C24" s="8" t="s">
        <v>4</v>
      </c>
      <c r="D24" s="21">
        <f>D23*20%</f>
        <v>450</v>
      </c>
    </row>
    <row r="25" spans="1:4" x14ac:dyDescent="0.2">
      <c r="A25" s="3"/>
      <c r="B25" s="4"/>
      <c r="C25" s="8" t="s">
        <v>5</v>
      </c>
      <c r="D25" s="21">
        <f>D23+D24</f>
        <v>2700</v>
      </c>
    </row>
    <row r="26" spans="1:4" x14ac:dyDescent="0.2">
      <c r="A26" s="9"/>
      <c r="B26" s="4"/>
      <c r="C26" s="4"/>
    </row>
    <row r="27" spans="1:4" x14ac:dyDescent="0.2">
      <c r="A27" s="3"/>
      <c r="B27" s="4"/>
      <c r="C27" s="4"/>
    </row>
    <row r="28" spans="1:4" x14ac:dyDescent="0.2">
      <c r="A28" s="3"/>
      <c r="B28" s="4"/>
      <c r="C28" s="4"/>
    </row>
    <row r="29" spans="1:4" x14ac:dyDescent="0.2">
      <c r="A29" s="3"/>
      <c r="B29" s="4"/>
      <c r="C29" s="4"/>
    </row>
    <row r="30" spans="1:4" x14ac:dyDescent="0.2">
      <c r="A30" s="3"/>
      <c r="B30" s="4"/>
      <c r="C30" s="4"/>
    </row>
    <row r="31" spans="1:4" x14ac:dyDescent="0.2">
      <c r="A31" s="3"/>
      <c r="B31" s="4"/>
      <c r="C31" s="4"/>
    </row>
    <row r="32" spans="1:4" x14ac:dyDescent="0.2">
      <c r="A32" s="3"/>
      <c r="B32" s="4"/>
      <c r="C32" s="4"/>
    </row>
    <row r="33" spans="1:3" x14ac:dyDescent="0.2">
      <c r="A33" s="3"/>
      <c r="B33" s="4"/>
      <c r="C33" s="4"/>
    </row>
    <row r="34" spans="1:3" x14ac:dyDescent="0.2">
      <c r="A34" s="3"/>
      <c r="B34" s="4"/>
      <c r="C34" s="4"/>
    </row>
    <row r="35" spans="1:3" x14ac:dyDescent="0.2">
      <c r="A35" s="3"/>
      <c r="B35" s="4"/>
      <c r="C35" s="4"/>
    </row>
    <row r="36" spans="1:3" x14ac:dyDescent="0.2">
      <c r="A36" s="3"/>
      <c r="B36" s="4"/>
      <c r="C36" s="4"/>
    </row>
    <row r="37" spans="1:3" x14ac:dyDescent="0.2">
      <c r="A37" s="3"/>
      <c r="B37" s="4"/>
      <c r="C37" s="4"/>
    </row>
    <row r="38" spans="1:3" x14ac:dyDescent="0.2">
      <c r="A38" s="3"/>
      <c r="B38" s="4"/>
      <c r="C38" s="4"/>
    </row>
    <row r="39" spans="1:3" x14ac:dyDescent="0.2">
      <c r="A39" s="3"/>
      <c r="B39" s="4"/>
      <c r="C39" s="4"/>
    </row>
    <row r="40" spans="1:3" x14ac:dyDescent="0.2">
      <c r="A40" s="3"/>
      <c r="B40" s="4"/>
      <c r="C40" s="4"/>
    </row>
    <row r="41" spans="1:3" x14ac:dyDescent="0.2">
      <c r="A41" s="3"/>
      <c r="B41" s="4"/>
      <c r="C41" s="4"/>
    </row>
    <row r="42" spans="1:3" x14ac:dyDescent="0.2">
      <c r="A42" s="3"/>
      <c r="B42" s="4"/>
      <c r="C42" s="4"/>
    </row>
    <row r="43" spans="1:3" x14ac:dyDescent="0.2">
      <c r="A43" s="3"/>
      <c r="B43" s="4"/>
      <c r="C43" s="4"/>
    </row>
    <row r="44" spans="1:3" x14ac:dyDescent="0.2">
      <c r="A44" s="3"/>
      <c r="B44" s="4"/>
      <c r="C44" s="4"/>
    </row>
    <row r="45" spans="1:3" x14ac:dyDescent="0.2">
      <c r="A45" s="3"/>
      <c r="B45" s="4"/>
      <c r="C45" s="4"/>
    </row>
    <row r="46" spans="1:3" x14ac:dyDescent="0.2">
      <c r="A46" s="3"/>
      <c r="B46" s="4"/>
      <c r="C46" s="4"/>
    </row>
    <row r="47" spans="1:3" x14ac:dyDescent="0.2">
      <c r="B47" s="1"/>
      <c r="C47" s="1"/>
    </row>
    <row r="48" spans="1:3" x14ac:dyDescent="0.2">
      <c r="B48" s="1"/>
      <c r="C48" s="1"/>
    </row>
    <row r="49" spans="2:3" x14ac:dyDescent="0.2">
      <c r="B49" s="1"/>
      <c r="C49" s="1"/>
    </row>
    <row r="50" spans="2:3" x14ac:dyDescent="0.2">
      <c r="B50" s="1"/>
      <c r="C50" s="1"/>
    </row>
    <row r="51" spans="2:3" x14ac:dyDescent="0.2">
      <c r="B51" s="1"/>
      <c r="C51" s="1"/>
    </row>
  </sheetData>
  <mergeCells count="4">
    <mergeCell ref="C9:D9"/>
    <mergeCell ref="C14:D14"/>
    <mergeCell ref="C15:D15"/>
    <mergeCell ref="C16:D16"/>
  </mergeCells>
  <phoneticPr fontId="17" type="noConversion"/>
  <pageMargins left="0.7" right="0.7" top="0.75" bottom="0.75" header="0.3" footer="0.3"/>
  <pageSetup paperSize="9" scale="75" orientation="portrait" horizontalDpi="0" verticalDpi="0"/>
  <headerFooter>
    <oddFooter>&amp;C&amp;"Verdana,Normal"&amp;11 72 Pixels Agency SARL AU, RC N° 314219 - Patente N° 35891880 - I.F N° 15200170_x000D_ICE N° 001571220000010&amp;"-,Normal"&amp;12_x000D_</oddFooter>
  </headerFooter>
  <colBreaks count="1" manualBreakCount="1">
    <brk id="4" max="1048575" man="1"/>
  </colBreak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D52"/>
  <sheetViews>
    <sheetView topLeftCell="A7" workbookViewId="0">
      <selection activeCell="A24" sqref="A24"/>
    </sheetView>
  </sheetViews>
  <sheetFormatPr baseColWidth="10" defaultRowHeight="16" x14ac:dyDescent="0.2"/>
  <cols>
    <col min="1" max="1" width="43.6640625" customWidth="1"/>
    <col min="2" max="2" width="11.83203125" customWidth="1"/>
    <col min="3" max="3" width="12.6640625" customWidth="1"/>
    <col min="4" max="4" width="20.33203125" customWidth="1"/>
  </cols>
  <sheetData>
    <row r="9" spans="1:4" x14ac:dyDescent="0.2">
      <c r="C9" s="50" t="s">
        <v>124</v>
      </c>
      <c r="D9" s="50"/>
    </row>
    <row r="14" spans="1:4" ht="28" customHeight="1" x14ac:dyDescent="0.2">
      <c r="A14" s="7" t="s">
        <v>127</v>
      </c>
      <c r="B14" s="5"/>
      <c r="C14" s="51" t="s">
        <v>20</v>
      </c>
      <c r="D14" s="51"/>
    </row>
    <row r="15" spans="1:4" ht="34" customHeight="1" x14ac:dyDescent="0.2">
      <c r="A15" s="22" t="s">
        <v>128</v>
      </c>
      <c r="C15" s="52" t="s">
        <v>21</v>
      </c>
      <c r="D15" s="52"/>
    </row>
    <row r="16" spans="1:4" ht="34" customHeight="1" x14ac:dyDescent="0.2">
      <c r="C16" s="52" t="s">
        <v>22</v>
      </c>
      <c r="D16" s="52"/>
    </row>
    <row r="17" spans="1:4" ht="28" customHeight="1" x14ac:dyDescent="0.2">
      <c r="C17" s="10"/>
    </row>
    <row r="18" spans="1:4" x14ac:dyDescent="0.2">
      <c r="A18" s="6" t="s">
        <v>0</v>
      </c>
      <c r="B18" s="6" t="s">
        <v>1</v>
      </c>
      <c r="C18" s="6" t="s">
        <v>2</v>
      </c>
      <c r="D18" s="6" t="s">
        <v>3</v>
      </c>
    </row>
    <row r="20" spans="1:4" ht="47" customHeight="1" x14ac:dyDescent="0.2">
      <c r="A20" s="12" t="s">
        <v>123</v>
      </c>
      <c r="B20" s="49">
        <v>150</v>
      </c>
      <c r="C20" s="49">
        <v>45</v>
      </c>
      <c r="D20" s="18">
        <f>B20*C20</f>
        <v>6750</v>
      </c>
    </row>
    <row r="21" spans="1:4" x14ac:dyDescent="0.2">
      <c r="A21" s="19"/>
      <c r="B21" s="11"/>
      <c r="C21" s="23"/>
    </row>
    <row r="22" spans="1:4" x14ac:dyDescent="0.2">
      <c r="A22" s="2"/>
      <c r="B22" s="4"/>
      <c r="C22" s="4"/>
    </row>
    <row r="23" spans="1:4" x14ac:dyDescent="0.2">
      <c r="A23" s="2"/>
      <c r="B23" s="4"/>
      <c r="C23" s="8" t="s">
        <v>3</v>
      </c>
      <c r="D23" s="24">
        <f>SUM(D20)</f>
        <v>6750</v>
      </c>
    </row>
    <row r="24" spans="1:4" x14ac:dyDescent="0.2">
      <c r="A24" s="2"/>
      <c r="B24" s="4"/>
      <c r="C24" s="8" t="s">
        <v>4</v>
      </c>
      <c r="D24" s="24">
        <f>D23*20%</f>
        <v>1350</v>
      </c>
    </row>
    <row r="25" spans="1:4" x14ac:dyDescent="0.2">
      <c r="A25" s="3"/>
      <c r="B25" s="4"/>
      <c r="C25" s="8" t="s">
        <v>5</v>
      </c>
      <c r="D25" s="24">
        <f>D23+D24</f>
        <v>8100</v>
      </c>
    </row>
    <row r="26" spans="1:4" x14ac:dyDescent="0.2">
      <c r="A26" s="3"/>
      <c r="B26" s="4"/>
      <c r="C26" s="4"/>
    </row>
    <row r="27" spans="1:4" x14ac:dyDescent="0.2">
      <c r="A27" s="9"/>
      <c r="B27" s="4"/>
      <c r="C27" s="4"/>
    </row>
    <row r="28" spans="1:4" x14ac:dyDescent="0.2">
      <c r="A28" s="3"/>
      <c r="B28" s="4"/>
      <c r="C28" s="4"/>
    </row>
    <row r="29" spans="1:4" x14ac:dyDescent="0.2">
      <c r="A29" s="3"/>
      <c r="B29" s="4"/>
      <c r="C29" s="4"/>
    </row>
    <row r="30" spans="1:4" x14ac:dyDescent="0.2">
      <c r="A30" s="3"/>
      <c r="B30" s="4"/>
      <c r="C30" s="4"/>
    </row>
    <row r="31" spans="1:4" x14ac:dyDescent="0.2">
      <c r="A31" s="3"/>
      <c r="B31" s="4"/>
      <c r="C31" s="4"/>
    </row>
    <row r="32" spans="1:4" x14ac:dyDescent="0.2">
      <c r="A32" s="3"/>
      <c r="B32" s="4"/>
      <c r="C32" s="4"/>
    </row>
    <row r="33" spans="1:3" x14ac:dyDescent="0.2">
      <c r="A33" s="3"/>
      <c r="B33" s="4"/>
      <c r="C33" s="4"/>
    </row>
    <row r="34" spans="1:3" x14ac:dyDescent="0.2">
      <c r="A34" s="3"/>
      <c r="B34" s="4"/>
      <c r="C34" s="4"/>
    </row>
    <row r="35" spans="1:3" x14ac:dyDescent="0.2">
      <c r="A35" s="3"/>
      <c r="B35" s="4"/>
      <c r="C35" s="4"/>
    </row>
    <row r="36" spans="1:3" x14ac:dyDescent="0.2">
      <c r="A36" s="3"/>
      <c r="B36" s="4"/>
      <c r="C36" s="4"/>
    </row>
    <row r="37" spans="1:3" x14ac:dyDescent="0.2">
      <c r="A37" s="3"/>
      <c r="B37" s="4"/>
      <c r="C37" s="4"/>
    </row>
    <row r="38" spans="1:3" x14ac:dyDescent="0.2">
      <c r="A38" s="3"/>
      <c r="B38" s="4"/>
      <c r="C38" s="4"/>
    </row>
    <row r="39" spans="1:3" x14ac:dyDescent="0.2">
      <c r="A39" s="3"/>
      <c r="B39" s="4"/>
      <c r="C39" s="4"/>
    </row>
    <row r="40" spans="1:3" x14ac:dyDescent="0.2">
      <c r="A40" s="3"/>
      <c r="B40" s="4"/>
      <c r="C40" s="4"/>
    </row>
    <row r="41" spans="1:3" x14ac:dyDescent="0.2">
      <c r="A41" s="3"/>
      <c r="B41" s="4"/>
      <c r="C41" s="4"/>
    </row>
    <row r="42" spans="1:3" x14ac:dyDescent="0.2">
      <c r="A42" s="3"/>
      <c r="B42" s="4"/>
      <c r="C42" s="4"/>
    </row>
    <row r="43" spans="1:3" x14ac:dyDescent="0.2">
      <c r="A43" s="3"/>
      <c r="B43" s="4"/>
      <c r="C43" s="4"/>
    </row>
    <row r="44" spans="1:3" x14ac:dyDescent="0.2">
      <c r="A44" s="3"/>
      <c r="B44" s="4"/>
      <c r="C44" s="4"/>
    </row>
    <row r="45" spans="1:3" x14ac:dyDescent="0.2">
      <c r="A45" s="3"/>
      <c r="B45" s="4"/>
      <c r="C45" s="4"/>
    </row>
    <row r="46" spans="1:3" x14ac:dyDescent="0.2">
      <c r="A46" s="3"/>
      <c r="B46" s="4"/>
      <c r="C46" s="4"/>
    </row>
    <row r="47" spans="1:3" x14ac:dyDescent="0.2">
      <c r="A47" s="3"/>
      <c r="B47" s="4"/>
      <c r="C47" s="4"/>
    </row>
    <row r="48" spans="1:3" x14ac:dyDescent="0.2">
      <c r="B48" s="1"/>
      <c r="C48" s="1"/>
    </row>
    <row r="49" spans="2:3" x14ac:dyDescent="0.2">
      <c r="B49" s="1"/>
      <c r="C49" s="1"/>
    </row>
    <row r="50" spans="2:3" x14ac:dyDescent="0.2">
      <c r="B50" s="1"/>
      <c r="C50" s="1"/>
    </row>
    <row r="51" spans="2:3" x14ac:dyDescent="0.2">
      <c r="B51" s="1"/>
      <c r="C51" s="1"/>
    </row>
    <row r="52" spans="2:3" x14ac:dyDescent="0.2">
      <c r="B52" s="1"/>
      <c r="C52" s="1"/>
    </row>
  </sheetData>
  <mergeCells count="4">
    <mergeCell ref="C9:D9"/>
    <mergeCell ref="C14:D14"/>
    <mergeCell ref="C15:D15"/>
    <mergeCell ref="C16:D16"/>
  </mergeCells>
  <phoneticPr fontId="17" type="noConversion"/>
  <pageMargins left="0.7" right="0.7" top="0.75" bottom="0.75" header="0.3" footer="0.3"/>
  <pageSetup paperSize="9" scale="84" orientation="portrait" horizontalDpi="0" verticalDpi="0"/>
  <headerFooter>
    <oddFooter>&amp;C&amp;"Verdana,Normal"&amp;11 72 Pixels Agency SARL AU, RC N° 314219 - Patente N° 35891880 - I.F N° 15200170_x000D_ICE N° 001571220000010&amp;"-,Normal"&amp;12_x000D_</oddFooter>
  </headerFooter>
  <colBreaks count="1" manualBreakCount="1">
    <brk id="4" max="1048575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le2" enableFormatConditionsCalculation="0"/>
  <dimension ref="A9:D51"/>
  <sheetViews>
    <sheetView topLeftCell="A4" workbookViewId="0">
      <selection activeCell="I15" sqref="I15"/>
    </sheetView>
  </sheetViews>
  <sheetFormatPr baseColWidth="10" defaultRowHeight="16" x14ac:dyDescent="0.2"/>
  <cols>
    <col min="1" max="1" width="43.6640625" customWidth="1"/>
    <col min="2" max="2" width="9" customWidth="1"/>
    <col min="3" max="3" width="15.6640625" customWidth="1"/>
    <col min="4" max="4" width="23.33203125" customWidth="1"/>
  </cols>
  <sheetData>
    <row r="9" spans="1:4" ht="20" customHeight="1" x14ac:dyDescent="0.2">
      <c r="C9" s="50" t="s">
        <v>24</v>
      </c>
      <c r="D9" s="50"/>
    </row>
    <row r="14" spans="1:4" ht="27" customHeight="1" x14ac:dyDescent="0.2">
      <c r="A14" s="7" t="s">
        <v>23</v>
      </c>
      <c r="B14" s="5"/>
      <c r="C14" s="51" t="s">
        <v>14</v>
      </c>
      <c r="D14" s="51"/>
    </row>
    <row r="15" spans="1:4" ht="49" customHeight="1" x14ac:dyDescent="0.2">
      <c r="A15" s="7" t="s">
        <v>26</v>
      </c>
      <c r="C15" s="52" t="s">
        <v>15</v>
      </c>
      <c r="D15" s="52"/>
    </row>
    <row r="16" spans="1:4" ht="34" customHeight="1" x14ac:dyDescent="0.2">
      <c r="C16" s="52" t="s">
        <v>16</v>
      </c>
      <c r="D16" s="52"/>
    </row>
    <row r="17" spans="1:4" ht="28" customHeight="1" x14ac:dyDescent="0.2">
      <c r="C17" s="10"/>
    </row>
    <row r="18" spans="1:4" x14ac:dyDescent="0.2">
      <c r="A18" s="6" t="s">
        <v>0</v>
      </c>
      <c r="B18" s="6" t="s">
        <v>1</v>
      </c>
      <c r="C18" s="6" t="s">
        <v>2</v>
      </c>
      <c r="D18" s="6" t="s">
        <v>3</v>
      </c>
    </row>
    <row r="20" spans="1:4" ht="32" x14ac:dyDescent="0.2">
      <c r="A20" s="12" t="s">
        <v>25</v>
      </c>
      <c r="B20" s="13">
        <v>50</v>
      </c>
      <c r="C20" s="13">
        <v>45</v>
      </c>
      <c r="D20" s="18">
        <f>B20*C20</f>
        <v>2250</v>
      </c>
    </row>
    <row r="21" spans="1:4" x14ac:dyDescent="0.2">
      <c r="A21" s="19"/>
      <c r="B21" s="11"/>
      <c r="C21" s="20"/>
    </row>
    <row r="22" spans="1:4" x14ac:dyDescent="0.2">
      <c r="A22" s="2"/>
      <c r="B22" s="4"/>
      <c r="C22" s="4"/>
    </row>
    <row r="23" spans="1:4" x14ac:dyDescent="0.2">
      <c r="A23" s="2"/>
      <c r="B23" s="4"/>
      <c r="C23" s="8" t="s">
        <v>3</v>
      </c>
      <c r="D23" s="21">
        <f>SUM(D20)</f>
        <v>2250</v>
      </c>
    </row>
    <row r="24" spans="1:4" x14ac:dyDescent="0.2">
      <c r="A24" s="2"/>
      <c r="B24" s="4"/>
      <c r="C24" s="8" t="s">
        <v>4</v>
      </c>
      <c r="D24" s="21">
        <f>D23*20%</f>
        <v>450</v>
      </c>
    </row>
    <row r="25" spans="1:4" x14ac:dyDescent="0.2">
      <c r="A25" s="3"/>
      <c r="B25" s="4"/>
      <c r="C25" s="8" t="s">
        <v>5</v>
      </c>
      <c r="D25" s="21">
        <f>D23+D24</f>
        <v>2700</v>
      </c>
    </row>
    <row r="26" spans="1:4" x14ac:dyDescent="0.2">
      <c r="A26" s="9"/>
      <c r="B26" s="4"/>
    </row>
    <row r="27" spans="1:4" x14ac:dyDescent="0.2">
      <c r="A27" s="3"/>
      <c r="B27" s="4"/>
    </row>
    <row r="28" spans="1:4" x14ac:dyDescent="0.2">
      <c r="A28" s="3"/>
      <c r="B28" s="4"/>
    </row>
    <row r="29" spans="1:4" x14ac:dyDescent="0.2">
      <c r="A29" s="3"/>
      <c r="B29" s="4"/>
    </row>
    <row r="30" spans="1:4" x14ac:dyDescent="0.2">
      <c r="A30" s="3"/>
      <c r="B30" s="4"/>
    </row>
    <row r="31" spans="1:4" x14ac:dyDescent="0.2">
      <c r="A31" s="3"/>
      <c r="B31" s="4"/>
    </row>
    <row r="32" spans="1:4" x14ac:dyDescent="0.2">
      <c r="A32" s="3"/>
      <c r="B32" s="4"/>
    </row>
    <row r="33" spans="1:2" x14ac:dyDescent="0.2">
      <c r="A33" s="3"/>
      <c r="B33" s="4"/>
    </row>
    <row r="34" spans="1:2" x14ac:dyDescent="0.2">
      <c r="A34" s="3"/>
      <c r="B34" s="4"/>
    </row>
    <row r="35" spans="1:2" x14ac:dyDescent="0.2">
      <c r="A35" s="3"/>
      <c r="B35" s="4"/>
    </row>
    <row r="36" spans="1:2" x14ac:dyDescent="0.2">
      <c r="A36" s="3"/>
      <c r="B36" s="4"/>
    </row>
    <row r="37" spans="1:2" x14ac:dyDescent="0.2">
      <c r="A37" s="3"/>
      <c r="B37" s="4"/>
    </row>
    <row r="38" spans="1:2" x14ac:dyDescent="0.2">
      <c r="A38" s="3"/>
      <c r="B38" s="4"/>
    </row>
    <row r="39" spans="1:2" x14ac:dyDescent="0.2">
      <c r="A39" s="3"/>
      <c r="B39" s="4"/>
    </row>
    <row r="40" spans="1:2" x14ac:dyDescent="0.2">
      <c r="A40" s="3"/>
      <c r="B40" s="4"/>
    </row>
    <row r="41" spans="1:2" x14ac:dyDescent="0.2">
      <c r="A41" s="3"/>
      <c r="B41" s="4"/>
    </row>
    <row r="42" spans="1:2" x14ac:dyDescent="0.2">
      <c r="A42" s="3"/>
      <c r="B42" s="4"/>
    </row>
    <row r="43" spans="1:2" x14ac:dyDescent="0.2">
      <c r="A43" s="3"/>
      <c r="B43" s="4"/>
    </row>
    <row r="44" spans="1:2" x14ac:dyDescent="0.2">
      <c r="A44" s="3"/>
      <c r="B44" s="4"/>
    </row>
    <row r="45" spans="1:2" x14ac:dyDescent="0.2">
      <c r="A45" s="3"/>
      <c r="B45" s="4"/>
    </row>
    <row r="46" spans="1:2" x14ac:dyDescent="0.2">
      <c r="A46" s="3"/>
      <c r="B46" s="4"/>
    </row>
    <row r="47" spans="1:2" x14ac:dyDescent="0.2">
      <c r="B47" s="1"/>
    </row>
    <row r="48" spans="1:2" x14ac:dyDescent="0.2">
      <c r="B48" s="1"/>
    </row>
    <row r="49" spans="2:2" x14ac:dyDescent="0.2">
      <c r="B49" s="1"/>
    </row>
    <row r="50" spans="2:2" x14ac:dyDescent="0.2">
      <c r="B50" s="1"/>
    </row>
    <row r="51" spans="2:2" x14ac:dyDescent="0.2">
      <c r="B51" s="1"/>
    </row>
  </sheetData>
  <mergeCells count="4">
    <mergeCell ref="C9:D9"/>
    <mergeCell ref="C14:D14"/>
    <mergeCell ref="C15:D15"/>
    <mergeCell ref="C16:D16"/>
  </mergeCells>
  <phoneticPr fontId="17" type="noConversion"/>
  <pageMargins left="0.7" right="0.7" top="0.75" bottom="0.75" header="0.3" footer="0.3"/>
  <pageSetup paperSize="9" scale="75" orientation="portrait" horizontalDpi="0" verticalDpi="0"/>
  <headerFooter>
    <oddFooter>&amp;C&amp;"Verdana,Normal"&amp;11 72 Pixels Agency SARL AU, RC N° 314219 - Patente N° 35891880 - I.F N° 15200170_x000D_ICE N° 001571220000010&amp;"-,Normal"&amp;12_x000D_</oddFooter>
  </headerFooter>
  <colBreaks count="1" manualBreakCount="1">
    <brk id="4" max="1048575" man="1"/>
  </colBreak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D51"/>
  <sheetViews>
    <sheetView topLeftCell="A4" workbookViewId="0">
      <selection activeCell="I20" sqref="I20"/>
    </sheetView>
  </sheetViews>
  <sheetFormatPr baseColWidth="10" defaultRowHeight="16" x14ac:dyDescent="0.2"/>
  <cols>
    <col min="1" max="1" width="43.6640625" customWidth="1"/>
    <col min="2" max="2" width="9" customWidth="1"/>
    <col min="3" max="3" width="15.6640625" customWidth="1"/>
    <col min="4" max="4" width="23.33203125" customWidth="1"/>
  </cols>
  <sheetData>
    <row r="9" spans="1:4" ht="20" customHeight="1" x14ac:dyDescent="0.2">
      <c r="C9" s="50" t="s">
        <v>124</v>
      </c>
      <c r="D9" s="50"/>
    </row>
    <row r="14" spans="1:4" ht="27" customHeight="1" x14ac:dyDescent="0.2">
      <c r="A14" s="7" t="s">
        <v>129</v>
      </c>
      <c r="B14" s="5"/>
      <c r="C14" s="51" t="s">
        <v>14</v>
      </c>
      <c r="D14" s="51"/>
    </row>
    <row r="15" spans="1:4" ht="49" customHeight="1" x14ac:dyDescent="0.2">
      <c r="A15" s="7" t="s">
        <v>130</v>
      </c>
      <c r="C15" s="52" t="s">
        <v>15</v>
      </c>
      <c r="D15" s="52"/>
    </row>
    <row r="16" spans="1:4" ht="34" customHeight="1" x14ac:dyDescent="0.2">
      <c r="C16" s="52" t="s">
        <v>16</v>
      </c>
      <c r="D16" s="52"/>
    </row>
    <row r="17" spans="1:4" ht="28" customHeight="1" x14ac:dyDescent="0.2">
      <c r="C17" s="10"/>
    </row>
    <row r="18" spans="1:4" x14ac:dyDescent="0.2">
      <c r="A18" s="6" t="s">
        <v>0</v>
      </c>
      <c r="B18" s="6" t="s">
        <v>1</v>
      </c>
      <c r="C18" s="6" t="s">
        <v>2</v>
      </c>
      <c r="D18" s="6" t="s">
        <v>3</v>
      </c>
    </row>
    <row r="20" spans="1:4" ht="48" customHeight="1" x14ac:dyDescent="0.2">
      <c r="A20" s="12" t="s">
        <v>131</v>
      </c>
      <c r="B20" s="49">
        <v>50</v>
      </c>
      <c r="C20" s="48">
        <v>22.4</v>
      </c>
      <c r="D20" s="48">
        <f>B20*C20</f>
        <v>1120</v>
      </c>
    </row>
    <row r="21" spans="1:4" x14ac:dyDescent="0.2">
      <c r="A21" s="19"/>
      <c r="B21" s="11"/>
      <c r="C21" s="20"/>
    </row>
    <row r="22" spans="1:4" x14ac:dyDescent="0.2">
      <c r="A22" s="2"/>
      <c r="B22" s="4"/>
      <c r="C22" s="4"/>
    </row>
    <row r="23" spans="1:4" x14ac:dyDescent="0.2">
      <c r="A23" s="2"/>
      <c r="B23" s="4"/>
      <c r="C23" s="8" t="s">
        <v>3</v>
      </c>
      <c r="D23" s="21">
        <f>SUM(D20)</f>
        <v>1120</v>
      </c>
    </row>
    <row r="24" spans="1:4" x14ac:dyDescent="0.2">
      <c r="A24" s="2"/>
      <c r="B24" s="4"/>
      <c r="C24" s="8" t="s">
        <v>4</v>
      </c>
      <c r="D24" s="21">
        <f>D23*20%</f>
        <v>224</v>
      </c>
    </row>
    <row r="25" spans="1:4" x14ac:dyDescent="0.2">
      <c r="A25" s="3"/>
      <c r="B25" s="4"/>
      <c r="C25" s="8" t="s">
        <v>5</v>
      </c>
      <c r="D25" s="21">
        <f>D23+D24</f>
        <v>1344</v>
      </c>
    </row>
    <row r="26" spans="1:4" x14ac:dyDescent="0.2">
      <c r="A26" s="9"/>
      <c r="B26" s="4"/>
    </row>
    <row r="27" spans="1:4" x14ac:dyDescent="0.2">
      <c r="A27" s="3"/>
      <c r="B27" s="4"/>
    </row>
    <row r="28" spans="1:4" x14ac:dyDescent="0.2">
      <c r="A28" s="3"/>
      <c r="B28" s="4"/>
    </row>
    <row r="29" spans="1:4" x14ac:dyDescent="0.2">
      <c r="A29" s="3"/>
      <c r="B29" s="4"/>
    </row>
    <row r="30" spans="1:4" x14ac:dyDescent="0.2">
      <c r="A30" s="3"/>
      <c r="B30" s="4"/>
    </row>
    <row r="31" spans="1:4" x14ac:dyDescent="0.2">
      <c r="A31" s="3"/>
      <c r="B31" s="4"/>
    </row>
    <row r="32" spans="1:4" x14ac:dyDescent="0.2">
      <c r="A32" s="3"/>
      <c r="B32" s="4"/>
    </row>
    <row r="33" spans="1:2" x14ac:dyDescent="0.2">
      <c r="A33" s="3"/>
      <c r="B33" s="4"/>
    </row>
    <row r="34" spans="1:2" x14ac:dyDescent="0.2">
      <c r="A34" s="3"/>
      <c r="B34" s="4"/>
    </row>
    <row r="35" spans="1:2" x14ac:dyDescent="0.2">
      <c r="A35" s="3"/>
      <c r="B35" s="4"/>
    </row>
    <row r="36" spans="1:2" x14ac:dyDescent="0.2">
      <c r="A36" s="3"/>
      <c r="B36" s="4"/>
    </row>
    <row r="37" spans="1:2" x14ac:dyDescent="0.2">
      <c r="A37" s="3"/>
      <c r="B37" s="4"/>
    </row>
    <row r="38" spans="1:2" x14ac:dyDescent="0.2">
      <c r="A38" s="3"/>
      <c r="B38" s="4"/>
    </row>
    <row r="39" spans="1:2" x14ac:dyDescent="0.2">
      <c r="A39" s="3"/>
      <c r="B39" s="4"/>
    </row>
    <row r="40" spans="1:2" x14ac:dyDescent="0.2">
      <c r="A40" s="3"/>
      <c r="B40" s="4"/>
    </row>
    <row r="41" spans="1:2" x14ac:dyDescent="0.2">
      <c r="A41" s="3"/>
      <c r="B41" s="4"/>
    </row>
    <row r="42" spans="1:2" x14ac:dyDescent="0.2">
      <c r="A42" s="3"/>
      <c r="B42" s="4"/>
    </row>
    <row r="43" spans="1:2" x14ac:dyDescent="0.2">
      <c r="A43" s="3"/>
      <c r="B43" s="4"/>
    </row>
    <row r="44" spans="1:2" x14ac:dyDescent="0.2">
      <c r="A44" s="3"/>
      <c r="B44" s="4"/>
    </row>
    <row r="45" spans="1:2" x14ac:dyDescent="0.2">
      <c r="A45" s="3"/>
      <c r="B45" s="4"/>
    </row>
    <row r="46" spans="1:2" x14ac:dyDescent="0.2">
      <c r="A46" s="3"/>
      <c r="B46" s="4"/>
    </row>
    <row r="47" spans="1:2" x14ac:dyDescent="0.2">
      <c r="B47" s="1"/>
    </row>
    <row r="48" spans="1:2" x14ac:dyDescent="0.2">
      <c r="B48" s="1"/>
    </row>
    <row r="49" spans="2:2" x14ac:dyDescent="0.2">
      <c r="B49" s="1"/>
    </row>
    <row r="50" spans="2:2" x14ac:dyDescent="0.2">
      <c r="B50" s="1"/>
    </row>
    <row r="51" spans="2:2" x14ac:dyDescent="0.2">
      <c r="B51" s="1"/>
    </row>
  </sheetData>
  <mergeCells count="4">
    <mergeCell ref="C9:D9"/>
    <mergeCell ref="C14:D14"/>
    <mergeCell ref="C15:D15"/>
    <mergeCell ref="C16:D16"/>
  </mergeCells>
  <phoneticPr fontId="17" type="noConversion"/>
  <pageMargins left="0.7" right="0.7" top="0.75" bottom="0.75" header="0.3" footer="0.3"/>
  <pageSetup paperSize="9" scale="75" orientation="portrait" horizontalDpi="0" verticalDpi="0"/>
  <headerFooter>
    <oddFooter>&amp;C&amp;"Verdana,Normal"&amp;11 72 Pixels Agency SARL AU, RC N° 314219 - Patente N° 35891880 - I.F N° 15200170_x000D_ICE N° 001571220000010&amp;"-,Normal"&amp;12_x000D_</oddFooter>
  </headerFooter>
  <colBreaks count="1" manualBreakCount="1">
    <brk id="4" max="1048575" man="1"/>
  </colBreak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D52"/>
  <sheetViews>
    <sheetView topLeftCell="A8" workbookViewId="0">
      <selection activeCell="G16" sqref="G16"/>
    </sheetView>
  </sheetViews>
  <sheetFormatPr baseColWidth="10" defaultRowHeight="16" x14ac:dyDescent="0.2"/>
  <cols>
    <col min="1" max="1" width="43.6640625" customWidth="1"/>
    <col min="2" max="2" width="11.83203125" customWidth="1"/>
    <col min="3" max="3" width="12.6640625" customWidth="1"/>
    <col min="4" max="4" width="20.33203125" customWidth="1"/>
  </cols>
  <sheetData>
    <row r="9" spans="1:4" x14ac:dyDescent="0.2">
      <c r="C9" s="50" t="s">
        <v>124</v>
      </c>
      <c r="D9" s="50"/>
    </row>
    <row r="14" spans="1:4" ht="28" customHeight="1" x14ac:dyDescent="0.2">
      <c r="A14" s="7" t="s">
        <v>132</v>
      </c>
      <c r="B14" s="5"/>
      <c r="C14" s="51" t="s">
        <v>20</v>
      </c>
      <c r="D14" s="51"/>
    </row>
    <row r="15" spans="1:4" ht="34" customHeight="1" x14ac:dyDescent="0.2">
      <c r="A15" s="22" t="s">
        <v>134</v>
      </c>
      <c r="C15" s="52" t="s">
        <v>21</v>
      </c>
      <c r="D15" s="52"/>
    </row>
    <row r="16" spans="1:4" ht="34" customHeight="1" x14ac:dyDescent="0.2">
      <c r="C16" s="52" t="s">
        <v>22</v>
      </c>
      <c r="D16" s="52"/>
    </row>
    <row r="17" spans="1:4" ht="28" customHeight="1" x14ac:dyDescent="0.2">
      <c r="C17" s="10"/>
    </row>
    <row r="18" spans="1:4" x14ac:dyDescent="0.2">
      <c r="A18" s="6" t="s">
        <v>0</v>
      </c>
      <c r="B18" s="6" t="s">
        <v>1</v>
      </c>
      <c r="C18" s="6" t="s">
        <v>2</v>
      </c>
      <c r="D18" s="6" t="s">
        <v>3</v>
      </c>
    </row>
    <row r="20" spans="1:4" ht="47" customHeight="1" x14ac:dyDescent="0.2">
      <c r="A20" s="12" t="s">
        <v>133</v>
      </c>
      <c r="B20" s="49">
        <v>150</v>
      </c>
      <c r="C20" s="48">
        <v>22.4</v>
      </c>
      <c r="D20" s="18">
        <f>B20*C20</f>
        <v>3360</v>
      </c>
    </row>
    <row r="21" spans="1:4" x14ac:dyDescent="0.2">
      <c r="A21" s="19"/>
      <c r="B21" s="11"/>
      <c r="C21" s="23"/>
    </row>
    <row r="22" spans="1:4" x14ac:dyDescent="0.2">
      <c r="A22" s="2"/>
      <c r="B22" s="4"/>
      <c r="C22" s="4"/>
    </row>
    <row r="23" spans="1:4" x14ac:dyDescent="0.2">
      <c r="A23" s="2"/>
      <c r="B23" s="4"/>
      <c r="C23" s="8" t="s">
        <v>3</v>
      </c>
      <c r="D23" s="24">
        <f>SUM(D20)</f>
        <v>3360</v>
      </c>
    </row>
    <row r="24" spans="1:4" x14ac:dyDescent="0.2">
      <c r="A24" s="2"/>
      <c r="B24" s="4"/>
      <c r="C24" s="8" t="s">
        <v>4</v>
      </c>
      <c r="D24" s="24">
        <f>D23*20%</f>
        <v>672</v>
      </c>
    </row>
    <row r="25" spans="1:4" x14ac:dyDescent="0.2">
      <c r="A25" s="3"/>
      <c r="B25" s="4"/>
      <c r="C25" s="8" t="s">
        <v>5</v>
      </c>
      <c r="D25" s="24">
        <f>D23+D24</f>
        <v>4032</v>
      </c>
    </row>
    <row r="26" spans="1:4" x14ac:dyDescent="0.2">
      <c r="A26" s="3"/>
      <c r="B26" s="4"/>
      <c r="C26" s="4"/>
    </row>
    <row r="27" spans="1:4" x14ac:dyDescent="0.2">
      <c r="A27" s="9"/>
      <c r="B27" s="4"/>
      <c r="C27" s="4"/>
    </row>
    <row r="28" spans="1:4" x14ac:dyDescent="0.2">
      <c r="A28" s="3"/>
      <c r="B28" s="4"/>
      <c r="C28" s="4"/>
    </row>
    <row r="29" spans="1:4" x14ac:dyDescent="0.2">
      <c r="A29" s="3"/>
      <c r="B29" s="4"/>
      <c r="C29" s="4"/>
    </row>
    <row r="30" spans="1:4" x14ac:dyDescent="0.2">
      <c r="A30" s="3"/>
      <c r="B30" s="4"/>
      <c r="C30" s="4"/>
    </row>
    <row r="31" spans="1:4" x14ac:dyDescent="0.2">
      <c r="A31" s="3"/>
      <c r="B31" s="4"/>
      <c r="C31" s="4"/>
    </row>
    <row r="32" spans="1:4" x14ac:dyDescent="0.2">
      <c r="A32" s="3"/>
      <c r="B32" s="4"/>
      <c r="C32" s="4"/>
    </row>
    <row r="33" spans="1:3" x14ac:dyDescent="0.2">
      <c r="A33" s="3"/>
      <c r="B33" s="4"/>
      <c r="C33" s="4"/>
    </row>
    <row r="34" spans="1:3" x14ac:dyDescent="0.2">
      <c r="A34" s="3"/>
      <c r="B34" s="4"/>
      <c r="C34" s="4"/>
    </row>
    <row r="35" spans="1:3" x14ac:dyDescent="0.2">
      <c r="A35" s="3"/>
      <c r="B35" s="4"/>
      <c r="C35" s="4"/>
    </row>
    <row r="36" spans="1:3" x14ac:dyDescent="0.2">
      <c r="A36" s="3"/>
      <c r="B36" s="4"/>
      <c r="C36" s="4"/>
    </row>
    <row r="37" spans="1:3" x14ac:dyDescent="0.2">
      <c r="A37" s="3"/>
      <c r="B37" s="4"/>
      <c r="C37" s="4"/>
    </row>
    <row r="38" spans="1:3" x14ac:dyDescent="0.2">
      <c r="A38" s="3"/>
      <c r="B38" s="4"/>
      <c r="C38" s="4"/>
    </row>
    <row r="39" spans="1:3" x14ac:dyDescent="0.2">
      <c r="A39" s="3"/>
      <c r="B39" s="4"/>
      <c r="C39" s="4"/>
    </row>
    <row r="40" spans="1:3" x14ac:dyDescent="0.2">
      <c r="A40" s="3"/>
      <c r="B40" s="4"/>
      <c r="C40" s="4"/>
    </row>
    <row r="41" spans="1:3" x14ac:dyDescent="0.2">
      <c r="A41" s="3"/>
      <c r="B41" s="4"/>
      <c r="C41" s="4"/>
    </row>
    <row r="42" spans="1:3" x14ac:dyDescent="0.2">
      <c r="A42" s="3"/>
      <c r="B42" s="4"/>
      <c r="C42" s="4"/>
    </row>
    <row r="43" spans="1:3" x14ac:dyDescent="0.2">
      <c r="A43" s="3"/>
      <c r="B43" s="4"/>
      <c r="C43" s="4"/>
    </row>
    <row r="44" spans="1:3" x14ac:dyDescent="0.2">
      <c r="A44" s="3"/>
      <c r="B44" s="4"/>
      <c r="C44" s="4"/>
    </row>
    <row r="45" spans="1:3" x14ac:dyDescent="0.2">
      <c r="A45" s="3"/>
      <c r="B45" s="4"/>
      <c r="C45" s="4"/>
    </row>
    <row r="46" spans="1:3" x14ac:dyDescent="0.2">
      <c r="A46" s="3"/>
      <c r="B46" s="4"/>
      <c r="C46" s="4"/>
    </row>
    <row r="47" spans="1:3" x14ac:dyDescent="0.2">
      <c r="A47" s="3"/>
      <c r="B47" s="4"/>
      <c r="C47" s="4"/>
    </row>
    <row r="48" spans="1:3" x14ac:dyDescent="0.2">
      <c r="B48" s="1"/>
      <c r="C48" s="1"/>
    </row>
    <row r="49" spans="2:3" x14ac:dyDescent="0.2">
      <c r="B49" s="1"/>
      <c r="C49" s="1"/>
    </row>
    <row r="50" spans="2:3" x14ac:dyDescent="0.2">
      <c r="B50" s="1"/>
      <c r="C50" s="1"/>
    </row>
    <row r="51" spans="2:3" x14ac:dyDescent="0.2">
      <c r="B51" s="1"/>
      <c r="C51" s="1"/>
    </row>
    <row r="52" spans="2:3" x14ac:dyDescent="0.2">
      <c r="B52" s="1"/>
      <c r="C52" s="1"/>
    </row>
  </sheetData>
  <mergeCells count="4">
    <mergeCell ref="C9:D9"/>
    <mergeCell ref="C14:D14"/>
    <mergeCell ref="C15:D15"/>
    <mergeCell ref="C16:D16"/>
  </mergeCells>
  <phoneticPr fontId="17" type="noConversion"/>
  <pageMargins left="0.7" right="0.7" top="0.75" bottom="0.75" header="0.3" footer="0.3"/>
  <pageSetup paperSize="9" scale="84" orientation="portrait" horizontalDpi="0" verticalDpi="0"/>
  <headerFooter>
    <oddFooter>&amp;C&amp;"Verdana,Normal"&amp;11 72 Pixels Agency SARL AU, RC N° 314219 - Patente N° 35891880 - I.F N° 15200170_x000D_ICE N° 001571220000010&amp;"-,Normal"&amp;12_x000D_</oddFooter>
  </headerFooter>
  <colBreaks count="1" manualBreakCount="1">
    <brk id="4" max="1048575" man="1"/>
  </colBreak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D51"/>
  <sheetViews>
    <sheetView topLeftCell="A6" workbookViewId="0">
      <selection activeCell="F23" sqref="F23"/>
    </sheetView>
  </sheetViews>
  <sheetFormatPr baseColWidth="10" defaultRowHeight="16" x14ac:dyDescent="0.2"/>
  <cols>
    <col min="1" max="1" width="43.6640625" customWidth="1"/>
    <col min="2" max="2" width="13.5" customWidth="1"/>
    <col min="3" max="3" width="16.1640625" customWidth="1"/>
    <col min="4" max="4" width="21.5" customWidth="1"/>
  </cols>
  <sheetData>
    <row r="9" spans="1:4" ht="20" customHeight="1" x14ac:dyDescent="0.2">
      <c r="C9" s="50" t="s">
        <v>124</v>
      </c>
      <c r="D9" s="50"/>
    </row>
    <row r="14" spans="1:4" ht="27" customHeight="1" x14ac:dyDescent="0.2">
      <c r="A14" s="7" t="s">
        <v>135</v>
      </c>
      <c r="B14" s="5"/>
      <c r="C14" s="51" t="s">
        <v>17</v>
      </c>
      <c r="D14" s="51"/>
    </row>
    <row r="15" spans="1:4" ht="49" customHeight="1" x14ac:dyDescent="0.2">
      <c r="A15" s="7" t="s">
        <v>136</v>
      </c>
      <c r="C15" s="52" t="s">
        <v>18</v>
      </c>
      <c r="D15" s="52"/>
    </row>
    <row r="16" spans="1:4" ht="34" customHeight="1" x14ac:dyDescent="0.2">
      <c r="C16" s="52" t="s">
        <v>19</v>
      </c>
      <c r="D16" s="52"/>
    </row>
    <row r="17" spans="1:4" ht="28" customHeight="1" x14ac:dyDescent="0.2">
      <c r="C17" s="10"/>
    </row>
    <row r="18" spans="1:4" x14ac:dyDescent="0.2">
      <c r="A18" s="6" t="s">
        <v>0</v>
      </c>
      <c r="B18" s="6" t="s">
        <v>1</v>
      </c>
      <c r="C18" s="6" t="s">
        <v>2</v>
      </c>
      <c r="D18" s="6" t="s">
        <v>3</v>
      </c>
    </row>
    <row r="20" spans="1:4" ht="32" x14ac:dyDescent="0.2">
      <c r="A20" s="12" t="s">
        <v>133</v>
      </c>
      <c r="B20" s="49">
        <v>50</v>
      </c>
      <c r="C20" s="48">
        <v>22.4</v>
      </c>
      <c r="D20" s="18">
        <f>B20*C20</f>
        <v>1120</v>
      </c>
    </row>
    <row r="21" spans="1:4" x14ac:dyDescent="0.2">
      <c r="A21" s="14"/>
      <c r="B21" s="11"/>
      <c r="C21" s="11"/>
      <c r="D21" s="20"/>
    </row>
    <row r="22" spans="1:4" x14ac:dyDescent="0.2">
      <c r="A22" s="2"/>
      <c r="B22" s="4"/>
      <c r="C22" s="4"/>
    </row>
    <row r="23" spans="1:4" x14ac:dyDescent="0.2">
      <c r="A23" s="2"/>
      <c r="B23" s="4"/>
      <c r="C23" s="8" t="s">
        <v>3</v>
      </c>
      <c r="D23" s="21">
        <f>SUM(D20:D20)</f>
        <v>1120</v>
      </c>
    </row>
    <row r="24" spans="1:4" x14ac:dyDescent="0.2">
      <c r="A24" s="2"/>
      <c r="B24" s="4"/>
      <c r="C24" s="8" t="s">
        <v>4</v>
      </c>
      <c r="D24" s="21">
        <f>D23*20%</f>
        <v>224</v>
      </c>
    </row>
    <row r="25" spans="1:4" x14ac:dyDescent="0.2">
      <c r="A25" s="3"/>
      <c r="B25" s="4"/>
      <c r="C25" s="8" t="s">
        <v>5</v>
      </c>
      <c r="D25" s="21">
        <f>D23+D24</f>
        <v>1344</v>
      </c>
    </row>
    <row r="26" spans="1:4" x14ac:dyDescent="0.2">
      <c r="A26" s="9"/>
      <c r="B26" s="4"/>
      <c r="C26" s="4"/>
    </row>
    <row r="27" spans="1:4" x14ac:dyDescent="0.2">
      <c r="A27" s="3"/>
      <c r="B27" s="4"/>
      <c r="C27" s="4"/>
    </row>
    <row r="28" spans="1:4" x14ac:dyDescent="0.2">
      <c r="A28" s="3"/>
      <c r="B28" s="4"/>
      <c r="C28" s="4"/>
    </row>
    <row r="29" spans="1:4" x14ac:dyDescent="0.2">
      <c r="A29" s="3"/>
      <c r="B29" s="4"/>
      <c r="C29" s="4"/>
    </row>
    <row r="30" spans="1:4" x14ac:dyDescent="0.2">
      <c r="A30" s="3"/>
      <c r="B30" s="4"/>
      <c r="C30" s="4"/>
    </row>
    <row r="31" spans="1:4" x14ac:dyDescent="0.2">
      <c r="A31" s="3"/>
      <c r="B31" s="4"/>
      <c r="C31" s="4"/>
    </row>
    <row r="32" spans="1:4" x14ac:dyDescent="0.2">
      <c r="A32" s="3"/>
      <c r="B32" s="4"/>
      <c r="C32" s="4"/>
    </row>
    <row r="33" spans="1:3" x14ac:dyDescent="0.2">
      <c r="A33" s="3"/>
      <c r="B33" s="4"/>
      <c r="C33" s="4"/>
    </row>
    <row r="34" spans="1:3" x14ac:dyDescent="0.2">
      <c r="A34" s="3"/>
      <c r="B34" s="4"/>
      <c r="C34" s="4"/>
    </row>
    <row r="35" spans="1:3" x14ac:dyDescent="0.2">
      <c r="A35" s="3"/>
      <c r="B35" s="4"/>
      <c r="C35" s="4"/>
    </row>
    <row r="36" spans="1:3" x14ac:dyDescent="0.2">
      <c r="A36" s="3"/>
      <c r="B36" s="4"/>
      <c r="C36" s="4"/>
    </row>
    <row r="37" spans="1:3" x14ac:dyDescent="0.2">
      <c r="A37" s="3"/>
      <c r="B37" s="4"/>
      <c r="C37" s="4"/>
    </row>
    <row r="38" spans="1:3" x14ac:dyDescent="0.2">
      <c r="A38" s="3"/>
      <c r="B38" s="4"/>
      <c r="C38" s="4"/>
    </row>
    <row r="39" spans="1:3" x14ac:dyDescent="0.2">
      <c r="A39" s="3"/>
      <c r="B39" s="4"/>
      <c r="C39" s="4"/>
    </row>
    <row r="40" spans="1:3" x14ac:dyDescent="0.2">
      <c r="A40" s="3"/>
      <c r="B40" s="4"/>
      <c r="C40" s="4"/>
    </row>
    <row r="41" spans="1:3" x14ac:dyDescent="0.2">
      <c r="A41" s="3"/>
      <c r="B41" s="4"/>
      <c r="C41" s="4"/>
    </row>
    <row r="42" spans="1:3" x14ac:dyDescent="0.2">
      <c r="A42" s="3"/>
      <c r="B42" s="4"/>
      <c r="C42" s="4"/>
    </row>
    <row r="43" spans="1:3" x14ac:dyDescent="0.2">
      <c r="A43" s="3"/>
      <c r="B43" s="4"/>
      <c r="C43" s="4"/>
    </row>
    <row r="44" spans="1:3" x14ac:dyDescent="0.2">
      <c r="A44" s="3"/>
      <c r="B44" s="4"/>
      <c r="C44" s="4"/>
    </row>
    <row r="45" spans="1:3" x14ac:dyDescent="0.2">
      <c r="A45" s="3"/>
      <c r="B45" s="4"/>
      <c r="C45" s="4"/>
    </row>
    <row r="46" spans="1:3" x14ac:dyDescent="0.2">
      <c r="A46" s="3"/>
      <c r="B46" s="4"/>
      <c r="C46" s="4"/>
    </row>
    <row r="47" spans="1:3" x14ac:dyDescent="0.2">
      <c r="B47" s="1"/>
      <c r="C47" s="1"/>
    </row>
    <row r="48" spans="1:3" x14ac:dyDescent="0.2">
      <c r="B48" s="1"/>
      <c r="C48" s="1"/>
    </row>
    <row r="49" spans="2:3" x14ac:dyDescent="0.2">
      <c r="B49" s="1"/>
      <c r="C49" s="1"/>
    </row>
    <row r="50" spans="2:3" x14ac:dyDescent="0.2">
      <c r="B50" s="1"/>
      <c r="C50" s="1"/>
    </row>
    <row r="51" spans="2:3" x14ac:dyDescent="0.2">
      <c r="B51" s="1"/>
      <c r="C51" s="1"/>
    </row>
  </sheetData>
  <mergeCells count="4">
    <mergeCell ref="C9:D9"/>
    <mergeCell ref="C14:D14"/>
    <mergeCell ref="C15:D15"/>
    <mergeCell ref="C16:D16"/>
  </mergeCells>
  <phoneticPr fontId="17" type="noConversion"/>
  <pageMargins left="0.7" right="0.7" top="0.75" bottom="0.75" header="0.3" footer="0.3"/>
  <pageSetup paperSize="9" scale="75" orientation="portrait" horizontalDpi="0" verticalDpi="0"/>
  <headerFooter>
    <oddFooter>&amp;C&amp;"Verdana,Normal"&amp;11 72 Pixels Agency SARL AU, RC N° 314219 - Patente N° 35891880 - I.F N° 15200170_x000D_ICE N° 001571220000010&amp;"-,Normal"&amp;12_x000D_</oddFooter>
  </headerFooter>
  <colBreaks count="1" manualBreakCount="1">
    <brk id="4" max="1048575" man="1"/>
  </colBreak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D51"/>
  <sheetViews>
    <sheetView topLeftCell="A9" workbookViewId="0">
      <selection activeCell="C21" sqref="C21"/>
    </sheetView>
  </sheetViews>
  <sheetFormatPr baseColWidth="10" defaultRowHeight="16" x14ac:dyDescent="0.2"/>
  <cols>
    <col min="1" max="1" width="43.6640625" customWidth="1"/>
    <col min="2" max="2" width="9" customWidth="1"/>
    <col min="3" max="3" width="15.6640625" customWidth="1"/>
    <col min="4" max="4" width="23.33203125" customWidth="1"/>
  </cols>
  <sheetData>
    <row r="9" spans="1:4" ht="20" customHeight="1" x14ac:dyDescent="0.2">
      <c r="C9" s="50" t="s">
        <v>124</v>
      </c>
      <c r="D9" s="50"/>
    </row>
    <row r="14" spans="1:4" ht="27" customHeight="1" x14ac:dyDescent="0.2">
      <c r="A14" s="7" t="s">
        <v>137</v>
      </c>
      <c r="B14" s="5"/>
      <c r="C14" s="51" t="s">
        <v>14</v>
      </c>
      <c r="D14" s="51"/>
    </row>
    <row r="15" spans="1:4" ht="49" customHeight="1" x14ac:dyDescent="0.2">
      <c r="A15" s="7" t="s">
        <v>138</v>
      </c>
      <c r="C15" s="52" t="s">
        <v>15</v>
      </c>
      <c r="D15" s="52"/>
    </row>
    <row r="16" spans="1:4" ht="34" customHeight="1" x14ac:dyDescent="0.2">
      <c r="C16" s="52" t="s">
        <v>16</v>
      </c>
      <c r="D16" s="52"/>
    </row>
    <row r="17" spans="1:4" ht="28" customHeight="1" x14ac:dyDescent="0.2">
      <c r="C17" s="10"/>
    </row>
    <row r="18" spans="1:4" x14ac:dyDescent="0.2">
      <c r="A18" s="6" t="s">
        <v>0</v>
      </c>
      <c r="B18" s="6" t="s">
        <v>1</v>
      </c>
      <c r="C18" s="6" t="s">
        <v>2</v>
      </c>
      <c r="D18" s="6" t="s">
        <v>3</v>
      </c>
    </row>
    <row r="20" spans="1:4" ht="48" customHeight="1" x14ac:dyDescent="0.2">
      <c r="A20" s="12" t="s">
        <v>139</v>
      </c>
      <c r="B20" s="49">
        <v>50</v>
      </c>
      <c r="C20" s="48">
        <v>45</v>
      </c>
      <c r="D20" s="48">
        <f>B20*C20</f>
        <v>2250</v>
      </c>
    </row>
    <row r="21" spans="1:4" x14ac:dyDescent="0.2">
      <c r="A21" s="19"/>
      <c r="B21" s="11"/>
      <c r="C21" s="20"/>
    </row>
    <row r="22" spans="1:4" x14ac:dyDescent="0.2">
      <c r="A22" s="2"/>
      <c r="B22" s="4"/>
      <c r="C22" s="4"/>
    </row>
    <row r="23" spans="1:4" x14ac:dyDescent="0.2">
      <c r="A23" s="2"/>
      <c r="B23" s="4"/>
      <c r="C23" s="8" t="s">
        <v>3</v>
      </c>
      <c r="D23" s="21">
        <f>SUM(D20)</f>
        <v>2250</v>
      </c>
    </row>
    <row r="24" spans="1:4" x14ac:dyDescent="0.2">
      <c r="A24" s="2"/>
      <c r="B24" s="4"/>
      <c r="C24" s="8" t="s">
        <v>4</v>
      </c>
      <c r="D24" s="21">
        <f>D23*20%</f>
        <v>450</v>
      </c>
    </row>
    <row r="25" spans="1:4" x14ac:dyDescent="0.2">
      <c r="A25" s="3"/>
      <c r="B25" s="4"/>
      <c r="C25" s="8" t="s">
        <v>5</v>
      </c>
      <c r="D25" s="21">
        <f>D23+D24</f>
        <v>2700</v>
      </c>
    </row>
    <row r="26" spans="1:4" x14ac:dyDescent="0.2">
      <c r="A26" s="9"/>
      <c r="B26" s="4"/>
    </row>
    <row r="27" spans="1:4" x14ac:dyDescent="0.2">
      <c r="A27" s="3"/>
      <c r="B27" s="4"/>
    </row>
    <row r="28" spans="1:4" x14ac:dyDescent="0.2">
      <c r="A28" s="3"/>
      <c r="B28" s="4"/>
    </row>
    <row r="29" spans="1:4" x14ac:dyDescent="0.2">
      <c r="A29" s="3"/>
      <c r="B29" s="4"/>
    </row>
    <row r="30" spans="1:4" x14ac:dyDescent="0.2">
      <c r="A30" s="3"/>
      <c r="B30" s="4"/>
    </row>
    <row r="31" spans="1:4" x14ac:dyDescent="0.2">
      <c r="A31" s="3"/>
      <c r="B31" s="4"/>
    </row>
    <row r="32" spans="1:4" x14ac:dyDescent="0.2">
      <c r="A32" s="3"/>
      <c r="B32" s="4"/>
    </row>
    <row r="33" spans="1:2" x14ac:dyDescent="0.2">
      <c r="A33" s="3"/>
      <c r="B33" s="4"/>
    </row>
    <row r="34" spans="1:2" x14ac:dyDescent="0.2">
      <c r="A34" s="3"/>
      <c r="B34" s="4"/>
    </row>
    <row r="35" spans="1:2" x14ac:dyDescent="0.2">
      <c r="A35" s="3"/>
      <c r="B35" s="4"/>
    </row>
    <row r="36" spans="1:2" x14ac:dyDescent="0.2">
      <c r="A36" s="3"/>
      <c r="B36" s="4"/>
    </row>
    <row r="37" spans="1:2" x14ac:dyDescent="0.2">
      <c r="A37" s="3"/>
      <c r="B37" s="4"/>
    </row>
    <row r="38" spans="1:2" x14ac:dyDescent="0.2">
      <c r="A38" s="3"/>
      <c r="B38" s="4"/>
    </row>
    <row r="39" spans="1:2" x14ac:dyDescent="0.2">
      <c r="A39" s="3"/>
      <c r="B39" s="4"/>
    </row>
    <row r="40" spans="1:2" x14ac:dyDescent="0.2">
      <c r="A40" s="3"/>
      <c r="B40" s="4"/>
    </row>
    <row r="41" spans="1:2" x14ac:dyDescent="0.2">
      <c r="A41" s="3"/>
      <c r="B41" s="4"/>
    </row>
    <row r="42" spans="1:2" x14ac:dyDescent="0.2">
      <c r="A42" s="3"/>
      <c r="B42" s="4"/>
    </row>
    <row r="43" spans="1:2" x14ac:dyDescent="0.2">
      <c r="A43" s="3"/>
      <c r="B43" s="4"/>
    </row>
    <row r="44" spans="1:2" x14ac:dyDescent="0.2">
      <c r="A44" s="3"/>
      <c r="B44" s="4"/>
    </row>
    <row r="45" spans="1:2" x14ac:dyDescent="0.2">
      <c r="A45" s="3"/>
      <c r="B45" s="4"/>
    </row>
    <row r="46" spans="1:2" x14ac:dyDescent="0.2">
      <c r="A46" s="3"/>
      <c r="B46" s="4"/>
    </row>
    <row r="47" spans="1:2" x14ac:dyDescent="0.2">
      <c r="B47" s="1"/>
    </row>
    <row r="48" spans="1:2" x14ac:dyDescent="0.2">
      <c r="B48" s="1"/>
    </row>
    <row r="49" spans="2:2" x14ac:dyDescent="0.2">
      <c r="B49" s="1"/>
    </row>
    <row r="50" spans="2:2" x14ac:dyDescent="0.2">
      <c r="B50" s="1"/>
    </row>
    <row r="51" spans="2:2" x14ac:dyDescent="0.2">
      <c r="B51" s="1"/>
    </row>
  </sheetData>
  <mergeCells count="4">
    <mergeCell ref="C9:D9"/>
    <mergeCell ref="C14:D14"/>
    <mergeCell ref="C15:D15"/>
    <mergeCell ref="C16:D16"/>
  </mergeCells>
  <phoneticPr fontId="17" type="noConversion"/>
  <pageMargins left="0.7" right="0.7" top="0.75" bottom="0.75" header="0.3" footer="0.3"/>
  <pageSetup paperSize="9" scale="75" orientation="portrait" horizontalDpi="0" verticalDpi="0"/>
  <headerFooter>
    <oddFooter>&amp;C&amp;"Verdana,Normal"&amp;11 72 Pixels Agency SARL AU, RC N° 314219 - Patente N° 35891880 - I.F N° 15200170_x000D_ICE N° 001571220000010&amp;"-,Normal"&amp;12_x000D_</oddFooter>
  </headerFooter>
  <colBreaks count="1" manualBreakCount="1">
    <brk id="4" max="1048575" man="1"/>
  </colBreak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D52"/>
  <sheetViews>
    <sheetView tabSelected="1" topLeftCell="A4" workbookViewId="0">
      <selection activeCell="C14" sqref="C14:D14"/>
    </sheetView>
  </sheetViews>
  <sheetFormatPr baseColWidth="10" defaultRowHeight="16" x14ac:dyDescent="0.2"/>
  <cols>
    <col min="1" max="1" width="43.6640625" customWidth="1"/>
    <col min="2" max="2" width="11.83203125" customWidth="1"/>
    <col min="3" max="3" width="12.6640625" customWidth="1"/>
    <col min="4" max="4" width="20.33203125" customWidth="1"/>
  </cols>
  <sheetData>
    <row r="9" spans="1:4" x14ac:dyDescent="0.2">
      <c r="C9" s="50" t="s">
        <v>124</v>
      </c>
      <c r="D9" s="50"/>
    </row>
    <row r="14" spans="1:4" ht="28" customHeight="1" x14ac:dyDescent="0.2">
      <c r="A14" s="7" t="s">
        <v>140</v>
      </c>
      <c r="B14" s="5"/>
      <c r="C14" s="51" t="s">
        <v>20</v>
      </c>
      <c r="D14" s="51"/>
    </row>
    <row r="15" spans="1:4" ht="34" customHeight="1" x14ac:dyDescent="0.2">
      <c r="A15" s="22" t="s">
        <v>144</v>
      </c>
      <c r="C15" s="52" t="s">
        <v>21</v>
      </c>
      <c r="D15" s="52"/>
    </row>
    <row r="16" spans="1:4" ht="34" customHeight="1" x14ac:dyDescent="0.2">
      <c r="C16" s="52" t="s">
        <v>22</v>
      </c>
      <c r="D16" s="52"/>
    </row>
    <row r="17" spans="1:4" ht="28" customHeight="1" x14ac:dyDescent="0.2">
      <c r="C17" s="10"/>
    </row>
    <row r="18" spans="1:4" x14ac:dyDescent="0.2">
      <c r="A18" s="6" t="s">
        <v>0</v>
      </c>
      <c r="B18" s="6" t="s">
        <v>1</v>
      </c>
      <c r="C18" s="6" t="s">
        <v>2</v>
      </c>
      <c r="D18" s="6" t="s">
        <v>3</v>
      </c>
    </row>
    <row r="20" spans="1:4" ht="47" customHeight="1" x14ac:dyDescent="0.2">
      <c r="A20" s="12" t="s">
        <v>142</v>
      </c>
      <c r="B20" s="49">
        <v>150</v>
      </c>
      <c r="C20" s="48">
        <v>45</v>
      </c>
      <c r="D20" s="18">
        <f>B20*C20</f>
        <v>6750</v>
      </c>
    </row>
    <row r="21" spans="1:4" x14ac:dyDescent="0.2">
      <c r="A21" s="19"/>
      <c r="B21" s="11"/>
      <c r="C21" s="23"/>
    </row>
    <row r="22" spans="1:4" x14ac:dyDescent="0.2">
      <c r="A22" s="2"/>
      <c r="B22" s="4"/>
      <c r="C22" s="4"/>
    </row>
    <row r="23" spans="1:4" x14ac:dyDescent="0.2">
      <c r="A23" s="2"/>
      <c r="B23" s="4"/>
      <c r="C23" s="8" t="s">
        <v>3</v>
      </c>
      <c r="D23" s="24">
        <f>SUM(D20)</f>
        <v>6750</v>
      </c>
    </row>
    <row r="24" spans="1:4" x14ac:dyDescent="0.2">
      <c r="A24" s="2"/>
      <c r="B24" s="4"/>
      <c r="C24" s="8" t="s">
        <v>4</v>
      </c>
      <c r="D24" s="24">
        <f>D23*20%</f>
        <v>1350</v>
      </c>
    </row>
    <row r="25" spans="1:4" x14ac:dyDescent="0.2">
      <c r="A25" s="3"/>
      <c r="B25" s="4"/>
      <c r="C25" s="8" t="s">
        <v>5</v>
      </c>
      <c r="D25" s="24">
        <f>D23+D24</f>
        <v>8100</v>
      </c>
    </row>
    <row r="26" spans="1:4" x14ac:dyDescent="0.2">
      <c r="A26" s="3"/>
      <c r="B26" s="4"/>
      <c r="C26" s="4"/>
    </row>
    <row r="27" spans="1:4" x14ac:dyDescent="0.2">
      <c r="A27" s="9"/>
      <c r="B27" s="4"/>
      <c r="C27" s="4"/>
    </row>
    <row r="28" spans="1:4" x14ac:dyDescent="0.2">
      <c r="A28" s="3"/>
      <c r="B28" s="4"/>
      <c r="C28" s="4"/>
    </row>
    <row r="29" spans="1:4" x14ac:dyDescent="0.2">
      <c r="A29" s="3"/>
      <c r="B29" s="4"/>
      <c r="C29" s="4"/>
    </row>
    <row r="30" spans="1:4" x14ac:dyDescent="0.2">
      <c r="A30" s="3"/>
      <c r="B30" s="4"/>
      <c r="C30" s="4"/>
    </row>
    <row r="31" spans="1:4" x14ac:dyDescent="0.2">
      <c r="A31" s="3"/>
      <c r="B31" s="4"/>
      <c r="C31" s="4"/>
    </row>
    <row r="32" spans="1:4" x14ac:dyDescent="0.2">
      <c r="A32" s="3"/>
      <c r="B32" s="4"/>
      <c r="C32" s="4"/>
    </row>
    <row r="33" spans="1:3" x14ac:dyDescent="0.2">
      <c r="A33" s="3"/>
      <c r="B33" s="4"/>
      <c r="C33" s="4"/>
    </row>
    <row r="34" spans="1:3" x14ac:dyDescent="0.2">
      <c r="A34" s="3"/>
      <c r="B34" s="4"/>
      <c r="C34" s="4"/>
    </row>
    <row r="35" spans="1:3" x14ac:dyDescent="0.2">
      <c r="A35" s="3"/>
      <c r="B35" s="4"/>
      <c r="C35" s="4"/>
    </row>
    <row r="36" spans="1:3" x14ac:dyDescent="0.2">
      <c r="A36" s="3"/>
      <c r="B36" s="4"/>
      <c r="C36" s="4"/>
    </row>
    <row r="37" spans="1:3" x14ac:dyDescent="0.2">
      <c r="A37" s="3"/>
      <c r="B37" s="4"/>
      <c r="C37" s="4"/>
    </row>
    <row r="38" spans="1:3" x14ac:dyDescent="0.2">
      <c r="A38" s="3"/>
      <c r="B38" s="4"/>
      <c r="C38" s="4"/>
    </row>
    <row r="39" spans="1:3" x14ac:dyDescent="0.2">
      <c r="A39" s="3"/>
      <c r="B39" s="4"/>
      <c r="C39" s="4"/>
    </row>
    <row r="40" spans="1:3" x14ac:dyDescent="0.2">
      <c r="A40" s="3"/>
      <c r="B40" s="4"/>
      <c r="C40" s="4"/>
    </row>
    <row r="41" spans="1:3" x14ac:dyDescent="0.2">
      <c r="A41" s="3"/>
      <c r="B41" s="4"/>
      <c r="C41" s="4"/>
    </row>
    <row r="42" spans="1:3" x14ac:dyDescent="0.2">
      <c r="A42" s="3"/>
      <c r="B42" s="4"/>
      <c r="C42" s="4"/>
    </row>
    <row r="43" spans="1:3" x14ac:dyDescent="0.2">
      <c r="A43" s="3"/>
      <c r="B43" s="4"/>
      <c r="C43" s="4"/>
    </row>
    <row r="44" spans="1:3" x14ac:dyDescent="0.2">
      <c r="A44" s="3"/>
      <c r="B44" s="4"/>
      <c r="C44" s="4"/>
    </row>
    <row r="45" spans="1:3" x14ac:dyDescent="0.2">
      <c r="A45" s="3"/>
      <c r="B45" s="4"/>
      <c r="C45" s="4"/>
    </row>
    <row r="46" spans="1:3" x14ac:dyDescent="0.2">
      <c r="A46" s="3"/>
      <c r="B46" s="4"/>
      <c r="C46" s="4"/>
    </row>
    <row r="47" spans="1:3" x14ac:dyDescent="0.2">
      <c r="A47" s="3"/>
      <c r="B47" s="4"/>
      <c r="C47" s="4"/>
    </row>
    <row r="48" spans="1:3" x14ac:dyDescent="0.2">
      <c r="B48" s="1"/>
      <c r="C48" s="1"/>
    </row>
    <row r="49" spans="2:3" x14ac:dyDescent="0.2">
      <c r="B49" s="1"/>
      <c r="C49" s="1"/>
    </row>
    <row r="50" spans="2:3" x14ac:dyDescent="0.2">
      <c r="B50" s="1"/>
      <c r="C50" s="1"/>
    </row>
    <row r="51" spans="2:3" x14ac:dyDescent="0.2">
      <c r="B51" s="1"/>
      <c r="C51" s="1"/>
    </row>
    <row r="52" spans="2:3" x14ac:dyDescent="0.2">
      <c r="B52" s="1"/>
      <c r="C52" s="1"/>
    </row>
  </sheetData>
  <mergeCells count="4">
    <mergeCell ref="C9:D9"/>
    <mergeCell ref="C14:D14"/>
    <mergeCell ref="C15:D15"/>
    <mergeCell ref="C16:D16"/>
  </mergeCells>
  <phoneticPr fontId="17" type="noConversion"/>
  <pageMargins left="0.7" right="0.7" top="0.75" bottom="0.75" header="0.3" footer="0.3"/>
  <pageSetup paperSize="9" scale="84" orientation="portrait" horizontalDpi="0" verticalDpi="0"/>
  <headerFooter>
    <oddFooter>&amp;C&amp;"Verdana,Normal"&amp;11 72 Pixels Agency SARL AU, RC N° 314219 - Patente N° 35891880 - I.F N° 15200170_x000D_ICE N° 001571220000010&amp;"-,Normal"&amp;12_x000D_</oddFooter>
  </headerFooter>
  <colBreaks count="1" manualBreakCount="1">
    <brk id="4" max="1048575" man="1"/>
  </colBreak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D51"/>
  <sheetViews>
    <sheetView topLeftCell="A8" workbookViewId="0">
      <selection activeCell="A18" sqref="A18"/>
    </sheetView>
  </sheetViews>
  <sheetFormatPr baseColWidth="10" defaultRowHeight="16" x14ac:dyDescent="0.2"/>
  <cols>
    <col min="1" max="1" width="43.6640625" customWidth="1"/>
    <col min="2" max="2" width="13.5" customWidth="1"/>
    <col min="3" max="3" width="16.1640625" customWidth="1"/>
    <col min="4" max="4" width="21.5" customWidth="1"/>
  </cols>
  <sheetData>
    <row r="9" spans="1:4" ht="20" customHeight="1" x14ac:dyDescent="0.2">
      <c r="C9" s="50" t="s">
        <v>124</v>
      </c>
      <c r="D9" s="50"/>
    </row>
    <row r="14" spans="1:4" ht="27" customHeight="1" x14ac:dyDescent="0.2">
      <c r="A14" s="7" t="s">
        <v>141</v>
      </c>
      <c r="B14" s="5"/>
      <c r="C14" s="51" t="s">
        <v>17</v>
      </c>
      <c r="D14" s="51"/>
    </row>
    <row r="15" spans="1:4" ht="49" customHeight="1" x14ac:dyDescent="0.2">
      <c r="A15" s="47" t="s">
        <v>143</v>
      </c>
      <c r="C15" s="52" t="s">
        <v>18</v>
      </c>
      <c r="D15" s="52"/>
    </row>
    <row r="16" spans="1:4" ht="34" customHeight="1" x14ac:dyDescent="0.2">
      <c r="C16" s="52" t="s">
        <v>19</v>
      </c>
      <c r="D16" s="52"/>
    </row>
    <row r="17" spans="1:4" ht="28" customHeight="1" x14ac:dyDescent="0.2">
      <c r="C17" s="10"/>
    </row>
    <row r="18" spans="1:4" x14ac:dyDescent="0.2">
      <c r="A18" s="6" t="s">
        <v>0</v>
      </c>
      <c r="B18" s="6" t="s">
        <v>1</v>
      </c>
      <c r="C18" s="6" t="s">
        <v>2</v>
      </c>
      <c r="D18" s="6" t="s">
        <v>3</v>
      </c>
    </row>
    <row r="20" spans="1:4" ht="32" x14ac:dyDescent="0.2">
      <c r="A20" s="12" t="s">
        <v>139</v>
      </c>
      <c r="B20" s="49">
        <v>50</v>
      </c>
      <c r="C20" s="48">
        <v>45</v>
      </c>
      <c r="D20" s="18">
        <f>B20*C20</f>
        <v>2250</v>
      </c>
    </row>
    <row r="21" spans="1:4" x14ac:dyDescent="0.2">
      <c r="A21" s="14"/>
      <c r="B21" s="11"/>
      <c r="C21" s="11"/>
      <c r="D21" s="20"/>
    </row>
    <row r="22" spans="1:4" x14ac:dyDescent="0.2">
      <c r="A22" s="2"/>
      <c r="B22" s="4"/>
      <c r="C22" s="4"/>
    </row>
    <row r="23" spans="1:4" x14ac:dyDescent="0.2">
      <c r="A23" s="2"/>
      <c r="B23" s="4"/>
      <c r="C23" s="8" t="s">
        <v>3</v>
      </c>
      <c r="D23" s="21">
        <f>SUM(D20:D20)</f>
        <v>2250</v>
      </c>
    </row>
    <row r="24" spans="1:4" x14ac:dyDescent="0.2">
      <c r="A24" s="2"/>
      <c r="B24" s="4"/>
      <c r="C24" s="8" t="s">
        <v>4</v>
      </c>
      <c r="D24" s="21">
        <f>D23*20%</f>
        <v>450</v>
      </c>
    </row>
    <row r="25" spans="1:4" x14ac:dyDescent="0.2">
      <c r="A25" s="3"/>
      <c r="B25" s="4"/>
      <c r="C25" s="8" t="s">
        <v>5</v>
      </c>
      <c r="D25" s="21">
        <f>D23+D24</f>
        <v>2700</v>
      </c>
    </row>
    <row r="26" spans="1:4" x14ac:dyDescent="0.2">
      <c r="A26" s="9"/>
      <c r="B26" s="4"/>
      <c r="C26" s="4"/>
    </row>
    <row r="27" spans="1:4" x14ac:dyDescent="0.2">
      <c r="A27" s="3"/>
      <c r="B27" s="4"/>
      <c r="C27" s="4"/>
    </row>
    <row r="28" spans="1:4" x14ac:dyDescent="0.2">
      <c r="A28" s="3"/>
      <c r="B28" s="4"/>
      <c r="C28" s="4"/>
    </row>
    <row r="29" spans="1:4" x14ac:dyDescent="0.2">
      <c r="A29" s="3"/>
      <c r="B29" s="4"/>
      <c r="C29" s="4"/>
    </row>
    <row r="30" spans="1:4" x14ac:dyDescent="0.2">
      <c r="A30" s="3"/>
      <c r="B30" s="4"/>
      <c r="C30" s="4"/>
    </row>
    <row r="31" spans="1:4" x14ac:dyDescent="0.2">
      <c r="A31" s="3"/>
      <c r="B31" s="4"/>
      <c r="C31" s="4"/>
    </row>
    <row r="32" spans="1:4" x14ac:dyDescent="0.2">
      <c r="A32" s="3"/>
      <c r="B32" s="4"/>
      <c r="C32" s="4"/>
    </row>
    <row r="33" spans="1:3" x14ac:dyDescent="0.2">
      <c r="A33" s="3"/>
      <c r="B33" s="4"/>
      <c r="C33" s="4"/>
    </row>
    <row r="34" spans="1:3" x14ac:dyDescent="0.2">
      <c r="A34" s="3"/>
      <c r="B34" s="4"/>
      <c r="C34" s="4"/>
    </row>
    <row r="35" spans="1:3" x14ac:dyDescent="0.2">
      <c r="A35" s="3"/>
      <c r="B35" s="4"/>
      <c r="C35" s="4"/>
    </row>
    <row r="36" spans="1:3" x14ac:dyDescent="0.2">
      <c r="A36" s="3"/>
      <c r="B36" s="4"/>
      <c r="C36" s="4"/>
    </row>
    <row r="37" spans="1:3" x14ac:dyDescent="0.2">
      <c r="A37" s="3"/>
      <c r="B37" s="4"/>
      <c r="C37" s="4"/>
    </row>
    <row r="38" spans="1:3" x14ac:dyDescent="0.2">
      <c r="A38" s="3"/>
      <c r="B38" s="4"/>
      <c r="C38" s="4"/>
    </row>
    <row r="39" spans="1:3" x14ac:dyDescent="0.2">
      <c r="A39" s="3"/>
      <c r="B39" s="4"/>
      <c r="C39" s="4"/>
    </row>
    <row r="40" spans="1:3" x14ac:dyDescent="0.2">
      <c r="A40" s="3"/>
      <c r="B40" s="4"/>
      <c r="C40" s="4"/>
    </row>
    <row r="41" spans="1:3" x14ac:dyDescent="0.2">
      <c r="A41" s="3"/>
      <c r="B41" s="4"/>
      <c r="C41" s="4"/>
    </row>
    <row r="42" spans="1:3" x14ac:dyDescent="0.2">
      <c r="A42" s="3"/>
      <c r="B42" s="4"/>
      <c r="C42" s="4"/>
    </row>
    <row r="43" spans="1:3" x14ac:dyDescent="0.2">
      <c r="A43" s="3"/>
      <c r="B43" s="4"/>
      <c r="C43" s="4"/>
    </row>
    <row r="44" spans="1:3" x14ac:dyDescent="0.2">
      <c r="A44" s="3"/>
      <c r="B44" s="4"/>
      <c r="C44" s="4"/>
    </row>
    <row r="45" spans="1:3" x14ac:dyDescent="0.2">
      <c r="A45" s="3"/>
      <c r="B45" s="4"/>
      <c r="C45" s="4"/>
    </row>
    <row r="46" spans="1:3" x14ac:dyDescent="0.2">
      <c r="A46" s="3"/>
      <c r="B46" s="4"/>
      <c r="C46" s="4"/>
    </row>
    <row r="47" spans="1:3" x14ac:dyDescent="0.2">
      <c r="B47" s="1"/>
      <c r="C47" s="1"/>
    </row>
    <row r="48" spans="1:3" x14ac:dyDescent="0.2">
      <c r="B48" s="1"/>
      <c r="C48" s="1"/>
    </row>
    <row r="49" spans="2:3" x14ac:dyDescent="0.2">
      <c r="B49" s="1"/>
      <c r="C49" s="1"/>
    </row>
    <row r="50" spans="2:3" x14ac:dyDescent="0.2">
      <c r="B50" s="1"/>
      <c r="C50" s="1"/>
    </row>
    <row r="51" spans="2:3" x14ac:dyDescent="0.2">
      <c r="B51" s="1"/>
      <c r="C51" s="1"/>
    </row>
  </sheetData>
  <mergeCells count="4">
    <mergeCell ref="C9:D9"/>
    <mergeCell ref="C14:D14"/>
    <mergeCell ref="C15:D15"/>
    <mergeCell ref="C16:D16"/>
  </mergeCells>
  <phoneticPr fontId="17" type="noConversion"/>
  <pageMargins left="0.7" right="0.7" top="0.75" bottom="0.75" header="0.3" footer="0.3"/>
  <pageSetup paperSize="9" scale="75" orientation="portrait" horizontalDpi="0" verticalDpi="0"/>
  <headerFooter>
    <oddFooter>&amp;C&amp;"Verdana,Normal"&amp;11 72 Pixels Agency SARL AU, RC N° 314219 - Patente N° 35891880 - I.F N° 15200170_x000D_ICE N° 001571220000010&amp;"-,Normal"&amp;12_x000D_</oddFooter>
  </headerFooter>
  <colBreaks count="1" manualBreakCount="1">
    <brk id="4" max="1048575" man="1"/>
  </col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le3" enableFormatConditionsCalculation="0"/>
  <dimension ref="A9:D51"/>
  <sheetViews>
    <sheetView topLeftCell="A9" workbookViewId="0">
      <selection activeCell="A20" sqref="A20"/>
    </sheetView>
  </sheetViews>
  <sheetFormatPr baseColWidth="10" defaultRowHeight="16" x14ac:dyDescent="0.2"/>
  <cols>
    <col min="1" max="1" width="43.6640625" customWidth="1"/>
    <col min="2" max="2" width="13.5" customWidth="1"/>
    <col min="3" max="3" width="16.1640625" customWidth="1"/>
    <col min="4" max="4" width="21.5" customWidth="1"/>
  </cols>
  <sheetData>
    <row r="9" spans="1:4" ht="20" customHeight="1" x14ac:dyDescent="0.2">
      <c r="C9" s="50" t="s">
        <v>24</v>
      </c>
      <c r="D9" s="50"/>
    </row>
    <row r="14" spans="1:4" ht="27" customHeight="1" x14ac:dyDescent="0.2">
      <c r="A14" s="7" t="s">
        <v>27</v>
      </c>
      <c r="B14" s="5"/>
      <c r="C14" s="51" t="s">
        <v>17</v>
      </c>
      <c r="D14" s="51"/>
    </row>
    <row r="15" spans="1:4" ht="49" customHeight="1" x14ac:dyDescent="0.2">
      <c r="A15" s="7" t="s">
        <v>28</v>
      </c>
      <c r="C15" s="52" t="s">
        <v>18</v>
      </c>
      <c r="D15" s="52"/>
    </row>
    <row r="16" spans="1:4" ht="34" customHeight="1" x14ac:dyDescent="0.2">
      <c r="C16" s="52" t="s">
        <v>19</v>
      </c>
      <c r="D16" s="52"/>
    </row>
    <row r="17" spans="1:4" ht="28" customHeight="1" x14ac:dyDescent="0.2">
      <c r="C17" s="10"/>
    </row>
    <row r="18" spans="1:4" x14ac:dyDescent="0.2">
      <c r="A18" s="6" t="s">
        <v>0</v>
      </c>
      <c r="B18" s="6" t="s">
        <v>1</v>
      </c>
      <c r="C18" s="6" t="s">
        <v>2</v>
      </c>
      <c r="D18" s="6" t="s">
        <v>3</v>
      </c>
    </row>
    <row r="20" spans="1:4" ht="32" x14ac:dyDescent="0.2">
      <c r="A20" s="12" t="s">
        <v>25</v>
      </c>
      <c r="B20" s="13">
        <v>50</v>
      </c>
      <c r="C20" s="13">
        <v>45</v>
      </c>
      <c r="D20" s="18">
        <f>B20*C20</f>
        <v>2250</v>
      </c>
    </row>
    <row r="21" spans="1:4" x14ac:dyDescent="0.2">
      <c r="A21" s="14"/>
      <c r="B21" s="11"/>
      <c r="C21" s="11"/>
      <c r="D21" s="20"/>
    </row>
    <row r="22" spans="1:4" x14ac:dyDescent="0.2">
      <c r="A22" s="2"/>
      <c r="B22" s="4"/>
      <c r="C22" s="4"/>
    </row>
    <row r="23" spans="1:4" x14ac:dyDescent="0.2">
      <c r="A23" s="2"/>
      <c r="B23" s="4"/>
      <c r="C23" s="8" t="s">
        <v>3</v>
      </c>
      <c r="D23" s="21">
        <f>SUM(D20:D20)</f>
        <v>2250</v>
      </c>
    </row>
    <row r="24" spans="1:4" x14ac:dyDescent="0.2">
      <c r="A24" s="2"/>
      <c r="B24" s="4"/>
      <c r="C24" s="8" t="s">
        <v>4</v>
      </c>
      <c r="D24" s="21">
        <f>D23*20%</f>
        <v>450</v>
      </c>
    </row>
    <row r="25" spans="1:4" x14ac:dyDescent="0.2">
      <c r="A25" s="3"/>
      <c r="B25" s="4"/>
      <c r="C25" s="8" t="s">
        <v>5</v>
      </c>
      <c r="D25" s="21">
        <f>D23+D24</f>
        <v>2700</v>
      </c>
    </row>
    <row r="26" spans="1:4" x14ac:dyDescent="0.2">
      <c r="A26" s="9"/>
      <c r="B26" s="4"/>
      <c r="C26" s="4"/>
    </row>
    <row r="27" spans="1:4" x14ac:dyDescent="0.2">
      <c r="A27" s="3"/>
      <c r="B27" s="4"/>
      <c r="C27" s="4"/>
    </row>
    <row r="28" spans="1:4" x14ac:dyDescent="0.2">
      <c r="A28" s="3"/>
      <c r="B28" s="4"/>
      <c r="C28" s="4"/>
    </row>
    <row r="29" spans="1:4" x14ac:dyDescent="0.2">
      <c r="A29" s="3"/>
      <c r="B29" s="4"/>
      <c r="C29" s="4"/>
    </row>
    <row r="30" spans="1:4" x14ac:dyDescent="0.2">
      <c r="A30" s="3"/>
      <c r="B30" s="4"/>
      <c r="C30" s="4"/>
    </row>
    <row r="31" spans="1:4" x14ac:dyDescent="0.2">
      <c r="A31" s="3"/>
      <c r="B31" s="4"/>
      <c r="C31" s="4"/>
    </row>
    <row r="32" spans="1:4" x14ac:dyDescent="0.2">
      <c r="A32" s="3"/>
      <c r="B32" s="4"/>
      <c r="C32" s="4"/>
    </row>
    <row r="33" spans="1:3" x14ac:dyDescent="0.2">
      <c r="A33" s="3"/>
      <c r="B33" s="4"/>
      <c r="C33" s="4"/>
    </row>
    <row r="34" spans="1:3" x14ac:dyDescent="0.2">
      <c r="A34" s="3"/>
      <c r="B34" s="4"/>
      <c r="C34" s="4"/>
    </row>
    <row r="35" spans="1:3" x14ac:dyDescent="0.2">
      <c r="A35" s="3"/>
      <c r="B35" s="4"/>
      <c r="C35" s="4"/>
    </row>
    <row r="36" spans="1:3" x14ac:dyDescent="0.2">
      <c r="A36" s="3"/>
      <c r="B36" s="4"/>
      <c r="C36" s="4"/>
    </row>
    <row r="37" spans="1:3" x14ac:dyDescent="0.2">
      <c r="A37" s="3"/>
      <c r="B37" s="4"/>
      <c r="C37" s="4"/>
    </row>
    <row r="38" spans="1:3" x14ac:dyDescent="0.2">
      <c r="A38" s="3"/>
      <c r="B38" s="4"/>
      <c r="C38" s="4"/>
    </row>
    <row r="39" spans="1:3" x14ac:dyDescent="0.2">
      <c r="A39" s="3"/>
      <c r="B39" s="4"/>
      <c r="C39" s="4"/>
    </row>
    <row r="40" spans="1:3" x14ac:dyDescent="0.2">
      <c r="A40" s="3"/>
      <c r="B40" s="4"/>
      <c r="C40" s="4"/>
    </row>
    <row r="41" spans="1:3" x14ac:dyDescent="0.2">
      <c r="A41" s="3"/>
      <c r="B41" s="4"/>
      <c r="C41" s="4"/>
    </row>
    <row r="42" spans="1:3" x14ac:dyDescent="0.2">
      <c r="A42" s="3"/>
      <c r="B42" s="4"/>
      <c r="C42" s="4"/>
    </row>
    <row r="43" spans="1:3" x14ac:dyDescent="0.2">
      <c r="A43" s="3"/>
      <c r="B43" s="4"/>
      <c r="C43" s="4"/>
    </row>
    <row r="44" spans="1:3" x14ac:dyDescent="0.2">
      <c r="A44" s="3"/>
      <c r="B44" s="4"/>
      <c r="C44" s="4"/>
    </row>
    <row r="45" spans="1:3" x14ac:dyDescent="0.2">
      <c r="A45" s="3"/>
      <c r="B45" s="4"/>
      <c r="C45" s="4"/>
    </row>
    <row r="46" spans="1:3" x14ac:dyDescent="0.2">
      <c r="A46" s="3"/>
      <c r="B46" s="4"/>
      <c r="C46" s="4"/>
    </row>
    <row r="47" spans="1:3" x14ac:dyDescent="0.2">
      <c r="B47" s="1"/>
      <c r="C47" s="1"/>
    </row>
    <row r="48" spans="1:3" x14ac:dyDescent="0.2">
      <c r="B48" s="1"/>
      <c r="C48" s="1"/>
    </row>
    <row r="49" spans="2:3" x14ac:dyDescent="0.2">
      <c r="B49" s="1"/>
      <c r="C49" s="1"/>
    </row>
    <row r="50" spans="2:3" x14ac:dyDescent="0.2">
      <c r="B50" s="1"/>
      <c r="C50" s="1"/>
    </row>
    <row r="51" spans="2:3" x14ac:dyDescent="0.2">
      <c r="B51" s="1"/>
      <c r="C51" s="1"/>
    </row>
  </sheetData>
  <mergeCells count="4">
    <mergeCell ref="C9:D9"/>
    <mergeCell ref="C14:D14"/>
    <mergeCell ref="C15:D15"/>
    <mergeCell ref="C16:D16"/>
  </mergeCells>
  <phoneticPr fontId="17" type="noConversion"/>
  <pageMargins left="0.7" right="0.7" top="0.75" bottom="0.75" header="0.3" footer="0.3"/>
  <pageSetup paperSize="9" scale="75" orientation="portrait" horizontalDpi="0" verticalDpi="0"/>
  <headerFooter>
    <oddFooter>&amp;C&amp;"Verdana,Normal"&amp;11 72 Pixels Agency SARL AU, RC N° 314219 - Patente N° 35891880 - I.F N° 15200170_x000D_ICE N° 001571220000010&amp;"-,Normal"&amp;12_x000D_</oddFooter>
  </headerFooter>
  <colBreaks count="1" manualBreakCount="1">
    <brk id="4" max="1048575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le4" enableFormatConditionsCalculation="0"/>
  <dimension ref="A9:D52"/>
  <sheetViews>
    <sheetView topLeftCell="A8" workbookViewId="0">
      <selection activeCell="F17" sqref="F17"/>
    </sheetView>
  </sheetViews>
  <sheetFormatPr baseColWidth="10" defaultRowHeight="16" x14ac:dyDescent="0.2"/>
  <cols>
    <col min="1" max="1" width="43.6640625" customWidth="1"/>
    <col min="2" max="2" width="11.83203125" customWidth="1"/>
    <col min="3" max="3" width="12.6640625" customWidth="1"/>
    <col min="4" max="4" width="20.33203125" customWidth="1"/>
  </cols>
  <sheetData>
    <row r="9" spans="1:4" x14ac:dyDescent="0.2">
      <c r="C9" s="50" t="s">
        <v>24</v>
      </c>
      <c r="D9" s="50"/>
    </row>
    <row r="14" spans="1:4" ht="28" customHeight="1" x14ac:dyDescent="0.2">
      <c r="A14" s="7" t="s">
        <v>29</v>
      </c>
      <c r="B14" s="5"/>
      <c r="C14" s="51" t="s">
        <v>20</v>
      </c>
      <c r="D14" s="51"/>
    </row>
    <row r="15" spans="1:4" ht="34" customHeight="1" x14ac:dyDescent="0.2">
      <c r="A15" s="22" t="s">
        <v>30</v>
      </c>
      <c r="C15" s="52" t="s">
        <v>21</v>
      </c>
      <c r="D15" s="52"/>
    </row>
    <row r="16" spans="1:4" ht="34" customHeight="1" x14ac:dyDescent="0.2">
      <c r="C16" s="52" t="s">
        <v>22</v>
      </c>
      <c r="D16" s="52"/>
    </row>
    <row r="17" spans="1:4" ht="28" customHeight="1" x14ac:dyDescent="0.2">
      <c r="C17" s="10"/>
    </row>
    <row r="18" spans="1:4" x14ac:dyDescent="0.2">
      <c r="A18" s="6" t="s">
        <v>0</v>
      </c>
      <c r="B18" s="6" t="s">
        <v>1</v>
      </c>
      <c r="C18" s="6" t="s">
        <v>2</v>
      </c>
      <c r="D18" s="6" t="s">
        <v>3</v>
      </c>
    </row>
    <row r="20" spans="1:4" ht="32" x14ac:dyDescent="0.2">
      <c r="A20" s="12" t="s">
        <v>25</v>
      </c>
      <c r="B20" s="13">
        <v>150</v>
      </c>
      <c r="C20" s="13">
        <v>45</v>
      </c>
      <c r="D20" s="18">
        <f>B20*C20</f>
        <v>6750</v>
      </c>
    </row>
    <row r="21" spans="1:4" x14ac:dyDescent="0.2">
      <c r="A21" s="19"/>
      <c r="B21" s="11"/>
      <c r="C21" s="23"/>
    </row>
    <row r="22" spans="1:4" x14ac:dyDescent="0.2">
      <c r="A22" s="2"/>
      <c r="B22" s="4"/>
      <c r="C22" s="4"/>
    </row>
    <row r="23" spans="1:4" x14ac:dyDescent="0.2">
      <c r="A23" s="2"/>
      <c r="B23" s="4"/>
      <c r="C23" s="8" t="s">
        <v>3</v>
      </c>
      <c r="D23" s="24">
        <f>SUM(D20)</f>
        <v>6750</v>
      </c>
    </row>
    <row r="24" spans="1:4" x14ac:dyDescent="0.2">
      <c r="A24" s="2"/>
      <c r="B24" s="4"/>
      <c r="C24" s="8" t="s">
        <v>4</v>
      </c>
      <c r="D24" s="24">
        <f>D23*20%</f>
        <v>1350</v>
      </c>
    </row>
    <row r="25" spans="1:4" x14ac:dyDescent="0.2">
      <c r="A25" s="3"/>
      <c r="B25" s="4"/>
      <c r="C25" s="8" t="s">
        <v>5</v>
      </c>
      <c r="D25" s="24">
        <f>D23+D24</f>
        <v>8100</v>
      </c>
    </row>
    <row r="26" spans="1:4" x14ac:dyDescent="0.2">
      <c r="A26" s="3"/>
      <c r="B26" s="4"/>
      <c r="C26" s="4"/>
    </row>
    <row r="27" spans="1:4" x14ac:dyDescent="0.2">
      <c r="A27" s="9"/>
      <c r="B27" s="4"/>
      <c r="C27" s="4"/>
    </row>
    <row r="28" spans="1:4" x14ac:dyDescent="0.2">
      <c r="A28" s="3"/>
      <c r="B28" s="4"/>
      <c r="C28" s="4"/>
    </row>
    <row r="29" spans="1:4" x14ac:dyDescent="0.2">
      <c r="A29" s="3"/>
      <c r="B29" s="4"/>
      <c r="C29" s="4"/>
    </row>
    <row r="30" spans="1:4" x14ac:dyDescent="0.2">
      <c r="A30" s="3"/>
      <c r="B30" s="4"/>
      <c r="C30" s="4"/>
    </row>
    <row r="31" spans="1:4" x14ac:dyDescent="0.2">
      <c r="A31" s="3"/>
      <c r="B31" s="4"/>
      <c r="C31" s="4"/>
    </row>
    <row r="32" spans="1:4" x14ac:dyDescent="0.2">
      <c r="A32" s="3"/>
      <c r="B32" s="4"/>
      <c r="C32" s="4"/>
    </row>
    <row r="33" spans="1:3" x14ac:dyDescent="0.2">
      <c r="A33" s="3"/>
      <c r="B33" s="4"/>
      <c r="C33" s="4"/>
    </row>
    <row r="34" spans="1:3" x14ac:dyDescent="0.2">
      <c r="A34" s="3"/>
      <c r="B34" s="4"/>
      <c r="C34" s="4"/>
    </row>
    <row r="35" spans="1:3" x14ac:dyDescent="0.2">
      <c r="A35" s="3"/>
      <c r="B35" s="4"/>
      <c r="C35" s="4"/>
    </row>
    <row r="36" spans="1:3" x14ac:dyDescent="0.2">
      <c r="A36" s="3"/>
      <c r="B36" s="4"/>
      <c r="C36" s="4"/>
    </row>
    <row r="37" spans="1:3" x14ac:dyDescent="0.2">
      <c r="A37" s="3"/>
      <c r="B37" s="4"/>
      <c r="C37" s="4"/>
    </row>
    <row r="38" spans="1:3" x14ac:dyDescent="0.2">
      <c r="A38" s="3"/>
      <c r="B38" s="4"/>
      <c r="C38" s="4"/>
    </row>
    <row r="39" spans="1:3" x14ac:dyDescent="0.2">
      <c r="A39" s="3"/>
      <c r="B39" s="4"/>
      <c r="C39" s="4"/>
    </row>
    <row r="40" spans="1:3" x14ac:dyDescent="0.2">
      <c r="A40" s="3"/>
      <c r="B40" s="4"/>
      <c r="C40" s="4"/>
    </row>
    <row r="41" spans="1:3" x14ac:dyDescent="0.2">
      <c r="A41" s="3"/>
      <c r="B41" s="4"/>
      <c r="C41" s="4"/>
    </row>
    <row r="42" spans="1:3" x14ac:dyDescent="0.2">
      <c r="A42" s="3"/>
      <c r="B42" s="4"/>
      <c r="C42" s="4"/>
    </row>
    <row r="43" spans="1:3" x14ac:dyDescent="0.2">
      <c r="A43" s="3"/>
      <c r="B43" s="4"/>
      <c r="C43" s="4"/>
    </row>
    <row r="44" spans="1:3" x14ac:dyDescent="0.2">
      <c r="A44" s="3"/>
      <c r="B44" s="4"/>
      <c r="C44" s="4"/>
    </row>
    <row r="45" spans="1:3" x14ac:dyDescent="0.2">
      <c r="A45" s="3"/>
      <c r="B45" s="4"/>
      <c r="C45" s="4"/>
    </row>
    <row r="46" spans="1:3" x14ac:dyDescent="0.2">
      <c r="A46" s="3"/>
      <c r="B46" s="4"/>
      <c r="C46" s="4"/>
    </row>
    <row r="47" spans="1:3" x14ac:dyDescent="0.2">
      <c r="A47" s="3"/>
      <c r="B47" s="4"/>
      <c r="C47" s="4"/>
    </row>
    <row r="48" spans="1:3" x14ac:dyDescent="0.2">
      <c r="B48" s="1"/>
      <c r="C48" s="1"/>
    </row>
    <row r="49" spans="2:3" x14ac:dyDescent="0.2">
      <c r="B49" s="1"/>
      <c r="C49" s="1"/>
    </row>
    <row r="50" spans="2:3" x14ac:dyDescent="0.2">
      <c r="B50" s="1"/>
      <c r="C50" s="1"/>
    </row>
    <row r="51" spans="2:3" x14ac:dyDescent="0.2">
      <c r="B51" s="1"/>
      <c r="C51" s="1"/>
    </row>
    <row r="52" spans="2:3" x14ac:dyDescent="0.2">
      <c r="B52" s="1"/>
      <c r="C52" s="1"/>
    </row>
  </sheetData>
  <mergeCells count="4">
    <mergeCell ref="C9:D9"/>
    <mergeCell ref="C14:D14"/>
    <mergeCell ref="C15:D15"/>
    <mergeCell ref="C16:D16"/>
  </mergeCells>
  <phoneticPr fontId="17" type="noConversion"/>
  <pageMargins left="0.7" right="0.7" top="0.75" bottom="0.75" header="0.3" footer="0.3"/>
  <pageSetup paperSize="9" scale="84" orientation="portrait" horizontalDpi="0" verticalDpi="0"/>
  <headerFooter>
    <oddFooter>&amp;C&amp;"Verdana,Normal"&amp;11 72 Pixels Agency SARL AU, RC N° 314219 - Patente N° 35891880 - I.F N° 15200170_x000D_ICE N° 001571220000010&amp;"-,Normal"&amp;12_x000D_</oddFooter>
  </headerFooter>
  <colBreaks count="1" manualBreakCount="1">
    <brk id="4" max="1048575" man="1"/>
  </col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le17" enableFormatConditionsCalculation="0"/>
  <dimension ref="A9:D53"/>
  <sheetViews>
    <sheetView workbookViewId="0">
      <selection activeCell="K11" sqref="K11"/>
    </sheetView>
  </sheetViews>
  <sheetFormatPr baseColWidth="10" defaultRowHeight="16" x14ac:dyDescent="0.2"/>
  <cols>
    <col min="1" max="1" width="43.6640625" customWidth="1"/>
    <col min="2" max="2" width="13.5" customWidth="1"/>
    <col min="3" max="3" width="17.83203125" customWidth="1"/>
    <col min="4" max="4" width="19.5" customWidth="1"/>
  </cols>
  <sheetData>
    <row r="9" spans="1:4" x14ac:dyDescent="0.2">
      <c r="C9" s="50" t="s">
        <v>36</v>
      </c>
      <c r="D9" s="50"/>
    </row>
    <row r="14" spans="1:4" ht="28" customHeight="1" x14ac:dyDescent="0.2">
      <c r="A14" s="7" t="s">
        <v>34</v>
      </c>
      <c r="B14" s="5"/>
      <c r="C14" s="53" t="s">
        <v>31</v>
      </c>
      <c r="D14" s="53"/>
    </row>
    <row r="15" spans="1:4" ht="34" customHeight="1" x14ac:dyDescent="0.2">
      <c r="C15" s="52" t="s">
        <v>32</v>
      </c>
      <c r="D15" s="52"/>
    </row>
    <row r="16" spans="1:4" ht="34" customHeight="1" x14ac:dyDescent="0.2">
      <c r="C16" s="52" t="s">
        <v>33</v>
      </c>
      <c r="D16" s="52"/>
    </row>
    <row r="17" spans="1:4" ht="28" customHeight="1" x14ac:dyDescent="0.2">
      <c r="C17" s="10"/>
      <c r="D17" s="10"/>
    </row>
    <row r="19" spans="1:4" x14ac:dyDescent="0.2">
      <c r="A19" s="6" t="s">
        <v>0</v>
      </c>
      <c r="B19" s="6" t="s">
        <v>1</v>
      </c>
      <c r="C19" s="6" t="s">
        <v>2</v>
      </c>
      <c r="D19" s="6" t="s">
        <v>3</v>
      </c>
    </row>
    <row r="21" spans="1:4" ht="41" customHeight="1" x14ac:dyDescent="0.2">
      <c r="A21" s="12" t="s">
        <v>35</v>
      </c>
      <c r="B21" s="13">
        <v>100</v>
      </c>
      <c r="C21" s="13">
        <v>25</v>
      </c>
      <c r="D21" s="25">
        <f>B21*C21</f>
        <v>2500</v>
      </c>
    </row>
    <row r="22" spans="1:4" x14ac:dyDescent="0.2">
      <c r="A22" s="2"/>
      <c r="B22" s="4"/>
      <c r="C22" s="4"/>
      <c r="D22" s="4"/>
    </row>
    <row r="23" spans="1:4" x14ac:dyDescent="0.2">
      <c r="A23" s="2"/>
      <c r="B23" s="4"/>
      <c r="C23" s="4"/>
      <c r="D23" s="4"/>
    </row>
    <row r="24" spans="1:4" x14ac:dyDescent="0.2">
      <c r="A24" s="2"/>
      <c r="B24" s="4"/>
      <c r="C24" s="8" t="s">
        <v>3</v>
      </c>
      <c r="D24" s="26">
        <f>SUM(D21:D22)</f>
        <v>2500</v>
      </c>
    </row>
    <row r="25" spans="1:4" x14ac:dyDescent="0.2">
      <c r="A25" s="2"/>
      <c r="B25" s="4"/>
      <c r="C25" s="8" t="s">
        <v>4</v>
      </c>
      <c r="D25" s="26">
        <f>D24*20%</f>
        <v>500</v>
      </c>
    </row>
    <row r="26" spans="1:4" x14ac:dyDescent="0.2">
      <c r="A26" s="3"/>
      <c r="B26" s="4"/>
      <c r="C26" s="8" t="s">
        <v>5</v>
      </c>
      <c r="D26" s="26">
        <f>D24+D25</f>
        <v>3000</v>
      </c>
    </row>
    <row r="27" spans="1:4" x14ac:dyDescent="0.2">
      <c r="A27" s="3"/>
      <c r="B27" s="4"/>
      <c r="C27" s="4"/>
      <c r="D27" s="4"/>
    </row>
    <row r="28" spans="1:4" x14ac:dyDescent="0.2">
      <c r="A28" s="9"/>
      <c r="B28" s="4"/>
      <c r="C28" s="4"/>
      <c r="D28" s="4"/>
    </row>
    <row r="29" spans="1:4" x14ac:dyDescent="0.2">
      <c r="A29" s="3"/>
      <c r="B29" s="4"/>
      <c r="C29" s="4"/>
      <c r="D29" s="4"/>
    </row>
    <row r="30" spans="1:4" x14ac:dyDescent="0.2">
      <c r="A30" s="3"/>
      <c r="B30" s="4"/>
      <c r="C30" s="4"/>
      <c r="D30" s="4"/>
    </row>
    <row r="31" spans="1:4" x14ac:dyDescent="0.2">
      <c r="A31" s="3"/>
      <c r="B31" s="4"/>
      <c r="C31" s="4"/>
      <c r="D31" s="4"/>
    </row>
    <row r="32" spans="1:4" x14ac:dyDescent="0.2">
      <c r="A32" s="3"/>
      <c r="B32" s="4"/>
      <c r="C32" s="4"/>
      <c r="D32" s="4"/>
    </row>
    <row r="33" spans="1:4" x14ac:dyDescent="0.2">
      <c r="A33" s="3"/>
      <c r="B33" s="4"/>
      <c r="C33" s="4"/>
      <c r="D33" s="4"/>
    </row>
    <row r="34" spans="1:4" x14ac:dyDescent="0.2">
      <c r="A34" s="3"/>
      <c r="B34" s="4"/>
      <c r="C34" s="4"/>
      <c r="D34" s="4"/>
    </row>
    <row r="35" spans="1:4" x14ac:dyDescent="0.2">
      <c r="A35" s="3"/>
      <c r="B35" s="4"/>
      <c r="C35" s="4"/>
      <c r="D35" s="4"/>
    </row>
    <row r="36" spans="1:4" x14ac:dyDescent="0.2">
      <c r="A36" s="3"/>
      <c r="B36" s="4"/>
      <c r="C36" s="4"/>
      <c r="D36" s="4"/>
    </row>
    <row r="37" spans="1:4" x14ac:dyDescent="0.2">
      <c r="A37" s="3"/>
      <c r="B37" s="4"/>
      <c r="C37" s="4"/>
      <c r="D37" s="4"/>
    </row>
    <row r="38" spans="1:4" x14ac:dyDescent="0.2">
      <c r="A38" s="3"/>
      <c r="B38" s="4"/>
      <c r="C38" s="4"/>
      <c r="D38" s="4"/>
    </row>
    <row r="39" spans="1:4" x14ac:dyDescent="0.2">
      <c r="A39" s="3"/>
      <c r="B39" s="4"/>
      <c r="C39" s="4"/>
      <c r="D39" s="4"/>
    </row>
    <row r="40" spans="1:4" x14ac:dyDescent="0.2">
      <c r="A40" s="3"/>
      <c r="B40" s="4"/>
      <c r="C40" s="4"/>
      <c r="D40" s="4"/>
    </row>
    <row r="41" spans="1:4" x14ac:dyDescent="0.2">
      <c r="A41" s="3"/>
      <c r="B41" s="4"/>
      <c r="C41" s="4"/>
      <c r="D41" s="4"/>
    </row>
    <row r="42" spans="1:4" x14ac:dyDescent="0.2">
      <c r="A42" s="3"/>
      <c r="B42" s="4"/>
      <c r="C42" s="4"/>
      <c r="D42" s="4"/>
    </row>
    <row r="43" spans="1:4" x14ac:dyDescent="0.2">
      <c r="A43" s="3"/>
      <c r="B43" s="4"/>
      <c r="C43" s="4"/>
      <c r="D43" s="4"/>
    </row>
    <row r="44" spans="1:4" x14ac:dyDescent="0.2">
      <c r="A44" s="3"/>
      <c r="B44" s="4"/>
      <c r="C44" s="4"/>
      <c r="D44" s="4"/>
    </row>
    <row r="45" spans="1:4" x14ac:dyDescent="0.2">
      <c r="A45" s="3"/>
      <c r="B45" s="4"/>
      <c r="C45" s="4"/>
      <c r="D45" s="4"/>
    </row>
    <row r="46" spans="1:4" x14ac:dyDescent="0.2">
      <c r="A46" s="3"/>
      <c r="B46" s="4"/>
      <c r="C46" s="4"/>
      <c r="D46" s="4"/>
    </row>
    <row r="47" spans="1:4" x14ac:dyDescent="0.2">
      <c r="A47" s="3"/>
      <c r="B47" s="4"/>
      <c r="C47" s="4"/>
      <c r="D47" s="4"/>
    </row>
    <row r="48" spans="1:4" x14ac:dyDescent="0.2">
      <c r="A48" s="3"/>
      <c r="B48" s="4"/>
      <c r="C48" s="4"/>
      <c r="D48" s="4"/>
    </row>
    <row r="49" spans="2:4" x14ac:dyDescent="0.2">
      <c r="B49" s="1"/>
      <c r="C49" s="1"/>
      <c r="D49" s="1"/>
    </row>
    <row r="50" spans="2:4" x14ac:dyDescent="0.2">
      <c r="B50" s="1"/>
      <c r="C50" s="1"/>
      <c r="D50" s="1"/>
    </row>
    <row r="51" spans="2:4" x14ac:dyDescent="0.2">
      <c r="B51" s="1"/>
      <c r="C51" s="1"/>
      <c r="D51" s="1"/>
    </row>
    <row r="52" spans="2:4" x14ac:dyDescent="0.2">
      <c r="B52" s="1"/>
      <c r="C52" s="1"/>
      <c r="D52" s="1"/>
    </row>
    <row r="53" spans="2:4" x14ac:dyDescent="0.2">
      <c r="B53" s="1"/>
      <c r="C53" s="1"/>
      <c r="D53" s="1"/>
    </row>
  </sheetData>
  <mergeCells count="4">
    <mergeCell ref="C9:D9"/>
    <mergeCell ref="C14:D14"/>
    <mergeCell ref="C15:D15"/>
    <mergeCell ref="C16:D16"/>
  </mergeCells>
  <pageMargins left="0.7" right="0.7" top="0.75" bottom="0.75" header="0.3" footer="0.3"/>
  <pageSetup paperSize="9" scale="86" orientation="portrait" horizontalDpi="0" verticalDpi="0"/>
  <headerFooter>
    <oddFooter>&amp;C&amp;"Verdana,Normal"&amp;11 72 Pixels Agency SARL AU, RC N° 314219 - Patente N° 35891880 - I.F N° 15200170_x000D_ICE N° 001571220000010&amp;"-,Normal"&amp;12_x000D_</oddFooter>
  </headerFooter>
  <colBreaks count="1" manualBreakCount="1">
    <brk id="4" max="1048575" man="1"/>
  </colBreak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D51"/>
  <sheetViews>
    <sheetView topLeftCell="A6" workbookViewId="0">
      <selection activeCell="A20" sqref="A20"/>
    </sheetView>
  </sheetViews>
  <sheetFormatPr baseColWidth="10" defaultRowHeight="16" x14ac:dyDescent="0.2"/>
  <cols>
    <col min="1" max="1" width="43.6640625" customWidth="1"/>
    <col min="2" max="2" width="9" customWidth="1"/>
    <col min="3" max="3" width="15.6640625" customWidth="1"/>
    <col min="4" max="4" width="23.33203125" customWidth="1"/>
  </cols>
  <sheetData>
    <row r="9" spans="1:4" ht="20" customHeight="1" x14ac:dyDescent="0.2">
      <c r="C9" s="50" t="s">
        <v>39</v>
      </c>
      <c r="D9" s="50"/>
    </row>
    <row r="14" spans="1:4" ht="27" customHeight="1" x14ac:dyDescent="0.2">
      <c r="A14" s="7" t="s">
        <v>38</v>
      </c>
      <c r="B14" s="5"/>
      <c r="C14" s="51" t="s">
        <v>14</v>
      </c>
      <c r="D14" s="51"/>
    </row>
    <row r="15" spans="1:4" ht="49" customHeight="1" x14ac:dyDescent="0.2">
      <c r="A15" s="7" t="s">
        <v>37</v>
      </c>
      <c r="C15" s="52" t="s">
        <v>15</v>
      </c>
      <c r="D15" s="52"/>
    </row>
    <row r="16" spans="1:4" ht="34" customHeight="1" x14ac:dyDescent="0.2">
      <c r="C16" s="52" t="s">
        <v>16</v>
      </c>
      <c r="D16" s="52"/>
    </row>
    <row r="17" spans="1:4" ht="28" customHeight="1" x14ac:dyDescent="0.2">
      <c r="C17" s="10"/>
    </row>
    <row r="18" spans="1:4" x14ac:dyDescent="0.2">
      <c r="A18" s="6" t="s">
        <v>0</v>
      </c>
      <c r="B18" s="6" t="s">
        <v>1</v>
      </c>
      <c r="C18" s="6" t="s">
        <v>2</v>
      </c>
      <c r="D18" s="6" t="s">
        <v>3</v>
      </c>
    </row>
    <row r="20" spans="1:4" ht="134" customHeight="1" x14ac:dyDescent="0.2">
      <c r="A20" s="12" t="s">
        <v>40</v>
      </c>
      <c r="B20" s="13">
        <v>500</v>
      </c>
      <c r="C20" s="13">
        <v>25.6</v>
      </c>
      <c r="D20" s="18">
        <f>B20*C20</f>
        <v>12800</v>
      </c>
    </row>
    <row r="21" spans="1:4" x14ac:dyDescent="0.2">
      <c r="A21" s="19"/>
      <c r="B21" s="11"/>
      <c r="C21" s="20"/>
    </row>
    <row r="22" spans="1:4" x14ac:dyDescent="0.2">
      <c r="A22" s="2"/>
      <c r="B22" s="4"/>
      <c r="C22" s="4"/>
    </row>
    <row r="23" spans="1:4" x14ac:dyDescent="0.2">
      <c r="A23" s="2"/>
      <c r="B23" s="4"/>
      <c r="C23" s="8" t="s">
        <v>3</v>
      </c>
      <c r="D23" s="21">
        <f>SUM(D20)</f>
        <v>12800</v>
      </c>
    </row>
    <row r="24" spans="1:4" x14ac:dyDescent="0.2">
      <c r="A24" s="2"/>
      <c r="B24" s="4"/>
      <c r="C24" s="8" t="s">
        <v>4</v>
      </c>
      <c r="D24" s="21">
        <f>D23*20%</f>
        <v>2560</v>
      </c>
    </row>
    <row r="25" spans="1:4" x14ac:dyDescent="0.2">
      <c r="A25" s="3"/>
      <c r="B25" s="4"/>
      <c r="C25" s="8" t="s">
        <v>5</v>
      </c>
      <c r="D25" s="21">
        <f>D23+D24</f>
        <v>15360</v>
      </c>
    </row>
    <row r="26" spans="1:4" x14ac:dyDescent="0.2">
      <c r="A26" s="9"/>
      <c r="B26" s="4"/>
    </row>
    <row r="27" spans="1:4" x14ac:dyDescent="0.2">
      <c r="A27" s="3"/>
      <c r="B27" s="4"/>
    </row>
    <row r="28" spans="1:4" x14ac:dyDescent="0.2">
      <c r="A28" s="3"/>
      <c r="B28" s="4"/>
    </row>
    <row r="29" spans="1:4" x14ac:dyDescent="0.2">
      <c r="A29" s="3"/>
      <c r="B29" s="4"/>
    </row>
    <row r="30" spans="1:4" x14ac:dyDescent="0.2">
      <c r="A30" s="3"/>
      <c r="B30" s="4"/>
    </row>
    <row r="31" spans="1:4" x14ac:dyDescent="0.2">
      <c r="A31" s="3"/>
      <c r="B31" s="4"/>
    </row>
    <row r="32" spans="1:4" x14ac:dyDescent="0.2">
      <c r="A32" s="3"/>
      <c r="B32" s="4"/>
    </row>
    <row r="33" spans="1:2" x14ac:dyDescent="0.2">
      <c r="A33" s="3"/>
      <c r="B33" s="4"/>
    </row>
    <row r="34" spans="1:2" x14ac:dyDescent="0.2">
      <c r="A34" s="3"/>
      <c r="B34" s="4"/>
    </row>
    <row r="35" spans="1:2" x14ac:dyDescent="0.2">
      <c r="A35" s="3"/>
      <c r="B35" s="4"/>
    </row>
    <row r="36" spans="1:2" x14ac:dyDescent="0.2">
      <c r="A36" s="3"/>
      <c r="B36" s="4"/>
    </row>
    <row r="37" spans="1:2" x14ac:dyDescent="0.2">
      <c r="A37" s="3"/>
      <c r="B37" s="4"/>
    </row>
    <row r="38" spans="1:2" x14ac:dyDescent="0.2">
      <c r="A38" s="3"/>
      <c r="B38" s="4"/>
    </row>
    <row r="39" spans="1:2" x14ac:dyDescent="0.2">
      <c r="A39" s="3"/>
      <c r="B39" s="4"/>
    </row>
    <row r="40" spans="1:2" x14ac:dyDescent="0.2">
      <c r="A40" s="3"/>
      <c r="B40" s="4"/>
    </row>
    <row r="41" spans="1:2" x14ac:dyDescent="0.2">
      <c r="A41" s="3"/>
      <c r="B41" s="4"/>
    </row>
    <row r="42" spans="1:2" x14ac:dyDescent="0.2">
      <c r="A42" s="3"/>
      <c r="B42" s="4"/>
    </row>
    <row r="43" spans="1:2" x14ac:dyDescent="0.2">
      <c r="A43" s="3"/>
      <c r="B43" s="4"/>
    </row>
    <row r="44" spans="1:2" x14ac:dyDescent="0.2">
      <c r="A44" s="3"/>
      <c r="B44" s="4"/>
    </row>
    <row r="45" spans="1:2" x14ac:dyDescent="0.2">
      <c r="A45" s="3"/>
      <c r="B45" s="4"/>
    </row>
    <row r="46" spans="1:2" x14ac:dyDescent="0.2">
      <c r="A46" s="3"/>
      <c r="B46" s="4"/>
    </row>
    <row r="47" spans="1:2" x14ac:dyDescent="0.2">
      <c r="B47" s="1"/>
    </row>
    <row r="48" spans="1:2" x14ac:dyDescent="0.2">
      <c r="B48" s="1"/>
    </row>
    <row r="49" spans="2:2" x14ac:dyDescent="0.2">
      <c r="B49" s="1"/>
    </row>
    <row r="50" spans="2:2" x14ac:dyDescent="0.2">
      <c r="B50" s="1"/>
    </row>
    <row r="51" spans="2:2" x14ac:dyDescent="0.2">
      <c r="B51" s="1"/>
    </row>
  </sheetData>
  <mergeCells count="4">
    <mergeCell ref="C9:D9"/>
    <mergeCell ref="C14:D14"/>
    <mergeCell ref="C15:D15"/>
    <mergeCell ref="C16:D16"/>
  </mergeCells>
  <pageMargins left="0.7" right="0.7" top="0.75" bottom="0.75" header="0.3" footer="0.3"/>
  <pageSetup paperSize="9" scale="75" orientation="portrait" horizontalDpi="0" verticalDpi="0"/>
  <headerFooter>
    <oddFooter>&amp;C&amp;"Verdana,Normal"&amp;11 72 Pixels Agency SARL AU, RC N° 314219 - Patente N° 35891880 - I.F N° 15200170_x000D_ICE N° 001571220000010&amp;"-,Normal"&amp;12_x000D_</oddFooter>
  </headerFooter>
  <colBreaks count="1" manualBreakCount="1">
    <brk id="4" max="1048575" man="1"/>
  </colBreak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E51"/>
  <sheetViews>
    <sheetView topLeftCell="A16" workbookViewId="0">
      <selection activeCell="F20" sqref="F20"/>
    </sheetView>
  </sheetViews>
  <sheetFormatPr baseColWidth="10" defaultRowHeight="16" x14ac:dyDescent="0.2"/>
  <cols>
    <col min="1" max="1" width="43.6640625" customWidth="1"/>
    <col min="2" max="2" width="9" customWidth="1"/>
    <col min="3" max="3" width="15.6640625" customWidth="1"/>
    <col min="4" max="4" width="23.33203125" customWidth="1"/>
  </cols>
  <sheetData>
    <row r="9" spans="1:5" ht="20" customHeight="1" x14ac:dyDescent="0.2">
      <c r="C9" s="50" t="s">
        <v>39</v>
      </c>
      <c r="D9" s="50"/>
    </row>
    <row r="14" spans="1:5" ht="27" customHeight="1" x14ac:dyDescent="0.2">
      <c r="A14" s="7" t="s">
        <v>44</v>
      </c>
      <c r="B14" s="5"/>
      <c r="C14" s="51" t="s">
        <v>41</v>
      </c>
      <c r="D14" s="51"/>
      <c r="E14" s="27"/>
    </row>
    <row r="15" spans="1:5" ht="49" customHeight="1" x14ac:dyDescent="0.2">
      <c r="A15" s="29"/>
      <c r="C15" s="52" t="s">
        <v>42</v>
      </c>
      <c r="D15" s="52"/>
      <c r="E15" s="28"/>
    </row>
    <row r="16" spans="1:5" ht="34" customHeight="1" x14ac:dyDescent="0.2">
      <c r="C16" s="52" t="s">
        <v>43</v>
      </c>
      <c r="D16" s="52"/>
      <c r="E16" s="28"/>
    </row>
    <row r="17" spans="1:5" ht="28" customHeight="1" x14ac:dyDescent="0.2">
      <c r="C17" s="10"/>
    </row>
    <row r="18" spans="1:5" x14ac:dyDescent="0.2">
      <c r="A18" s="6" t="s">
        <v>0</v>
      </c>
      <c r="B18" s="6" t="s">
        <v>1</v>
      </c>
      <c r="C18" s="6" t="s">
        <v>2</v>
      </c>
      <c r="D18" s="6" t="s">
        <v>3</v>
      </c>
    </row>
    <row r="20" spans="1:5" ht="134" customHeight="1" x14ac:dyDescent="0.2">
      <c r="A20" s="12" t="s">
        <v>45</v>
      </c>
      <c r="B20" s="13">
        <v>20</v>
      </c>
      <c r="C20" s="13">
        <v>90</v>
      </c>
      <c r="D20" s="30">
        <f>C20*B20</f>
        <v>1800</v>
      </c>
      <c r="E20" s="31"/>
    </row>
    <row r="21" spans="1:5" x14ac:dyDescent="0.2">
      <c r="A21" s="19"/>
      <c r="B21" s="11"/>
      <c r="C21" s="20"/>
    </row>
    <row r="22" spans="1:5" x14ac:dyDescent="0.2">
      <c r="A22" s="2"/>
      <c r="B22" s="4"/>
      <c r="C22" s="4"/>
    </row>
    <row r="23" spans="1:5" x14ac:dyDescent="0.2">
      <c r="A23" s="2"/>
      <c r="B23" s="4"/>
      <c r="C23" s="8" t="s">
        <v>3</v>
      </c>
      <c r="D23" s="21">
        <f>SUM(D20)</f>
        <v>1800</v>
      </c>
    </row>
    <row r="24" spans="1:5" x14ac:dyDescent="0.2">
      <c r="A24" s="2"/>
      <c r="B24" s="4"/>
      <c r="C24" s="8" t="s">
        <v>4</v>
      </c>
      <c r="D24" s="21">
        <f>D23*20%</f>
        <v>360</v>
      </c>
    </row>
    <row r="25" spans="1:5" x14ac:dyDescent="0.2">
      <c r="A25" s="3"/>
      <c r="B25" s="4"/>
      <c r="C25" s="8" t="s">
        <v>5</v>
      </c>
      <c r="D25" s="21">
        <f>D23+D24</f>
        <v>2160</v>
      </c>
    </row>
    <row r="26" spans="1:5" x14ac:dyDescent="0.2">
      <c r="A26" s="9"/>
      <c r="B26" s="4"/>
    </row>
    <row r="27" spans="1:5" x14ac:dyDescent="0.2">
      <c r="A27" s="3"/>
      <c r="B27" s="4"/>
    </row>
    <row r="28" spans="1:5" x14ac:dyDescent="0.2">
      <c r="A28" s="3"/>
      <c r="B28" s="4"/>
    </row>
    <row r="29" spans="1:5" x14ac:dyDescent="0.2">
      <c r="A29" s="3"/>
      <c r="B29" s="4"/>
    </row>
    <row r="30" spans="1:5" x14ac:dyDescent="0.2">
      <c r="A30" s="3"/>
      <c r="B30" s="4"/>
    </row>
    <row r="31" spans="1:5" x14ac:dyDescent="0.2">
      <c r="A31" s="3"/>
      <c r="B31" s="4"/>
    </row>
    <row r="32" spans="1:5" x14ac:dyDescent="0.2">
      <c r="A32" s="3"/>
      <c r="B32" s="4"/>
    </row>
    <row r="33" spans="1:2" x14ac:dyDescent="0.2">
      <c r="A33" s="3"/>
      <c r="B33" s="4"/>
    </row>
    <row r="34" spans="1:2" x14ac:dyDescent="0.2">
      <c r="A34" s="3"/>
      <c r="B34" s="4"/>
    </row>
    <row r="35" spans="1:2" x14ac:dyDescent="0.2">
      <c r="A35" s="3"/>
      <c r="B35" s="4"/>
    </row>
    <row r="36" spans="1:2" x14ac:dyDescent="0.2">
      <c r="A36" s="3"/>
      <c r="B36" s="4"/>
    </row>
    <row r="37" spans="1:2" x14ac:dyDescent="0.2">
      <c r="A37" s="3"/>
      <c r="B37" s="4"/>
    </row>
    <row r="38" spans="1:2" x14ac:dyDescent="0.2">
      <c r="A38" s="3"/>
      <c r="B38" s="4"/>
    </row>
    <row r="39" spans="1:2" x14ac:dyDescent="0.2">
      <c r="A39" s="3"/>
      <c r="B39" s="4"/>
    </row>
    <row r="40" spans="1:2" x14ac:dyDescent="0.2">
      <c r="A40" s="3"/>
      <c r="B40" s="4"/>
    </row>
    <row r="41" spans="1:2" x14ac:dyDescent="0.2">
      <c r="A41" s="3"/>
      <c r="B41" s="4"/>
    </row>
    <row r="42" spans="1:2" x14ac:dyDescent="0.2">
      <c r="A42" s="3"/>
      <c r="B42" s="4"/>
    </row>
    <row r="43" spans="1:2" x14ac:dyDescent="0.2">
      <c r="A43" s="3"/>
      <c r="B43" s="4"/>
    </row>
    <row r="44" spans="1:2" x14ac:dyDescent="0.2">
      <c r="A44" s="3"/>
      <c r="B44" s="4"/>
    </row>
    <row r="45" spans="1:2" x14ac:dyDescent="0.2">
      <c r="A45" s="3"/>
      <c r="B45" s="4"/>
    </row>
    <row r="46" spans="1:2" x14ac:dyDescent="0.2">
      <c r="A46" s="3"/>
      <c r="B46" s="4"/>
    </row>
    <row r="47" spans="1:2" x14ac:dyDescent="0.2">
      <c r="B47" s="1"/>
    </row>
    <row r="48" spans="1:2" x14ac:dyDescent="0.2">
      <c r="B48" s="1"/>
    </row>
    <row r="49" spans="2:2" x14ac:dyDescent="0.2">
      <c r="B49" s="1"/>
    </row>
    <row r="50" spans="2:2" x14ac:dyDescent="0.2">
      <c r="B50" s="1"/>
    </row>
    <row r="51" spans="2:2" x14ac:dyDescent="0.2">
      <c r="B51" s="1"/>
    </row>
  </sheetData>
  <mergeCells count="4">
    <mergeCell ref="C9:D9"/>
    <mergeCell ref="C14:D14"/>
    <mergeCell ref="C15:D15"/>
    <mergeCell ref="C16:D16"/>
  </mergeCells>
  <phoneticPr fontId="17" type="noConversion"/>
  <pageMargins left="0.7" right="0.7" top="0.75" bottom="0.75" header="0.3" footer="0.3"/>
  <pageSetup paperSize="9" scale="75" orientation="portrait" horizontalDpi="0" verticalDpi="0"/>
  <headerFooter>
    <oddFooter>&amp;C&amp;"Verdana,Normal"&amp;11 72 Pixels Agency SARL AU, RC N° 314219 - Patente N° 35891880 - I.F N° 15200170_x000D_ICE N° 001571220000010&amp;"-,Normal"&amp;12_x000D_</oddFooter>
  </headerFooter>
  <colBreaks count="1" manualBreakCount="1">
    <brk id="4" max="1048575" man="1"/>
  </colBreak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E51"/>
  <sheetViews>
    <sheetView topLeftCell="A15" workbookViewId="0">
      <selection activeCell="F20" sqref="F20"/>
    </sheetView>
  </sheetViews>
  <sheetFormatPr baseColWidth="10" defaultRowHeight="16" x14ac:dyDescent="0.2"/>
  <cols>
    <col min="1" max="1" width="43.6640625" customWidth="1"/>
    <col min="2" max="2" width="9" customWidth="1"/>
    <col min="3" max="3" width="15.6640625" customWidth="1"/>
    <col min="4" max="4" width="23.33203125" customWidth="1"/>
  </cols>
  <sheetData>
    <row r="9" spans="1:5" ht="20" customHeight="1" x14ac:dyDescent="0.2">
      <c r="C9" s="50" t="s">
        <v>47</v>
      </c>
      <c r="D9" s="50"/>
    </row>
    <row r="14" spans="1:5" ht="27" customHeight="1" x14ac:dyDescent="0.2">
      <c r="A14" s="7" t="s">
        <v>46</v>
      </c>
      <c r="B14" s="5"/>
      <c r="C14" s="51" t="s">
        <v>48</v>
      </c>
      <c r="D14" s="51"/>
      <c r="E14" s="27"/>
    </row>
    <row r="15" spans="1:5" ht="49" customHeight="1" x14ac:dyDescent="0.2">
      <c r="A15" s="29"/>
      <c r="C15" s="52" t="s">
        <v>49</v>
      </c>
      <c r="D15" s="52"/>
      <c r="E15" s="28"/>
    </row>
    <row r="16" spans="1:5" ht="34" customHeight="1" x14ac:dyDescent="0.2">
      <c r="C16" s="52" t="s">
        <v>51</v>
      </c>
      <c r="D16" s="52"/>
      <c r="E16" s="28"/>
    </row>
    <row r="17" spans="1:5" ht="28" customHeight="1" x14ac:dyDescent="0.2">
      <c r="C17" s="10"/>
    </row>
    <row r="18" spans="1:5" x14ac:dyDescent="0.2">
      <c r="A18" s="6" t="s">
        <v>0</v>
      </c>
      <c r="B18" s="6" t="s">
        <v>1</v>
      </c>
      <c r="C18" s="6" t="s">
        <v>2</v>
      </c>
      <c r="D18" s="6" t="s">
        <v>3</v>
      </c>
    </row>
    <row r="20" spans="1:5" ht="134" customHeight="1" x14ac:dyDescent="0.2">
      <c r="A20" s="12" t="s">
        <v>50</v>
      </c>
      <c r="B20" s="13">
        <v>3</v>
      </c>
      <c r="C20" s="13">
        <v>750</v>
      </c>
      <c r="D20" s="30">
        <f>C20*B20</f>
        <v>2250</v>
      </c>
      <c r="E20" s="31"/>
    </row>
    <row r="21" spans="1:5" x14ac:dyDescent="0.2">
      <c r="A21" s="19"/>
      <c r="B21" s="11"/>
      <c r="C21" s="20"/>
    </row>
    <row r="22" spans="1:5" x14ac:dyDescent="0.2">
      <c r="A22" s="2"/>
      <c r="B22" s="4"/>
      <c r="C22" s="4"/>
    </row>
    <row r="23" spans="1:5" x14ac:dyDescent="0.2">
      <c r="A23" s="2"/>
      <c r="B23" s="4"/>
      <c r="C23" s="8" t="s">
        <v>3</v>
      </c>
      <c r="D23" s="21">
        <f>SUM(D20)</f>
        <v>2250</v>
      </c>
    </row>
    <row r="24" spans="1:5" x14ac:dyDescent="0.2">
      <c r="A24" s="2"/>
      <c r="B24" s="4"/>
      <c r="C24" s="8" t="s">
        <v>4</v>
      </c>
      <c r="D24" s="21">
        <f>D23*20%</f>
        <v>450</v>
      </c>
    </row>
    <row r="25" spans="1:5" x14ac:dyDescent="0.2">
      <c r="A25" s="3"/>
      <c r="B25" s="4"/>
      <c r="C25" s="8" t="s">
        <v>5</v>
      </c>
      <c r="D25" s="21">
        <f>D23+D24</f>
        <v>2700</v>
      </c>
    </row>
    <row r="26" spans="1:5" x14ac:dyDescent="0.2">
      <c r="A26" s="9"/>
      <c r="B26" s="4"/>
    </row>
    <row r="27" spans="1:5" x14ac:dyDescent="0.2">
      <c r="A27" s="3"/>
      <c r="B27" s="4"/>
    </row>
    <row r="28" spans="1:5" x14ac:dyDescent="0.2">
      <c r="A28" s="3"/>
      <c r="B28" s="4"/>
    </row>
    <row r="29" spans="1:5" x14ac:dyDescent="0.2">
      <c r="A29" s="3"/>
      <c r="B29" s="4"/>
    </row>
    <row r="30" spans="1:5" x14ac:dyDescent="0.2">
      <c r="A30" s="3"/>
      <c r="B30" s="4"/>
    </row>
    <row r="31" spans="1:5" x14ac:dyDescent="0.2">
      <c r="A31" s="3"/>
      <c r="B31" s="4"/>
    </row>
    <row r="32" spans="1:5" x14ac:dyDescent="0.2">
      <c r="A32" s="3"/>
      <c r="B32" s="4"/>
    </row>
    <row r="33" spans="1:2" x14ac:dyDescent="0.2">
      <c r="A33" s="3"/>
      <c r="B33" s="4"/>
    </row>
    <row r="34" spans="1:2" x14ac:dyDescent="0.2">
      <c r="A34" s="3"/>
      <c r="B34" s="4"/>
    </row>
    <row r="35" spans="1:2" x14ac:dyDescent="0.2">
      <c r="A35" s="3"/>
      <c r="B35" s="4"/>
    </row>
    <row r="36" spans="1:2" x14ac:dyDescent="0.2">
      <c r="A36" s="3"/>
      <c r="B36" s="4"/>
    </row>
    <row r="37" spans="1:2" x14ac:dyDescent="0.2">
      <c r="A37" s="3"/>
      <c r="B37" s="4"/>
    </row>
    <row r="38" spans="1:2" x14ac:dyDescent="0.2">
      <c r="A38" s="3"/>
      <c r="B38" s="4"/>
    </row>
    <row r="39" spans="1:2" x14ac:dyDescent="0.2">
      <c r="A39" s="3"/>
      <c r="B39" s="4"/>
    </row>
    <row r="40" spans="1:2" x14ac:dyDescent="0.2">
      <c r="A40" s="3"/>
      <c r="B40" s="4"/>
    </row>
    <row r="41" spans="1:2" x14ac:dyDescent="0.2">
      <c r="A41" s="3"/>
      <c r="B41" s="4"/>
    </row>
    <row r="42" spans="1:2" x14ac:dyDescent="0.2">
      <c r="A42" s="3"/>
      <c r="B42" s="4"/>
    </row>
    <row r="43" spans="1:2" x14ac:dyDescent="0.2">
      <c r="A43" s="3"/>
      <c r="B43" s="4"/>
    </row>
    <row r="44" spans="1:2" x14ac:dyDescent="0.2">
      <c r="A44" s="3"/>
      <c r="B44" s="4"/>
    </row>
    <row r="45" spans="1:2" x14ac:dyDescent="0.2">
      <c r="A45" s="3"/>
      <c r="B45" s="4"/>
    </row>
    <row r="46" spans="1:2" x14ac:dyDescent="0.2">
      <c r="A46" s="3"/>
      <c r="B46" s="4"/>
    </row>
    <row r="47" spans="1:2" x14ac:dyDescent="0.2">
      <c r="B47" s="1"/>
    </row>
    <row r="48" spans="1:2" x14ac:dyDescent="0.2">
      <c r="B48" s="1"/>
    </row>
    <row r="49" spans="2:2" x14ac:dyDescent="0.2">
      <c r="B49" s="1"/>
    </row>
    <row r="50" spans="2:2" x14ac:dyDescent="0.2">
      <c r="B50" s="1"/>
    </row>
    <row r="51" spans="2:2" x14ac:dyDescent="0.2">
      <c r="B51" s="1"/>
    </row>
  </sheetData>
  <mergeCells count="4">
    <mergeCell ref="C9:D9"/>
    <mergeCell ref="C14:D14"/>
    <mergeCell ref="C15:D15"/>
    <mergeCell ref="C16:D16"/>
  </mergeCells>
  <phoneticPr fontId="17" type="noConversion"/>
  <pageMargins left="0.7" right="0.7" top="0.75" bottom="0.75" header="0.3" footer="0.3"/>
  <pageSetup paperSize="9" scale="75" orientation="portrait" horizontalDpi="0" verticalDpi="0"/>
  <headerFooter>
    <oddFooter>&amp;C&amp;"Verdana,Normal"&amp;11 72 Pixels Agency SARL AU, RC N° 314219 - Patente N° 35891880 - I.F N° 15200170_x000D_ICE N° 001571220000010&amp;"-,Normal"&amp;12_x000D_</oddFooter>
  </headerFooter>
  <colBreaks count="1" manualBreakCount="1">
    <brk id="4" max="1048575" man="1"/>
  </colBreak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E54"/>
  <sheetViews>
    <sheetView topLeftCell="A18" workbookViewId="0">
      <selection activeCell="I29" sqref="I29"/>
    </sheetView>
  </sheetViews>
  <sheetFormatPr baseColWidth="10" defaultRowHeight="16" x14ac:dyDescent="0.2"/>
  <cols>
    <col min="1" max="1" width="43.6640625" customWidth="1"/>
    <col min="2" max="2" width="9" customWidth="1"/>
    <col min="3" max="3" width="15.6640625" customWidth="1"/>
    <col min="4" max="4" width="23.33203125" customWidth="1"/>
  </cols>
  <sheetData>
    <row r="9" spans="1:5" ht="20" customHeight="1" x14ac:dyDescent="0.2">
      <c r="C9" s="50" t="s">
        <v>60</v>
      </c>
      <c r="D9" s="50"/>
    </row>
    <row r="14" spans="1:5" ht="27" customHeight="1" x14ac:dyDescent="0.2">
      <c r="A14" s="7" t="s">
        <v>55</v>
      </c>
      <c r="B14" s="5"/>
      <c r="C14" s="51" t="s">
        <v>52</v>
      </c>
      <c r="D14" s="51"/>
      <c r="E14" s="27"/>
    </row>
    <row r="15" spans="1:5" ht="49" customHeight="1" x14ac:dyDescent="0.2">
      <c r="A15" s="7" t="s">
        <v>56</v>
      </c>
      <c r="C15" s="52" t="s">
        <v>54</v>
      </c>
      <c r="D15" s="52"/>
      <c r="E15" s="28"/>
    </row>
    <row r="16" spans="1:5" ht="34" customHeight="1" x14ac:dyDescent="0.2">
      <c r="C16" s="52" t="s">
        <v>53</v>
      </c>
      <c r="D16" s="52"/>
      <c r="E16" s="28"/>
    </row>
    <row r="17" spans="1:5" ht="34" customHeight="1" x14ac:dyDescent="0.2">
      <c r="C17" s="35"/>
      <c r="D17" s="35"/>
      <c r="E17" s="28"/>
    </row>
    <row r="18" spans="1:5" ht="28" customHeight="1" x14ac:dyDescent="0.2">
      <c r="C18" s="10"/>
    </row>
    <row r="19" spans="1:5" x14ac:dyDescent="0.2">
      <c r="A19" s="6" t="s">
        <v>0</v>
      </c>
      <c r="B19" s="6" t="s">
        <v>1</v>
      </c>
      <c r="C19" s="6" t="s">
        <v>2</v>
      </c>
      <c r="D19" s="6" t="s">
        <v>3</v>
      </c>
    </row>
    <row r="21" spans="1:5" ht="65" customHeight="1" x14ac:dyDescent="0.2">
      <c r="A21" s="12" t="s">
        <v>57</v>
      </c>
      <c r="B21" s="13">
        <v>1</v>
      </c>
      <c r="C21" s="30" t="s">
        <v>6</v>
      </c>
      <c r="D21" s="30">
        <v>27500</v>
      </c>
      <c r="E21" s="31"/>
    </row>
    <row r="22" spans="1:5" ht="65" customHeight="1" x14ac:dyDescent="0.2">
      <c r="A22" s="12" t="s">
        <v>58</v>
      </c>
      <c r="B22" s="13">
        <v>2</v>
      </c>
      <c r="C22" s="30">
        <v>2800</v>
      </c>
      <c r="D22" s="30">
        <f>B22*C22</f>
        <v>5600</v>
      </c>
    </row>
    <row r="23" spans="1:5" ht="65" customHeight="1" x14ac:dyDescent="0.2">
      <c r="A23" s="12" t="s">
        <v>59</v>
      </c>
      <c r="B23" s="13">
        <v>4</v>
      </c>
      <c r="C23" s="32">
        <v>900</v>
      </c>
      <c r="D23" s="30">
        <f>B23*C23</f>
        <v>3600</v>
      </c>
    </row>
    <row r="24" spans="1:5" s="34" customFormat="1" x14ac:dyDescent="0.2">
      <c r="A24" s="14"/>
      <c r="B24" s="11"/>
      <c r="C24" s="33"/>
      <c r="D24" s="31"/>
    </row>
    <row r="25" spans="1:5" s="34" customFormat="1" x14ac:dyDescent="0.2">
      <c r="A25" s="14"/>
      <c r="B25" s="11"/>
      <c r="C25" s="33"/>
      <c r="D25" s="31"/>
    </row>
    <row r="26" spans="1:5" x14ac:dyDescent="0.2">
      <c r="A26" s="2"/>
      <c r="B26" s="4"/>
      <c r="C26" s="8" t="s">
        <v>3</v>
      </c>
      <c r="D26" s="21">
        <f>SUM(D21:D23)</f>
        <v>36700</v>
      </c>
    </row>
    <row r="27" spans="1:5" x14ac:dyDescent="0.2">
      <c r="A27" s="2"/>
      <c r="B27" s="4"/>
      <c r="C27" s="8" t="s">
        <v>4</v>
      </c>
      <c r="D27" s="21">
        <f>D26*20%</f>
        <v>7340</v>
      </c>
    </row>
    <row r="28" spans="1:5" x14ac:dyDescent="0.2">
      <c r="A28" s="3"/>
      <c r="B28" s="4"/>
      <c r="C28" s="8" t="s">
        <v>5</v>
      </c>
      <c r="D28" s="21">
        <f>D26+D27</f>
        <v>44040</v>
      </c>
    </row>
    <row r="29" spans="1:5" x14ac:dyDescent="0.2">
      <c r="A29" s="9"/>
      <c r="B29" s="4"/>
    </row>
    <row r="30" spans="1:5" x14ac:dyDescent="0.2">
      <c r="A30" s="3"/>
      <c r="B30" s="4"/>
    </row>
    <row r="31" spans="1:5" x14ac:dyDescent="0.2">
      <c r="A31" s="3"/>
      <c r="B31" s="4"/>
    </row>
    <row r="32" spans="1:5" x14ac:dyDescent="0.2">
      <c r="A32" s="3"/>
      <c r="B32" s="4"/>
    </row>
    <row r="33" spans="1:2" x14ac:dyDescent="0.2">
      <c r="A33" s="3"/>
      <c r="B33" s="4"/>
    </row>
    <row r="34" spans="1:2" x14ac:dyDescent="0.2">
      <c r="A34" s="3"/>
      <c r="B34" s="4"/>
    </row>
    <row r="35" spans="1:2" x14ac:dyDescent="0.2">
      <c r="A35" s="3"/>
      <c r="B35" s="4"/>
    </row>
    <row r="36" spans="1:2" x14ac:dyDescent="0.2">
      <c r="A36" s="3"/>
      <c r="B36" s="4"/>
    </row>
    <row r="37" spans="1:2" x14ac:dyDescent="0.2">
      <c r="A37" s="3"/>
      <c r="B37" s="4"/>
    </row>
    <row r="38" spans="1:2" x14ac:dyDescent="0.2">
      <c r="A38" s="3"/>
      <c r="B38" s="4"/>
    </row>
    <row r="39" spans="1:2" x14ac:dyDescent="0.2">
      <c r="A39" s="3"/>
      <c r="B39" s="4"/>
    </row>
    <row r="40" spans="1:2" x14ac:dyDescent="0.2">
      <c r="A40" s="3"/>
      <c r="B40" s="4"/>
    </row>
    <row r="41" spans="1:2" x14ac:dyDescent="0.2">
      <c r="A41" s="3"/>
      <c r="B41" s="4"/>
    </row>
    <row r="42" spans="1:2" x14ac:dyDescent="0.2">
      <c r="A42" s="3"/>
      <c r="B42" s="4"/>
    </row>
    <row r="43" spans="1:2" x14ac:dyDescent="0.2">
      <c r="A43" s="3"/>
      <c r="B43" s="4"/>
    </row>
    <row r="44" spans="1:2" x14ac:dyDescent="0.2">
      <c r="A44" s="3"/>
      <c r="B44" s="4"/>
    </row>
    <row r="45" spans="1:2" x14ac:dyDescent="0.2">
      <c r="A45" s="3"/>
      <c r="B45" s="4"/>
    </row>
    <row r="46" spans="1:2" x14ac:dyDescent="0.2">
      <c r="A46" s="3"/>
      <c r="B46" s="4"/>
    </row>
    <row r="47" spans="1:2" x14ac:dyDescent="0.2">
      <c r="A47" s="3"/>
      <c r="B47" s="4"/>
    </row>
    <row r="48" spans="1:2" x14ac:dyDescent="0.2">
      <c r="A48" s="3"/>
      <c r="B48" s="4"/>
    </row>
    <row r="49" spans="1:2" x14ac:dyDescent="0.2">
      <c r="A49" s="3"/>
      <c r="B49" s="4"/>
    </row>
    <row r="50" spans="1:2" x14ac:dyDescent="0.2">
      <c r="B50" s="1"/>
    </row>
    <row r="51" spans="1:2" x14ac:dyDescent="0.2">
      <c r="B51" s="1"/>
    </row>
    <row r="52" spans="1:2" x14ac:dyDescent="0.2">
      <c r="B52" s="1"/>
    </row>
    <row r="53" spans="1:2" x14ac:dyDescent="0.2">
      <c r="B53" s="1"/>
    </row>
    <row r="54" spans="1:2" x14ac:dyDescent="0.2">
      <c r="B54" s="1"/>
    </row>
  </sheetData>
  <mergeCells count="4">
    <mergeCell ref="C9:D9"/>
    <mergeCell ref="C14:D14"/>
    <mergeCell ref="C15:D15"/>
    <mergeCell ref="C16:D16"/>
  </mergeCells>
  <phoneticPr fontId="17" type="noConversion"/>
  <pageMargins left="0.7" right="0.7" top="0.75" bottom="0.75" header="0.3" footer="0.3"/>
  <pageSetup paperSize="9" scale="75" orientation="portrait" horizontalDpi="0" verticalDpi="0"/>
  <headerFooter>
    <oddFooter>&amp;C&amp;"Verdana,Normal"&amp;11 72 Pixels Agency SARL AU, RC N° 314219 - Patente N° 35891880 - I.F N° 15200170_x000D_ICE N° 001571220000010&amp;"-,Normal"&amp;12_x000D_</oddFooter>
  </headerFooter>
  <colBreaks count="1" manualBreakCount="1">
    <brk id="4" max="1048575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25</vt:i4>
      </vt:variant>
    </vt:vector>
  </HeadingPairs>
  <TitlesOfParts>
    <vt:vector size="25" baseType="lpstr">
      <vt:lpstr>D1 Social(01)</vt:lpstr>
      <vt:lpstr>Résolution Call(02)</vt:lpstr>
      <vt:lpstr>Télécom Academy(03)</vt:lpstr>
      <vt:lpstr>Total Call(04)</vt:lpstr>
      <vt:lpstr>2M(05)</vt:lpstr>
      <vt:lpstr>Résolution Call(06)</vt:lpstr>
      <vt:lpstr>La Centrale It(7)</vt:lpstr>
      <vt:lpstr>Gfi Maroc(8)</vt:lpstr>
      <vt:lpstr>Phone Active9)</vt:lpstr>
      <vt:lpstr>Eclorh(10)</vt:lpstr>
      <vt:lpstr>Publi6(11)</vt:lpstr>
      <vt:lpstr>Iphaderm(12)</vt:lpstr>
      <vt:lpstr>Majorel(13)</vt:lpstr>
      <vt:lpstr>Publi6(14)</vt:lpstr>
      <vt:lpstr>Total Call(15)</vt:lpstr>
      <vt:lpstr>Résolution Call(16)</vt:lpstr>
      <vt:lpstr>Résolution Call(17)</vt:lpstr>
      <vt:lpstr>Télécom Academy(18)</vt:lpstr>
      <vt:lpstr>Total Call(19)</vt:lpstr>
      <vt:lpstr>Résolution Call(20)</vt:lpstr>
      <vt:lpstr>Total Call(21)</vt:lpstr>
      <vt:lpstr>Télécom Academy(22)</vt:lpstr>
      <vt:lpstr>Résolution Call(23)</vt:lpstr>
      <vt:lpstr>Total Call(24)</vt:lpstr>
      <vt:lpstr>Télécom Academy(25)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cp:lastPrinted>2020-03-11T12:04:19Z</cp:lastPrinted>
  <dcterms:created xsi:type="dcterms:W3CDTF">2018-01-08T21:04:09Z</dcterms:created>
  <dcterms:modified xsi:type="dcterms:W3CDTF">2020-03-12T10:59:53Z</dcterms:modified>
</cp:coreProperties>
</file>