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codeName="ThisWorkbook" autoCompressPictures="0"/>
  <bookViews>
    <workbookView xWindow="420" yWindow="0" windowWidth="25600" windowHeight="14140" tabRatio="882" firstSheet="3" activeTab="6"/>
  </bookViews>
  <sheets>
    <sheet name="Mounia Ahlafi (26)" sheetId="93" r:id="rId1"/>
    <sheet name="Résolution Call(27)" sheetId="94" r:id="rId2"/>
    <sheet name="Total Call(28)" sheetId="95" r:id="rId3"/>
    <sheet name="Total Call(29)" sheetId="96" r:id="rId4"/>
    <sheet name="AtoZ Animation(30)" sheetId="97" r:id="rId5"/>
    <sheet name="Total Call(31)" sheetId="98" r:id="rId6"/>
    <sheet name="Total Call(32)" sheetId="99" r:id="rId7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2" i="99" l="1"/>
  <c r="D25" i="99"/>
  <c r="D26" i="99"/>
  <c r="D27" i="99"/>
  <c r="D26" i="98"/>
  <c r="D22" i="98"/>
  <c r="D27" i="98"/>
  <c r="D28" i="98"/>
  <c r="D24" i="97"/>
  <c r="D22" i="97"/>
  <c r="D21" i="97"/>
  <c r="D20" i="97"/>
  <c r="D25" i="97"/>
  <c r="D26" i="97"/>
  <c r="D25" i="96"/>
  <c r="D23" i="96"/>
  <c r="D20" i="96"/>
  <c r="D24" i="96"/>
  <c r="D20" i="95"/>
  <c r="D23" i="95"/>
  <c r="D24" i="95"/>
  <c r="D25" i="95"/>
  <c r="D20" i="94"/>
  <c r="D23" i="94"/>
  <c r="D24" i="94"/>
  <c r="D25" i="94"/>
  <c r="D23" i="93"/>
  <c r="D24" i="93"/>
  <c r="D25" i="93"/>
</calcChain>
</file>

<file path=xl/sharedStrings.xml><?xml version="1.0" encoding="utf-8"?>
<sst xmlns="http://schemas.openxmlformats.org/spreadsheetml/2006/main" count="102" uniqueCount="48">
  <si>
    <t>Designation</t>
  </si>
  <si>
    <t>Quantité</t>
  </si>
  <si>
    <t>Prix HT/U</t>
  </si>
  <si>
    <t>Total HT</t>
  </si>
  <si>
    <t>TVA 20%</t>
  </si>
  <si>
    <t>Total TTC</t>
  </si>
  <si>
    <t>Forfait</t>
  </si>
  <si>
    <t>Client : Mounia Ahlafi</t>
  </si>
  <si>
    <t>643 Bd Abdelkrim El Khattabi - Mohammedia</t>
  </si>
  <si>
    <t>ICE N° : 00193135000044</t>
  </si>
  <si>
    <t>Carte de visite papier mat 300gr avec pelliculage mat</t>
  </si>
  <si>
    <t>Le : 02/07/2020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</si>
  <si>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026/07/2020</t>
    </r>
  </si>
  <si>
    <t>Client : Résolution Call</t>
  </si>
  <si>
    <t>Angle rue Rachidi et rue Oued Zem, Mohammedia</t>
  </si>
  <si>
    <t>ICE N° : 001535596000006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</si>
  <si>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027/07/2020</t>
    </r>
  </si>
  <si>
    <t>Le : 06/07/2020</t>
  </si>
  <si>
    <t>Stylos blanc métal avec impression logo laser</t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</si>
  <si>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RCL-200316-OAH-0011</t>
    </r>
  </si>
  <si>
    <t>Client : Total Call</t>
  </si>
  <si>
    <t>Lotissement Attaoufik (Sidi Maarouf), Casablanca 20100</t>
  </si>
  <si>
    <t>ICE N° : 000211105000079</t>
  </si>
  <si>
    <t>Le : 24/08/2020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</si>
  <si>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028/08/2020</t>
    </r>
  </si>
  <si>
    <r>
      <t>BC N° :</t>
    </r>
    <r>
      <rPr>
        <sz val="11"/>
        <color theme="1"/>
        <rFont val="Verdana"/>
      </rPr>
      <t xml:space="preserve"> TCL-200721-ZGA-0006</t>
    </r>
  </si>
  <si>
    <t>Plexi 5mm avec fixation en inox dimensions :</t>
  </si>
  <si>
    <t>1 Encart
Format fini : 21 x 21 cm
3 Encarts
Format fini : 21 x 30 cm
1 Encart
Format fini : 20 x 25 cm
1 Encart
Format fini : 29.7 x 13 cm</t>
  </si>
  <si>
    <r>
      <t>BC N° :</t>
    </r>
    <r>
      <rPr>
        <sz val="11"/>
        <color theme="1"/>
        <rFont val="Verdana"/>
      </rPr>
      <t xml:space="preserve"> TCL-200706-SMA-0006</t>
    </r>
  </si>
  <si>
    <t>Tailles : 3XS / 39S / 98M / 96L / 70XL / 42XXL / 2XXXL</t>
  </si>
  <si>
    <t>Prodution polo noir tissu premier choix avec impression broderie côté cœur + impression sur quadri côté cœur et dos</t>
  </si>
  <si>
    <t>96 BD ANFA ETAGE 9
Casablanca</t>
  </si>
  <si>
    <t>Client : A To Z Animation</t>
  </si>
  <si>
    <t>Casquette blanche avec impression logo couleur</t>
  </si>
  <si>
    <t>T-shirt blanc 100% coton avec impression logo couleur</t>
  </si>
  <si>
    <t>Brassard avec impression logo 1 couleur</t>
  </si>
  <si>
    <t xml:space="preserve">ICE N° : 002333936000069 </t>
  </si>
  <si>
    <r>
      <t>Facture N°</t>
    </r>
    <r>
      <rPr>
        <sz val="11"/>
        <color theme="1"/>
        <rFont val="Verdana"/>
      </rPr>
      <t xml:space="preserve"> : 029/09/2020</t>
    </r>
  </si>
  <si>
    <t>Le : 08/09/2020</t>
  </si>
  <si>
    <r>
      <t>Facture N°</t>
    </r>
    <r>
      <rPr>
        <sz val="11"/>
        <color theme="1"/>
        <rFont val="Verdana"/>
      </rPr>
      <t xml:space="preserve"> : 031/09/2020</t>
    </r>
  </si>
  <si>
    <r>
      <t>BC N° :</t>
    </r>
    <r>
      <rPr>
        <sz val="11"/>
        <color theme="1"/>
        <rFont val="Verdana"/>
      </rPr>
      <t xml:space="preserve"> TCL-200911-SMA-0004</t>
    </r>
  </si>
  <si>
    <t>Production sur mesure cadre blanc avec film en plexi transparent 2mm</t>
  </si>
  <si>
    <t>Installation 16 panneaux (10 panneaux en bois + 6 panneaux plexi)</t>
  </si>
  <si>
    <t>Le : 18/09/2020</t>
  </si>
  <si>
    <r>
      <t>Facture N°</t>
    </r>
    <r>
      <rPr>
        <sz val="11"/>
        <color theme="1"/>
        <rFont val="Verdana"/>
      </rPr>
      <t xml:space="preserve"> : 032/09/2020</t>
    </r>
  </si>
  <si>
    <t>Le : 21/09/2020</t>
  </si>
  <si>
    <r>
      <t>BC N° :</t>
    </r>
    <r>
      <rPr>
        <sz val="11"/>
        <color theme="1"/>
        <rFont val="Verdana"/>
      </rPr>
      <t xml:space="preserve"> TCL-200921-SMA-0001</t>
    </r>
  </si>
  <si>
    <t>Impression numérique R/V carte d'invitaiton sur papier premier choix blanc avec impression quadri + pelicullage mat R/V format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</si>
</sst>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M_A_D_-;\-* #,##0.00\ _M_A_D_-;_-* &quot;-&quot;??\ _M_A_D_-;_-@_-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Verdana"/>
    </font>
    <font>
      <b/>
      <sz val="12"/>
      <color theme="1"/>
      <name val="Calibri"/>
      <family val="2"/>
      <scheme val="minor"/>
    </font>
    <font>
      <b/>
      <sz val="11"/>
      <color theme="1"/>
      <name val="Verdana"/>
    </font>
    <font>
      <i/>
      <sz val="11"/>
      <color rgb="FFFF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4" fillId="0" borderId="0"/>
    <xf numFmtId="164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/>
    <xf numFmtId="0" fontId="0" fillId="3" borderId="1" xfId="0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64" fontId="0" fillId="0" borderId="1" xfId="10" applyFont="1" applyBorder="1" applyAlignment="1">
      <alignment horizontal="center" vertical="center"/>
    </xf>
    <xf numFmtId="164" fontId="0" fillId="0" borderId="0" xfId="10" applyFont="1" applyBorder="1" applyAlignment="1">
      <alignment horizontal="center" vertical="center"/>
    </xf>
    <xf numFmtId="164" fontId="16" fillId="3" borderId="1" xfId="1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64" fontId="0" fillId="0" borderId="1" xfId="16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164" fontId="0" fillId="0" borderId="0" xfId="17" applyFont="1" applyBorder="1" applyAlignment="1">
      <alignment horizontal="center" vertical="center"/>
    </xf>
    <xf numFmtId="164" fontId="16" fillId="3" borderId="1" xfId="17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4" fontId="16" fillId="3" borderId="1" xfId="2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164" fontId="0" fillId="0" borderId="0" xfId="16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1" xfId="18" applyFont="1" applyBorder="1" applyAlignment="1">
      <alignment horizontal="center" vertical="center"/>
    </xf>
    <xf numFmtId="164" fontId="0" fillId="0" borderId="1" xfId="19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16" applyFont="1" applyBorder="1" applyAlignment="1">
      <alignment horizontal="center" vertical="center"/>
    </xf>
    <xf numFmtId="164" fontId="0" fillId="0" borderId="4" xfId="16" applyFont="1" applyBorder="1" applyAlignment="1">
      <alignment horizontal="center" vertical="center"/>
    </xf>
  </cellXfs>
  <cellStyles count="27">
    <cellStyle name="Lien hypertexte" xfId="21" builtinId="8" hidden="1"/>
    <cellStyle name="Lien hypertexte" xfId="25" builtinId="8" hidden="1"/>
    <cellStyle name="Lien hypertexte visité" xfId="22" builtinId="9" hidden="1"/>
    <cellStyle name="Lien hypertexte visité" xfId="26" builtinId="9" hidden="1"/>
    <cellStyle name="Milliers" xfId="16" builtinId="3"/>
    <cellStyle name="Milliers 10" xfId="18"/>
    <cellStyle name="Milliers 11" xfId="23"/>
    <cellStyle name="Milliers 2" xfId="2"/>
    <cellStyle name="Milliers 2 2" xfId="7"/>
    <cellStyle name="Milliers 2 2 2" xfId="11"/>
    <cellStyle name="Milliers 2 2 2 2" xfId="14"/>
    <cellStyle name="Milliers 2 2 2 2 2" xfId="20"/>
    <cellStyle name="Milliers 3" xfId="3"/>
    <cellStyle name="Milliers 4" xfId="4"/>
    <cellStyle name="Milliers 5" xfId="5"/>
    <cellStyle name="Milliers 6" xfId="6"/>
    <cellStyle name="Milliers 6 2" xfId="10"/>
    <cellStyle name="Milliers 6 2 2" xfId="13"/>
    <cellStyle name="Milliers 6 2 2 2" xfId="17"/>
    <cellStyle name="Milliers 6 2 2 3" xfId="19"/>
    <cellStyle name="Milliers 6 2 2 4" xfId="24"/>
    <cellStyle name="Milliers 7" xfId="8"/>
    <cellStyle name="Milliers 8" xfId="9"/>
    <cellStyle name="Milliers 9" xfId="12"/>
    <cellStyle name="Milliers 9 2" xfId="15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" enableFormatConditionsCalculation="0"/>
  <dimension ref="A9:D51"/>
  <sheetViews>
    <sheetView topLeftCell="A8" workbookViewId="0">
      <selection activeCell="A15" sqref="A15"/>
    </sheetView>
  </sheetViews>
  <sheetFormatPr baseColWidth="10" defaultRowHeight="15" x14ac:dyDescent="0"/>
  <cols>
    <col min="1" max="1" width="43.6640625" customWidth="1"/>
    <col min="2" max="2" width="13.5" customWidth="1"/>
    <col min="3" max="3" width="16.1640625" customWidth="1"/>
    <col min="4" max="4" width="21.5" customWidth="1"/>
  </cols>
  <sheetData>
    <row r="9" spans="1:4" ht="20" customHeight="1">
      <c r="C9" s="29" t="s">
        <v>11</v>
      </c>
      <c r="D9" s="29"/>
    </row>
    <row r="14" spans="1:4" ht="27" customHeight="1">
      <c r="A14" s="7" t="s">
        <v>12</v>
      </c>
      <c r="B14" s="5"/>
      <c r="C14" s="30" t="s">
        <v>7</v>
      </c>
      <c r="D14" s="30"/>
    </row>
    <row r="15" spans="1:4" ht="49" customHeight="1">
      <c r="A15" s="18"/>
      <c r="C15" s="31" t="s">
        <v>8</v>
      </c>
      <c r="D15" s="31"/>
    </row>
    <row r="16" spans="1:4" ht="34" customHeight="1">
      <c r="C16" s="31" t="s">
        <v>9</v>
      </c>
      <c r="D16" s="31"/>
    </row>
    <row r="17" spans="1:4" ht="28" customHeight="1">
      <c r="C17" s="10"/>
    </row>
    <row r="18" spans="1:4">
      <c r="A18" s="6" t="s">
        <v>0</v>
      </c>
      <c r="B18" s="6" t="s">
        <v>1</v>
      </c>
      <c r="C18" s="6" t="s">
        <v>2</v>
      </c>
      <c r="D18" s="6" t="s">
        <v>3</v>
      </c>
    </row>
    <row r="20" spans="1:4" ht="54" customHeight="1">
      <c r="A20" s="12" t="s">
        <v>10</v>
      </c>
      <c r="B20" s="13">
        <v>1000</v>
      </c>
      <c r="C20" s="13" t="s">
        <v>6</v>
      </c>
      <c r="D20" s="15">
        <v>500</v>
      </c>
    </row>
    <row r="21" spans="1:4">
      <c r="A21" s="14"/>
      <c r="B21" s="11"/>
      <c r="C21" s="11"/>
      <c r="D21" s="16"/>
    </row>
    <row r="22" spans="1:4">
      <c r="A22" s="2"/>
      <c r="B22" s="4"/>
      <c r="C22" s="4"/>
    </row>
    <row r="23" spans="1:4">
      <c r="A23" s="2"/>
      <c r="B23" s="4"/>
      <c r="C23" s="8" t="s">
        <v>3</v>
      </c>
      <c r="D23" s="17">
        <f>SUM(D20:D20)</f>
        <v>500</v>
      </c>
    </row>
    <row r="24" spans="1:4">
      <c r="A24" s="2"/>
      <c r="B24" s="4"/>
      <c r="C24" s="8" t="s">
        <v>4</v>
      </c>
      <c r="D24" s="17">
        <f>D23*20%</f>
        <v>100</v>
      </c>
    </row>
    <row r="25" spans="1:4">
      <c r="A25" s="3"/>
      <c r="B25" s="4"/>
      <c r="C25" s="8" t="s">
        <v>5</v>
      </c>
      <c r="D25" s="17">
        <f>D23+D24</f>
        <v>600</v>
      </c>
    </row>
    <row r="26" spans="1:4">
      <c r="A26" s="9"/>
      <c r="B26" s="4"/>
      <c r="C26" s="4"/>
    </row>
    <row r="27" spans="1:4">
      <c r="A27" s="3"/>
      <c r="B27" s="4"/>
      <c r="C27" s="4"/>
    </row>
    <row r="28" spans="1:4">
      <c r="A28" s="3"/>
      <c r="B28" s="4"/>
      <c r="C28" s="4"/>
    </row>
    <row r="29" spans="1:4">
      <c r="A29" s="3"/>
      <c r="B29" s="4"/>
      <c r="C29" s="4"/>
    </row>
    <row r="30" spans="1:4">
      <c r="A30" s="3"/>
      <c r="B30" s="4"/>
      <c r="C30" s="4"/>
    </row>
    <row r="31" spans="1:4">
      <c r="A31" s="3"/>
      <c r="B31" s="4"/>
      <c r="C31" s="4"/>
    </row>
    <row r="32" spans="1:4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B47" s="1"/>
      <c r="C47" s="1"/>
    </row>
    <row r="48" spans="1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</sheetData>
  <mergeCells count="4">
    <mergeCell ref="C9:D9"/>
    <mergeCell ref="C14:D14"/>
    <mergeCell ref="C15:D15"/>
    <mergeCell ref="C16:D16"/>
  </mergeCells>
  <phoneticPr fontId="19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001571220000010 - Adresse : 103 Boulevard Yacoub El Mansour 1er étage N°2 - Casablanca - Maroc_x000D_&amp;"-,Normal"&amp;12_x000D_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1"/>
  <sheetViews>
    <sheetView topLeftCell="A10" workbookViewId="0">
      <selection activeCell="A16" sqref="A16"/>
    </sheetView>
  </sheetViews>
  <sheetFormatPr baseColWidth="10" defaultRowHeight="15" x14ac:dyDescent="0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4" ht="20" customHeight="1">
      <c r="C9" s="29" t="s">
        <v>17</v>
      </c>
      <c r="D9" s="29"/>
    </row>
    <row r="14" spans="1:4" ht="27" customHeight="1">
      <c r="A14" s="7" t="s">
        <v>16</v>
      </c>
      <c r="B14" s="5"/>
      <c r="C14" s="30" t="s">
        <v>13</v>
      </c>
      <c r="D14" s="30"/>
    </row>
    <row r="15" spans="1:4" ht="49" customHeight="1">
      <c r="A15" s="7" t="s">
        <v>19</v>
      </c>
      <c r="C15" s="31" t="s">
        <v>14</v>
      </c>
      <c r="D15" s="31"/>
    </row>
    <row r="16" spans="1:4" ht="34" customHeight="1">
      <c r="C16" s="31" t="s">
        <v>15</v>
      </c>
      <c r="D16" s="31"/>
    </row>
    <row r="17" spans="1:4" ht="28" customHeight="1">
      <c r="C17" s="10"/>
    </row>
    <row r="18" spans="1:4">
      <c r="A18" s="6" t="s">
        <v>0</v>
      </c>
      <c r="B18" s="6" t="s">
        <v>1</v>
      </c>
      <c r="C18" s="6" t="s">
        <v>2</v>
      </c>
      <c r="D18" s="6" t="s">
        <v>3</v>
      </c>
    </row>
    <row r="20" spans="1:4" ht="48" customHeight="1">
      <c r="A20" s="12" t="s">
        <v>18</v>
      </c>
      <c r="B20" s="13">
        <v>500</v>
      </c>
      <c r="C20" s="19">
        <v>11.7</v>
      </c>
      <c r="D20" s="19">
        <f>B20*C20</f>
        <v>5850</v>
      </c>
    </row>
    <row r="21" spans="1:4">
      <c r="A21" s="20"/>
      <c r="B21" s="11"/>
      <c r="C21" s="21"/>
    </row>
    <row r="22" spans="1:4">
      <c r="A22" s="2"/>
      <c r="B22" s="4"/>
      <c r="C22" s="4"/>
    </row>
    <row r="23" spans="1:4">
      <c r="A23" s="2"/>
      <c r="B23" s="4"/>
      <c r="C23" s="8" t="s">
        <v>3</v>
      </c>
      <c r="D23" s="22">
        <f>SUM(D20)</f>
        <v>5850</v>
      </c>
    </row>
    <row r="24" spans="1:4">
      <c r="A24" s="2"/>
      <c r="B24" s="4"/>
      <c r="C24" s="8" t="s">
        <v>4</v>
      </c>
      <c r="D24" s="22">
        <f>D23*20%</f>
        <v>1170</v>
      </c>
    </row>
    <row r="25" spans="1:4">
      <c r="A25" s="3"/>
      <c r="B25" s="4"/>
      <c r="C25" s="8" t="s">
        <v>5</v>
      </c>
      <c r="D25" s="22">
        <f>D23+D24</f>
        <v>7020</v>
      </c>
    </row>
    <row r="26" spans="1:4">
      <c r="A26" s="9"/>
      <c r="B26" s="4"/>
    </row>
    <row r="27" spans="1:4">
      <c r="A27" s="3"/>
      <c r="B27" s="4"/>
    </row>
    <row r="28" spans="1:4">
      <c r="A28" s="3"/>
      <c r="B28" s="4"/>
    </row>
    <row r="29" spans="1:4">
      <c r="A29" s="3"/>
      <c r="B29" s="4"/>
    </row>
    <row r="30" spans="1:4">
      <c r="A30" s="3"/>
      <c r="B30" s="4"/>
    </row>
    <row r="31" spans="1:4">
      <c r="A31" s="3"/>
      <c r="B31" s="4"/>
    </row>
    <row r="32" spans="1:4">
      <c r="A32" s="3"/>
      <c r="B32" s="4"/>
    </row>
    <row r="33" spans="1:2">
      <c r="A33" s="3"/>
      <c r="B33" s="4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2">
      <c r="A38" s="3"/>
      <c r="B38" s="4"/>
    </row>
    <row r="39" spans="1:2">
      <c r="A39" s="3"/>
      <c r="B39" s="4"/>
    </row>
    <row r="40" spans="1:2">
      <c r="A40" s="3"/>
      <c r="B40" s="4"/>
    </row>
    <row r="41" spans="1:2">
      <c r="A41" s="3"/>
      <c r="B41" s="4"/>
    </row>
    <row r="42" spans="1:2">
      <c r="A42" s="3"/>
      <c r="B42" s="4"/>
    </row>
    <row r="43" spans="1:2">
      <c r="A43" s="3"/>
      <c r="B43" s="4"/>
    </row>
    <row r="44" spans="1:2">
      <c r="A44" s="3"/>
      <c r="B44" s="4"/>
    </row>
    <row r="45" spans="1:2">
      <c r="A45" s="3"/>
      <c r="B45" s="4"/>
    </row>
    <row r="46" spans="1:2">
      <c r="A46" s="3"/>
      <c r="B46" s="4"/>
    </row>
    <row r="47" spans="1:2">
      <c r="B47" s="1"/>
    </row>
    <row r="48" spans="1:2">
      <c r="B48" s="1"/>
    </row>
    <row r="49" spans="2:2">
      <c r="B49" s="1"/>
    </row>
    <row r="50" spans="2:2">
      <c r="B50" s="1"/>
    </row>
    <row r="51" spans="2:2">
      <c r="B51" s="1"/>
    </row>
  </sheetData>
  <mergeCells count="4">
    <mergeCell ref="C9:D9"/>
    <mergeCell ref="C14:D14"/>
    <mergeCell ref="C15:D15"/>
    <mergeCell ref="C16:D16"/>
  </mergeCells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2"/>
  <sheetViews>
    <sheetView topLeftCell="A11" workbookViewId="0">
      <selection activeCell="C16" sqref="C16:D16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2.6640625" customWidth="1"/>
    <col min="4" max="4" width="20.33203125" customWidth="1"/>
  </cols>
  <sheetData>
    <row r="9" spans="1:4">
      <c r="C9" s="29" t="s">
        <v>23</v>
      </c>
      <c r="D9" s="29"/>
    </row>
    <row r="14" spans="1:4" ht="28" customHeight="1">
      <c r="A14" s="7" t="s">
        <v>24</v>
      </c>
      <c r="B14" s="5"/>
      <c r="C14" s="30" t="s">
        <v>20</v>
      </c>
      <c r="D14" s="30"/>
    </row>
    <row r="15" spans="1:4" ht="34" customHeight="1">
      <c r="A15" s="23" t="s">
        <v>25</v>
      </c>
      <c r="C15" s="31" t="s">
        <v>21</v>
      </c>
      <c r="D15" s="31"/>
    </row>
    <row r="16" spans="1:4" ht="34" customHeight="1">
      <c r="C16" s="31" t="s">
        <v>22</v>
      </c>
      <c r="D16" s="31"/>
    </row>
    <row r="17" spans="1:4" ht="28" customHeight="1">
      <c r="C17" s="10"/>
    </row>
    <row r="18" spans="1:4">
      <c r="A18" s="6" t="s">
        <v>0</v>
      </c>
      <c r="B18" s="6" t="s">
        <v>1</v>
      </c>
      <c r="C18" s="6" t="s">
        <v>2</v>
      </c>
      <c r="D18" s="6" t="s">
        <v>3</v>
      </c>
    </row>
    <row r="20" spans="1:4" ht="34" customHeight="1">
      <c r="A20" s="25" t="s">
        <v>26</v>
      </c>
      <c r="B20" s="32">
        <v>6</v>
      </c>
      <c r="C20" s="33">
        <v>580</v>
      </c>
      <c r="D20" s="34">
        <f>B20*C20</f>
        <v>3480</v>
      </c>
    </row>
    <row r="21" spans="1:4" ht="120">
      <c r="A21" s="26" t="s">
        <v>27</v>
      </c>
      <c r="B21" s="32"/>
      <c r="C21" s="33"/>
      <c r="D21" s="34"/>
    </row>
    <row r="22" spans="1:4">
      <c r="A22" s="2"/>
      <c r="B22" s="4"/>
      <c r="C22" s="4"/>
    </row>
    <row r="23" spans="1:4">
      <c r="A23" s="2"/>
      <c r="B23" s="4"/>
      <c r="C23" s="8" t="s">
        <v>3</v>
      </c>
      <c r="D23" s="24">
        <f>SUM(D20)</f>
        <v>3480</v>
      </c>
    </row>
    <row r="24" spans="1:4">
      <c r="A24" s="2"/>
      <c r="B24" s="4"/>
      <c r="C24" s="8" t="s">
        <v>4</v>
      </c>
      <c r="D24" s="24">
        <f>D23*20%</f>
        <v>696</v>
      </c>
    </row>
    <row r="25" spans="1:4">
      <c r="A25" s="3"/>
      <c r="B25" s="4"/>
      <c r="C25" s="8" t="s">
        <v>5</v>
      </c>
      <c r="D25" s="24">
        <f>D23+D24</f>
        <v>4176</v>
      </c>
    </row>
    <row r="26" spans="1:4">
      <c r="A26" s="3"/>
      <c r="B26" s="4"/>
      <c r="C26" s="4"/>
    </row>
    <row r="27" spans="1:4">
      <c r="A27" s="9"/>
      <c r="B27" s="4"/>
      <c r="C27" s="4"/>
    </row>
    <row r="28" spans="1:4">
      <c r="A28" s="3"/>
      <c r="B28" s="4"/>
      <c r="C28" s="4"/>
    </row>
    <row r="29" spans="1:4">
      <c r="A29" s="3"/>
      <c r="B29" s="4"/>
      <c r="C29" s="4"/>
    </row>
    <row r="30" spans="1:4">
      <c r="A30" s="3"/>
      <c r="B30" s="4"/>
      <c r="C30" s="4"/>
    </row>
    <row r="31" spans="1:4">
      <c r="A31" s="3"/>
      <c r="B31" s="4"/>
      <c r="C31" s="4"/>
    </row>
    <row r="32" spans="1:4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</sheetData>
  <mergeCells count="7">
    <mergeCell ref="C9:D9"/>
    <mergeCell ref="C14:D14"/>
    <mergeCell ref="C15:D15"/>
    <mergeCell ref="C16:D16"/>
    <mergeCell ref="B20:B21"/>
    <mergeCell ref="C20:C21"/>
    <mergeCell ref="D20:D21"/>
  </mergeCells>
  <pageMargins left="0.7" right="0.7" top="0.75" bottom="0.75" header="0.3" footer="0.3"/>
  <pageSetup paperSize="9" scale="84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2"/>
  <sheetViews>
    <sheetView topLeftCell="A13" workbookViewId="0">
      <selection activeCell="A31" sqref="A31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2.6640625" customWidth="1"/>
    <col min="4" max="4" width="20.33203125" customWidth="1"/>
  </cols>
  <sheetData>
    <row r="9" spans="1:4">
      <c r="C9" s="29" t="s">
        <v>38</v>
      </c>
      <c r="D9" s="29"/>
    </row>
    <row r="14" spans="1:4" ht="28" customHeight="1">
      <c r="A14" s="23" t="s">
        <v>37</v>
      </c>
      <c r="B14" s="5"/>
      <c r="C14" s="30" t="s">
        <v>20</v>
      </c>
      <c r="D14" s="30"/>
    </row>
    <row r="15" spans="1:4" ht="34" customHeight="1">
      <c r="A15" s="23" t="s">
        <v>28</v>
      </c>
      <c r="C15" s="31" t="s">
        <v>21</v>
      </c>
      <c r="D15" s="31"/>
    </row>
    <row r="16" spans="1:4" ht="34" customHeight="1">
      <c r="C16" s="31" t="s">
        <v>22</v>
      </c>
      <c r="D16" s="31"/>
    </row>
    <row r="17" spans="1:4" ht="28" customHeight="1">
      <c r="C17" s="10"/>
    </row>
    <row r="18" spans="1:4">
      <c r="A18" s="6" t="s">
        <v>0</v>
      </c>
      <c r="B18" s="6" t="s">
        <v>1</v>
      </c>
      <c r="C18" s="6" t="s">
        <v>2</v>
      </c>
      <c r="D18" s="6" t="s">
        <v>3</v>
      </c>
    </row>
    <row r="20" spans="1:4" ht="62" customHeight="1">
      <c r="A20" s="25" t="s">
        <v>30</v>
      </c>
      <c r="B20" s="32">
        <v>350</v>
      </c>
      <c r="C20" s="33">
        <v>90</v>
      </c>
      <c r="D20" s="34">
        <f>B20*C20</f>
        <v>31500</v>
      </c>
    </row>
    <row r="21" spans="1:4" ht="30">
      <c r="A21" s="26" t="s">
        <v>29</v>
      </c>
      <c r="B21" s="32"/>
      <c r="C21" s="33"/>
      <c r="D21" s="34"/>
    </row>
    <row r="22" spans="1:4">
      <c r="A22" s="2"/>
      <c r="B22" s="4"/>
      <c r="C22" s="4"/>
    </row>
    <row r="23" spans="1:4">
      <c r="A23" s="2"/>
      <c r="B23" s="4"/>
      <c r="C23" s="8" t="s">
        <v>3</v>
      </c>
      <c r="D23" s="24">
        <f>SUM(D20)</f>
        <v>31500</v>
      </c>
    </row>
    <row r="24" spans="1:4">
      <c r="A24" s="2"/>
      <c r="B24" s="4"/>
      <c r="C24" s="8" t="s">
        <v>4</v>
      </c>
      <c r="D24" s="24">
        <f>D23*20%</f>
        <v>6300</v>
      </c>
    </row>
    <row r="25" spans="1:4">
      <c r="A25" s="3"/>
      <c r="B25" s="4"/>
      <c r="C25" s="8" t="s">
        <v>5</v>
      </c>
      <c r="D25" s="24">
        <f>D23+D24</f>
        <v>37800</v>
      </c>
    </row>
    <row r="26" spans="1:4">
      <c r="A26" s="3"/>
      <c r="B26" s="4"/>
      <c r="C26" s="4"/>
    </row>
    <row r="27" spans="1:4">
      <c r="A27" s="9"/>
      <c r="B27" s="4"/>
      <c r="C27" s="4"/>
    </row>
    <row r="28" spans="1:4">
      <c r="A28" s="3"/>
      <c r="B28" s="4"/>
      <c r="C28" s="4"/>
    </row>
    <row r="29" spans="1:4">
      <c r="A29" s="3"/>
      <c r="B29" s="4"/>
      <c r="C29" s="4"/>
    </row>
    <row r="30" spans="1:4">
      <c r="A30" s="3"/>
      <c r="B30" s="4"/>
      <c r="C30" s="4"/>
    </row>
    <row r="31" spans="1:4">
      <c r="A31" s="3"/>
      <c r="B31" s="4"/>
      <c r="C31" s="4"/>
    </row>
    <row r="32" spans="1:4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</sheetData>
  <mergeCells count="7">
    <mergeCell ref="C9:D9"/>
    <mergeCell ref="C14:D14"/>
    <mergeCell ref="C15:D15"/>
    <mergeCell ref="C16:D16"/>
    <mergeCell ref="B20:B21"/>
    <mergeCell ref="C20:C21"/>
    <mergeCell ref="D20:D21"/>
  </mergeCells>
  <phoneticPr fontId="19" type="noConversion"/>
  <pageMargins left="0.7" right="0.7" top="0.75" bottom="0.75" header="0.3" footer="0.3"/>
  <pageSetup paperSize="9" scale="84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3"/>
  <sheetViews>
    <sheetView workbookViewId="0">
      <selection activeCell="D27" sqref="D27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2.6640625" customWidth="1"/>
    <col min="4" max="4" width="20.33203125" customWidth="1"/>
  </cols>
  <sheetData>
    <row r="9" spans="1:4">
      <c r="C9" s="29" t="s">
        <v>38</v>
      </c>
      <c r="D9" s="29"/>
    </row>
    <row r="14" spans="1:4" ht="28" customHeight="1">
      <c r="A14" s="23" t="s">
        <v>37</v>
      </c>
      <c r="B14" s="5"/>
      <c r="C14" s="30" t="s">
        <v>32</v>
      </c>
      <c r="D14" s="30"/>
    </row>
    <row r="15" spans="1:4" ht="34" customHeight="1">
      <c r="A15" s="27"/>
      <c r="C15" s="31" t="s">
        <v>31</v>
      </c>
      <c r="D15" s="31"/>
    </row>
    <row r="16" spans="1:4" ht="34" customHeight="1">
      <c r="C16" s="31" t="s">
        <v>36</v>
      </c>
      <c r="D16" s="31"/>
    </row>
    <row r="17" spans="1:4" ht="35" customHeight="1">
      <c r="C17" s="10"/>
    </row>
    <row r="18" spans="1:4">
      <c r="A18" s="6" t="s">
        <v>0</v>
      </c>
      <c r="B18" s="6" t="s">
        <v>1</v>
      </c>
      <c r="C18" s="6" t="s">
        <v>2</v>
      </c>
      <c r="D18" s="6" t="s">
        <v>3</v>
      </c>
    </row>
    <row r="20" spans="1:4" ht="29" customHeight="1">
      <c r="A20" s="12" t="s">
        <v>33</v>
      </c>
      <c r="B20" s="13">
        <v>20</v>
      </c>
      <c r="C20" s="13">
        <v>45</v>
      </c>
      <c r="D20" s="19">
        <f>B20*C20</f>
        <v>900</v>
      </c>
    </row>
    <row r="21" spans="1:4" ht="30">
      <c r="A21" s="12" t="s">
        <v>34</v>
      </c>
      <c r="B21" s="13">
        <v>20</v>
      </c>
      <c r="C21" s="13">
        <v>65</v>
      </c>
      <c r="D21" s="19">
        <f>B21*C21</f>
        <v>1300</v>
      </c>
    </row>
    <row r="22" spans="1:4" ht="25" customHeight="1">
      <c r="A22" s="12" t="s">
        <v>35</v>
      </c>
      <c r="B22" s="13">
        <v>20</v>
      </c>
      <c r="C22" s="13">
        <v>45</v>
      </c>
      <c r="D22" s="19">
        <f>B22*C22</f>
        <v>900</v>
      </c>
    </row>
    <row r="23" spans="1:4">
      <c r="A23" s="2"/>
      <c r="B23" s="4"/>
      <c r="C23" s="4"/>
    </row>
    <row r="24" spans="1:4">
      <c r="A24" s="2"/>
      <c r="B24" s="4"/>
      <c r="C24" s="8" t="s">
        <v>3</v>
      </c>
      <c r="D24" s="24">
        <f>SUM(D20:D23)</f>
        <v>3100</v>
      </c>
    </row>
    <row r="25" spans="1:4">
      <c r="A25" s="2"/>
      <c r="B25" s="4"/>
      <c r="C25" s="8" t="s">
        <v>4</v>
      </c>
      <c r="D25" s="24">
        <f>D24*20%</f>
        <v>620</v>
      </c>
    </row>
    <row r="26" spans="1:4">
      <c r="A26" s="3"/>
      <c r="B26" s="4"/>
      <c r="C26" s="8" t="s">
        <v>5</v>
      </c>
      <c r="D26" s="24">
        <f>D24+D25</f>
        <v>3720</v>
      </c>
    </row>
    <row r="27" spans="1:4">
      <c r="A27" s="3"/>
      <c r="B27" s="4"/>
      <c r="C27" s="4"/>
    </row>
    <row r="28" spans="1:4">
      <c r="A28" s="9"/>
      <c r="B28" s="4"/>
      <c r="C28" s="4"/>
    </row>
    <row r="29" spans="1:4">
      <c r="A29" s="3"/>
      <c r="B29" s="4"/>
      <c r="C29" s="4"/>
    </row>
    <row r="30" spans="1:4">
      <c r="A30" s="3"/>
      <c r="B30" s="4"/>
      <c r="C30" s="4"/>
    </row>
    <row r="31" spans="1:4">
      <c r="A31" s="3"/>
      <c r="B31" s="4"/>
      <c r="C31" s="4"/>
    </row>
    <row r="32" spans="1:4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A48" s="3"/>
      <c r="B48" s="4"/>
      <c r="C48" s="4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</sheetData>
  <mergeCells count="4">
    <mergeCell ref="C9:D9"/>
    <mergeCell ref="C14:D14"/>
    <mergeCell ref="C15:D15"/>
    <mergeCell ref="C16:D16"/>
  </mergeCells>
  <phoneticPr fontId="19" type="noConversion"/>
  <pageMargins left="0.7" right="0.7" top="0.75" bottom="0.75" header="0.3" footer="0.3"/>
  <pageSetup paperSize="9" scale="84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5"/>
  <sheetViews>
    <sheetView topLeftCell="A10" workbookViewId="0">
      <selection activeCell="F23" sqref="F23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6.5" customWidth="1"/>
    <col min="4" max="4" width="20.33203125" customWidth="1"/>
  </cols>
  <sheetData>
    <row r="9" spans="1:4">
      <c r="C9" s="29" t="s">
        <v>43</v>
      </c>
      <c r="D9" s="29"/>
    </row>
    <row r="16" spans="1:4" ht="28" customHeight="1">
      <c r="A16" s="23" t="s">
        <v>39</v>
      </c>
      <c r="B16" s="5"/>
      <c r="C16" s="30" t="s">
        <v>20</v>
      </c>
      <c r="D16" s="30"/>
    </row>
    <row r="17" spans="1:4" ht="34" customHeight="1">
      <c r="A17" s="23" t="s">
        <v>40</v>
      </c>
      <c r="C17" s="31" t="s">
        <v>21</v>
      </c>
      <c r="D17" s="31"/>
    </row>
    <row r="18" spans="1:4" ht="34" customHeight="1">
      <c r="C18" s="31" t="s">
        <v>22</v>
      </c>
      <c r="D18" s="31"/>
    </row>
    <row r="19" spans="1:4" ht="28" customHeight="1">
      <c r="C19" s="10"/>
    </row>
    <row r="20" spans="1:4">
      <c r="A20" s="6" t="s">
        <v>0</v>
      </c>
      <c r="B20" s="6" t="s">
        <v>1</v>
      </c>
      <c r="C20" s="6" t="s">
        <v>2</v>
      </c>
      <c r="D20" s="6" t="s">
        <v>3</v>
      </c>
    </row>
    <row r="22" spans="1:4" ht="62" customHeight="1">
      <c r="A22" s="12" t="s">
        <v>41</v>
      </c>
      <c r="B22" s="35">
        <v>10</v>
      </c>
      <c r="C22" s="37">
        <v>740</v>
      </c>
      <c r="D22" s="37">
        <f>B22*C22</f>
        <v>7400</v>
      </c>
    </row>
    <row r="23" spans="1:4" ht="30">
      <c r="A23" s="12" t="s">
        <v>42</v>
      </c>
      <c r="B23" s="36"/>
      <c r="C23" s="38"/>
      <c r="D23" s="38"/>
    </row>
    <row r="24" spans="1:4">
      <c r="A24" s="14"/>
      <c r="B24" s="11"/>
      <c r="C24" s="28"/>
      <c r="D24" s="28"/>
    </row>
    <row r="25" spans="1:4">
      <c r="A25" s="2"/>
      <c r="B25" s="4"/>
      <c r="C25" s="4"/>
    </row>
    <row r="26" spans="1:4" ht="28" customHeight="1">
      <c r="A26" s="2"/>
      <c r="B26" s="4"/>
      <c r="C26" s="8" t="s">
        <v>3</v>
      </c>
      <c r="D26" s="24">
        <f>SUM(D22:D25)</f>
        <v>7400</v>
      </c>
    </row>
    <row r="27" spans="1:4" ht="28" customHeight="1">
      <c r="A27" s="2"/>
      <c r="B27" s="4"/>
      <c r="C27" s="8" t="s">
        <v>4</v>
      </c>
      <c r="D27" s="24">
        <f>D26*20%</f>
        <v>1480</v>
      </c>
    </row>
    <row r="28" spans="1:4" ht="28" customHeight="1">
      <c r="A28" s="3"/>
      <c r="B28" s="4"/>
      <c r="C28" s="8" t="s">
        <v>5</v>
      </c>
      <c r="D28" s="24">
        <f>D26+D27</f>
        <v>8880</v>
      </c>
    </row>
    <row r="29" spans="1:4">
      <c r="A29" s="3"/>
      <c r="B29" s="4"/>
      <c r="C29" s="4"/>
    </row>
    <row r="30" spans="1:4">
      <c r="A30" s="9"/>
      <c r="B30" s="4"/>
      <c r="C30" s="4"/>
    </row>
    <row r="31" spans="1:4">
      <c r="A31" s="3"/>
      <c r="B31" s="4"/>
      <c r="C31" s="4"/>
    </row>
    <row r="32" spans="1:4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A48" s="3"/>
      <c r="B48" s="4"/>
      <c r="C48" s="4"/>
    </row>
    <row r="49" spans="1:3">
      <c r="A49" s="3"/>
      <c r="B49" s="4"/>
      <c r="C49" s="4"/>
    </row>
    <row r="50" spans="1:3">
      <c r="A50" s="3"/>
      <c r="B50" s="4"/>
      <c r="C50" s="4"/>
    </row>
    <row r="51" spans="1:3">
      <c r="B51" s="1"/>
      <c r="C51" s="1"/>
    </row>
    <row r="52" spans="1:3">
      <c r="B52" s="1"/>
      <c r="C52" s="1"/>
    </row>
    <row r="53" spans="1:3">
      <c r="B53" s="1"/>
      <c r="C53" s="1"/>
    </row>
    <row r="54" spans="1:3">
      <c r="B54" s="1"/>
      <c r="C54" s="1"/>
    </row>
    <row r="55" spans="1:3">
      <c r="B55" s="1"/>
      <c r="C55" s="1"/>
    </row>
  </sheetData>
  <mergeCells count="7">
    <mergeCell ref="C9:D9"/>
    <mergeCell ref="C16:D16"/>
    <mergeCell ref="C17:D17"/>
    <mergeCell ref="C18:D18"/>
    <mergeCell ref="B22:B23"/>
    <mergeCell ref="C22:C23"/>
    <mergeCell ref="D22:D23"/>
  </mergeCells>
  <phoneticPr fontId="19" type="noConversion"/>
  <pageMargins left="0.7" right="0.7" top="0.75" bottom="0.75" header="0.3" footer="0.3"/>
  <pageSetup paperSize="9" scale="84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4"/>
  <sheetViews>
    <sheetView tabSelected="1" topLeftCell="A12" workbookViewId="0">
      <selection activeCell="F21" sqref="F21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6.5" customWidth="1"/>
    <col min="4" max="4" width="20.33203125" customWidth="1"/>
  </cols>
  <sheetData>
    <row r="9" spans="1:4">
      <c r="C9" s="29" t="s">
        <v>45</v>
      </c>
      <c r="D9" s="29"/>
    </row>
    <row r="16" spans="1:4" ht="28" customHeight="1">
      <c r="A16" s="23" t="s">
        <v>44</v>
      </c>
      <c r="B16" s="5"/>
      <c r="C16" s="30" t="s">
        <v>20</v>
      </c>
      <c r="D16" s="30"/>
    </row>
    <row r="17" spans="1:4" ht="34" customHeight="1">
      <c r="A17" s="23" t="s">
        <v>46</v>
      </c>
      <c r="C17" s="31" t="s">
        <v>21</v>
      </c>
      <c r="D17" s="31"/>
    </row>
    <row r="18" spans="1:4" ht="34" customHeight="1">
      <c r="C18" s="31" t="s">
        <v>22</v>
      </c>
      <c r="D18" s="31"/>
    </row>
    <row r="19" spans="1:4" ht="28" customHeight="1">
      <c r="C19" s="10"/>
    </row>
    <row r="20" spans="1:4">
      <c r="A20" s="6" t="s">
        <v>0</v>
      </c>
      <c r="B20" s="6" t="s">
        <v>1</v>
      </c>
      <c r="C20" s="6" t="s">
        <v>2</v>
      </c>
      <c r="D20" s="6" t="s">
        <v>3</v>
      </c>
    </row>
    <row r="22" spans="1:4" ht="62" customHeight="1">
      <c r="A22" s="12" t="s">
        <v>47</v>
      </c>
      <c r="B22" s="13">
        <v>1330</v>
      </c>
      <c r="C22" s="19">
        <v>3.6</v>
      </c>
      <c r="D22" s="19">
        <f>B22*C22</f>
        <v>4788</v>
      </c>
    </row>
    <row r="23" spans="1:4">
      <c r="A23" s="14"/>
      <c r="B23" s="11"/>
      <c r="C23" s="28"/>
      <c r="D23" s="28"/>
    </row>
    <row r="24" spans="1:4">
      <c r="A24" s="2"/>
      <c r="B24" s="4"/>
      <c r="C24" s="4"/>
    </row>
    <row r="25" spans="1:4" ht="28" customHeight="1">
      <c r="A25" s="2"/>
      <c r="B25" s="4"/>
      <c r="C25" s="8" t="s">
        <v>3</v>
      </c>
      <c r="D25" s="24">
        <f>SUM(D22:D24)</f>
        <v>4788</v>
      </c>
    </row>
    <row r="26" spans="1:4" ht="28" customHeight="1">
      <c r="A26" s="2"/>
      <c r="B26" s="4"/>
      <c r="C26" s="8" t="s">
        <v>4</v>
      </c>
      <c r="D26" s="24">
        <f>D25*20%</f>
        <v>957.6</v>
      </c>
    </row>
    <row r="27" spans="1:4" ht="28" customHeight="1">
      <c r="A27" s="3"/>
      <c r="B27" s="4"/>
      <c r="C27" s="8" t="s">
        <v>5</v>
      </c>
      <c r="D27" s="24">
        <f>D25+D26</f>
        <v>5745.6</v>
      </c>
    </row>
    <row r="28" spans="1:4">
      <c r="A28" s="3"/>
      <c r="B28" s="4"/>
      <c r="C28" s="4"/>
    </row>
    <row r="29" spans="1:4">
      <c r="A29" s="9"/>
      <c r="B29" s="4"/>
      <c r="C29" s="4"/>
    </row>
    <row r="30" spans="1:4">
      <c r="A30" s="3"/>
      <c r="B30" s="4"/>
      <c r="C30" s="4"/>
    </row>
    <row r="31" spans="1:4">
      <c r="A31" s="3"/>
      <c r="B31" s="4"/>
      <c r="C31" s="4"/>
    </row>
    <row r="32" spans="1:4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A48" s="3"/>
      <c r="B48" s="4"/>
      <c r="C48" s="4"/>
    </row>
    <row r="49" spans="1:3">
      <c r="A49" s="3"/>
      <c r="B49" s="4"/>
      <c r="C49" s="4"/>
    </row>
    <row r="50" spans="1:3">
      <c r="B50" s="1"/>
      <c r="C50" s="1"/>
    </row>
    <row r="51" spans="1:3">
      <c r="B51" s="1"/>
      <c r="C51" s="1"/>
    </row>
    <row r="52" spans="1:3">
      <c r="B52" s="1"/>
      <c r="C52" s="1"/>
    </row>
    <row r="53" spans="1:3">
      <c r="B53" s="1"/>
      <c r="C53" s="1"/>
    </row>
    <row r="54" spans="1:3">
      <c r="B54" s="1"/>
      <c r="C54" s="1"/>
    </row>
  </sheetData>
  <mergeCells count="4">
    <mergeCell ref="C9:D9"/>
    <mergeCell ref="C16:D16"/>
    <mergeCell ref="C17:D17"/>
    <mergeCell ref="C18:D18"/>
  </mergeCells>
  <phoneticPr fontId="19" type="noConversion"/>
  <pageMargins left="0.7" right="0.7" top="0.75" bottom="0.75" header="0.3" footer="0.3"/>
  <pageSetup paperSize="9" scale="84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Mounia Ahlafi (26)</vt:lpstr>
      <vt:lpstr>Résolution Call(27)</vt:lpstr>
      <vt:lpstr>Total Call(28)</vt:lpstr>
      <vt:lpstr>Total Call(29)</vt:lpstr>
      <vt:lpstr>AtoZ Animation(30)</vt:lpstr>
      <vt:lpstr>Total Call(31)</vt:lpstr>
      <vt:lpstr>Total Call(32)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user</cp:lastModifiedBy>
  <cp:lastPrinted>2020-11-09T18:05:35Z</cp:lastPrinted>
  <dcterms:created xsi:type="dcterms:W3CDTF">2018-01-08T21:04:09Z</dcterms:created>
  <dcterms:modified xsi:type="dcterms:W3CDTF">2020-11-30T00:44:32Z</dcterms:modified>
</cp:coreProperties>
</file>