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e84638ee6a0910/Desktop/"/>
    </mc:Choice>
  </mc:AlternateContent>
  <xr:revisionPtr revIDLastSave="0" documentId="8_{515CEFF2-015D-4635-8CA0-96CD31996F4E}" xr6:coauthVersionLast="47" xr6:coauthVersionMax="47" xr10:uidLastSave="{00000000-0000-0000-0000-000000000000}"/>
  <bookViews>
    <workbookView xWindow="-108" yWindow="-108" windowWidth="23256" windowHeight="12456" activeTab="1" xr2:uid="{42FB59D6-003B-4B16-8C5C-96B541125AF4}"/>
  </bookViews>
  <sheets>
    <sheet name="Filtering" sheetId="10" r:id="rId1"/>
    <sheet name="Dashboard" sheetId="6" r:id="rId2"/>
    <sheet name="DataSet1 Basic Screening" sheetId="1" r:id="rId3"/>
    <sheet name="DataSet2 Advanced Screening" sheetId="2" r:id="rId4"/>
  </sheets>
  <definedNames>
    <definedName name="_xlnm._FilterDatabase" localSheetId="1" hidden="1">Dashboard!$H$1:$H$383</definedName>
    <definedName name="_xlnm._FilterDatabase" localSheetId="3" hidden="1">'DataSet2 Advanced Screening'!$N$1:$N$383</definedName>
  </definedNames>
  <calcPr calcId="191029"/>
  <pivotCaches>
    <pivotCache cacheId="10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9" i="6" l="1"/>
  <c r="J309" i="6" s="1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I195" i="6"/>
  <c r="J195" i="6" s="1"/>
  <c r="I196" i="6"/>
  <c r="J196" i="6" s="1"/>
  <c r="I197" i="6"/>
  <c r="J197" i="6" s="1"/>
  <c r="I198" i="6"/>
  <c r="J198" i="6" s="1"/>
  <c r="I199" i="6"/>
  <c r="J199" i="6" s="1"/>
  <c r="I200" i="6"/>
  <c r="J200" i="6" s="1"/>
  <c r="I201" i="6"/>
  <c r="J201" i="6" s="1"/>
  <c r="I202" i="6"/>
  <c r="J202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J260" i="6" s="1"/>
  <c r="I261" i="6"/>
  <c r="J261" i="6" s="1"/>
  <c r="I262" i="6"/>
  <c r="J262" i="6" s="1"/>
  <c r="I263" i="6"/>
  <c r="J263" i="6" s="1"/>
  <c r="I264" i="6"/>
  <c r="J264" i="6" s="1"/>
  <c r="I265" i="6"/>
  <c r="J265" i="6" s="1"/>
  <c r="I266" i="6"/>
  <c r="J266" i="6" s="1"/>
  <c r="I267" i="6"/>
  <c r="J267" i="6" s="1"/>
  <c r="I268" i="6"/>
  <c r="J268" i="6" s="1"/>
  <c r="I269" i="6"/>
  <c r="J269" i="6" s="1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J276" i="6" s="1"/>
  <c r="I277" i="6"/>
  <c r="J277" i="6" s="1"/>
  <c r="I278" i="6"/>
  <c r="J278" i="6" s="1"/>
  <c r="I279" i="6"/>
  <c r="J279" i="6" s="1"/>
  <c r="I280" i="6"/>
  <c r="J280" i="6" s="1"/>
  <c r="I281" i="6"/>
  <c r="J281" i="6" s="1"/>
  <c r="I282" i="6"/>
  <c r="J282" i="6" s="1"/>
  <c r="I283" i="6"/>
  <c r="J283" i="6" s="1"/>
  <c r="I284" i="6"/>
  <c r="J284" i="6" s="1"/>
  <c r="I285" i="6"/>
  <c r="J285" i="6" s="1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J292" i="6" s="1"/>
  <c r="I293" i="6"/>
  <c r="J293" i="6" s="1"/>
  <c r="I294" i="6"/>
  <c r="J294" i="6" s="1"/>
  <c r="I295" i="6"/>
  <c r="J295" i="6" s="1"/>
  <c r="I296" i="6"/>
  <c r="J296" i="6" s="1"/>
  <c r="I297" i="6"/>
  <c r="J297" i="6" s="1"/>
  <c r="I298" i="6"/>
  <c r="J298" i="6" s="1"/>
  <c r="I299" i="6"/>
  <c r="J299" i="6" s="1"/>
  <c r="I300" i="6"/>
  <c r="J300" i="6" s="1"/>
  <c r="I301" i="6"/>
  <c r="J301" i="6" s="1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J308" i="6" s="1"/>
  <c r="I2" i="6"/>
  <c r="J2" i="6" s="1"/>
  <c r="O32" i="2"/>
  <c r="O144" i="2"/>
  <c r="O173" i="2"/>
  <c r="O192" i="2"/>
  <c r="O193" i="2"/>
  <c r="O194" i="2"/>
  <c r="O201" i="2"/>
  <c r="O223" i="2"/>
  <c r="Y3" i="2" a="1"/>
  <c r="Y3" i="2" s="1"/>
  <c r="Y4" i="2" a="1"/>
  <c r="Y4" i="2"/>
  <c r="Y5" i="2" a="1"/>
  <c r="Y5" i="2" s="1"/>
  <c r="Y6" i="2" a="1"/>
  <c r="Y6" i="2"/>
  <c r="Y7" i="2" a="1"/>
  <c r="Y7" i="2"/>
  <c r="Y8" i="2" a="1"/>
  <c r="Y8" i="2"/>
  <c r="Y9" i="2" a="1"/>
  <c r="Y9" i="2" s="1"/>
  <c r="Y10" i="2" a="1"/>
  <c r="Y10" i="2"/>
  <c r="Y11" i="2" a="1"/>
  <c r="Y11" i="2" s="1"/>
  <c r="Y12" i="2" a="1"/>
  <c r="Y12" i="2"/>
  <c r="Y13" i="2" a="1"/>
  <c r="Y13" i="2" s="1"/>
  <c r="Y14" i="2" a="1"/>
  <c r="Y14" i="2"/>
  <c r="Y15" i="2" a="1"/>
  <c r="Y15" i="2"/>
  <c r="Y16" i="2" a="1"/>
  <c r="Y16" i="2"/>
  <c r="Y17" i="2" a="1"/>
  <c r="Y17" i="2"/>
  <c r="Y18" i="2" a="1"/>
  <c r="Y18" i="2" s="1"/>
  <c r="Y19" i="2" a="1"/>
  <c r="Y19" i="2" s="1"/>
  <c r="Y20" i="2" a="1"/>
  <c r="Y20" i="2"/>
  <c r="Y21" i="2" a="1"/>
  <c r="Y21" i="2" s="1"/>
  <c r="Y22" i="2" a="1"/>
  <c r="Y22" i="2"/>
  <c r="Y23" i="2" a="1"/>
  <c r="Y23" i="2"/>
  <c r="Y24" i="2" a="1"/>
  <c r="Y24" i="2" s="1"/>
  <c r="Y25" i="2" a="1"/>
  <c r="Y25" i="2"/>
  <c r="Y26" i="2" a="1"/>
  <c r="Y26" i="2"/>
  <c r="Y27" i="2" a="1"/>
  <c r="Y27" i="2" s="1"/>
  <c r="Y28" i="2" a="1"/>
  <c r="Y28" i="2"/>
  <c r="Y29" i="2" a="1"/>
  <c r="Y29" i="2" s="1"/>
  <c r="Y30" i="2" a="1"/>
  <c r="Y30" i="2"/>
  <c r="Y31" i="2" a="1"/>
  <c r="Y31" i="2"/>
  <c r="Y32" i="2" a="1"/>
  <c r="Y32" i="2"/>
  <c r="Y33" i="2" a="1"/>
  <c r="Y33" i="2" s="1"/>
  <c r="Y34" i="2" a="1"/>
  <c r="Y34" i="2"/>
  <c r="Y35" i="2" a="1"/>
  <c r="Y35" i="2" s="1"/>
  <c r="Y36" i="2" a="1"/>
  <c r="Y36" i="2"/>
  <c r="Y37" i="2" a="1"/>
  <c r="Y37" i="2" s="1"/>
  <c r="Y38" i="2" a="1"/>
  <c r="Y38" i="2"/>
  <c r="Y39" i="2" a="1"/>
  <c r="Y39" i="2"/>
  <c r="Y40" i="2" a="1"/>
  <c r="Y40" i="2"/>
  <c r="Y41" i="2" a="1"/>
  <c r="Y41" i="2"/>
  <c r="Y42" i="2" a="1"/>
  <c r="Y42" i="2" s="1"/>
  <c r="Y43" i="2" a="1"/>
  <c r="Y43" i="2" s="1"/>
  <c r="Y44" i="2" a="1"/>
  <c r="Y44" i="2"/>
  <c r="Y45" i="2" a="1"/>
  <c r="Y45" i="2" s="1"/>
  <c r="Y46" i="2" a="1"/>
  <c r="Y46" i="2" s="1"/>
  <c r="Y47" i="2" a="1"/>
  <c r="Y47" i="2"/>
  <c r="Y48" i="2" a="1"/>
  <c r="Y48" i="2"/>
  <c r="Y49" i="2" a="1"/>
  <c r="Y49" i="2"/>
  <c r="Y50" i="2" a="1"/>
  <c r="Y50" i="2"/>
  <c r="Y51" i="2" a="1"/>
  <c r="Y51" i="2" s="1"/>
  <c r="Y52" i="2" a="1"/>
  <c r="Y52" i="2" s="1"/>
  <c r="Y53" i="2" a="1"/>
  <c r="Y53" i="2" s="1"/>
  <c r="Y54" i="2" a="1"/>
  <c r="Y54" i="2"/>
  <c r="Y55" i="2" a="1"/>
  <c r="Y55" i="2" s="1"/>
  <c r="Y56" i="2" a="1"/>
  <c r="Y56" i="2"/>
  <c r="Y57" i="2" a="1"/>
  <c r="Y57" i="2"/>
  <c r="Y58" i="2" a="1"/>
  <c r="Y58" i="2"/>
  <c r="Y59" i="2" a="1"/>
  <c r="Y59" i="2" s="1"/>
  <c r="Y60" i="2" a="1"/>
  <c r="Y60" i="2"/>
  <c r="O60" i="2" s="1"/>
  <c r="Y61" i="2" a="1"/>
  <c r="Y61" i="2" s="1"/>
  <c r="O61" i="2" s="1"/>
  <c r="Y62" i="2" a="1"/>
  <c r="Y62" i="2" s="1"/>
  <c r="O62" i="2" s="1"/>
  <c r="Y63" i="2" a="1"/>
  <c r="Y63" i="2"/>
  <c r="Y64" i="2" a="1"/>
  <c r="Y64" i="2" s="1"/>
  <c r="Y65" i="2" a="1"/>
  <c r="Y65" i="2"/>
  <c r="Y66" i="2" a="1"/>
  <c r="Y66" i="2"/>
  <c r="Y67" i="2" a="1"/>
  <c r="Y67" i="2" s="1"/>
  <c r="Y68" i="2" a="1"/>
  <c r="Y68" i="2"/>
  <c r="Y69" i="2" a="1"/>
  <c r="Y69" i="2" s="1"/>
  <c r="Y70" i="2" a="1"/>
  <c r="Y70" i="2"/>
  <c r="Y71" i="2" a="1"/>
  <c r="Y71" i="2"/>
  <c r="Y72" i="2" a="1"/>
  <c r="Y72" i="2"/>
  <c r="Y73" i="2" a="1"/>
  <c r="Y73" i="2" s="1"/>
  <c r="Y74" i="2" a="1"/>
  <c r="Y74" i="2"/>
  <c r="Y75" i="2" a="1"/>
  <c r="Y75" i="2" s="1"/>
  <c r="Y76" i="2" a="1"/>
  <c r="Y76" i="2"/>
  <c r="Y77" i="2" a="1"/>
  <c r="Y77" i="2" s="1"/>
  <c r="Y78" i="2" a="1"/>
  <c r="Y78" i="2"/>
  <c r="Y79" i="2" a="1"/>
  <c r="Y79" i="2"/>
  <c r="Y80" i="2" a="1"/>
  <c r="Y80" i="2"/>
  <c r="Y81" i="2" a="1"/>
  <c r="Y81" i="2" s="1"/>
  <c r="Y82" i="2" a="1"/>
  <c r="Y82" i="2" s="1"/>
  <c r="Y83" i="2" a="1"/>
  <c r="Y83" i="2" s="1"/>
  <c r="Y84" i="2" a="1"/>
  <c r="Y84" i="2"/>
  <c r="Y85" i="2" a="1"/>
  <c r="Y85" i="2" s="1"/>
  <c r="Y86" i="2" a="1"/>
  <c r="Y86" i="2"/>
  <c r="Y87" i="2" a="1"/>
  <c r="Y87" i="2"/>
  <c r="Y88" i="2" a="1"/>
  <c r="Y88" i="2"/>
  <c r="Y89" i="2" a="1"/>
  <c r="Y89" i="2"/>
  <c r="Y90" i="2" a="1"/>
  <c r="Y90" i="2"/>
  <c r="Y91" i="2" a="1"/>
  <c r="Y91" i="2" s="1"/>
  <c r="Y92" i="2" a="1"/>
  <c r="Y92" i="2"/>
  <c r="Y93" i="2" a="1"/>
  <c r="Y93" i="2" s="1"/>
  <c r="Y94" i="2" a="1"/>
  <c r="Y94" i="2"/>
  <c r="Y95" i="2" a="1"/>
  <c r="Y95" i="2"/>
  <c r="Y96" i="2" a="1"/>
  <c r="Y96" i="2"/>
  <c r="Y97" i="2" a="1"/>
  <c r="Y97" i="2"/>
  <c r="Y98" i="2" a="1"/>
  <c r="Y98" i="2"/>
  <c r="Y99" i="2" a="1"/>
  <c r="Y99" i="2" s="1"/>
  <c r="Y100" i="2" a="1"/>
  <c r="Y100" i="2" s="1"/>
  <c r="Y101" i="2" a="1"/>
  <c r="Y101" i="2" s="1"/>
  <c r="Y102" i="2" a="1"/>
  <c r="Y102" i="2"/>
  <c r="Y103" i="2" a="1"/>
  <c r="Y103" i="2"/>
  <c r="Y104" i="2" a="1"/>
  <c r="Y104" i="2"/>
  <c r="Y105" i="2" a="1"/>
  <c r="Y105" i="2"/>
  <c r="Y106" i="2" a="1"/>
  <c r="Y106" i="2"/>
  <c r="Y107" i="2" a="1"/>
  <c r="Y107" i="2" s="1"/>
  <c r="Y108" i="2" a="1"/>
  <c r="Y108" i="2"/>
  <c r="Y109" i="2" a="1"/>
  <c r="Y109" i="2" s="1"/>
  <c r="Y110" i="2" a="1"/>
  <c r="Y110" i="2" s="1"/>
  <c r="Y111" i="2" a="1"/>
  <c r="Y111" i="2"/>
  <c r="Y112" i="2" a="1"/>
  <c r="Y112" i="2"/>
  <c r="Y113" i="2" a="1"/>
  <c r="Y113" i="2"/>
  <c r="Y114" i="2" a="1"/>
  <c r="Y114" i="2"/>
  <c r="Y115" i="2" a="1"/>
  <c r="Y115" i="2" s="1"/>
  <c r="Y116" i="2" a="1"/>
  <c r="Y116" i="2"/>
  <c r="Y117" i="2" a="1"/>
  <c r="Y117" i="2" s="1"/>
  <c r="Y118" i="2" a="1"/>
  <c r="Y118" i="2"/>
  <c r="Y119" i="2" a="1"/>
  <c r="Y119" i="2" s="1"/>
  <c r="Y120" i="2" a="1"/>
  <c r="Y120" i="2"/>
  <c r="Y121" i="2" a="1"/>
  <c r="Y121" i="2"/>
  <c r="Y122" i="2" a="1"/>
  <c r="Y122" i="2"/>
  <c r="Y123" i="2" a="1"/>
  <c r="Y123" i="2" s="1"/>
  <c r="Y124" i="2" a="1"/>
  <c r="Y124" i="2"/>
  <c r="Y125" i="2" a="1"/>
  <c r="Y125" i="2" s="1"/>
  <c r="Y126" i="2" a="1"/>
  <c r="Y126" i="2"/>
  <c r="Y127" i="2" a="1"/>
  <c r="Y127" i="2"/>
  <c r="Y128" i="2" a="1"/>
  <c r="Y128" i="2" s="1"/>
  <c r="Y129" i="2" a="1"/>
  <c r="Y129" i="2"/>
  <c r="Y130" i="2" a="1"/>
  <c r="Y130" i="2"/>
  <c r="Y131" i="2" a="1"/>
  <c r="Y131" i="2" s="1"/>
  <c r="Y132" i="2" a="1"/>
  <c r="Y132" i="2"/>
  <c r="Y133" i="2" a="1"/>
  <c r="Y133" i="2" s="1"/>
  <c r="Y134" i="2" a="1"/>
  <c r="Y134" i="2"/>
  <c r="Y135" i="2" a="1"/>
  <c r="Y135" i="2"/>
  <c r="Y136" i="2" a="1"/>
  <c r="Y136" i="2"/>
  <c r="Y137" i="2" a="1"/>
  <c r="Y137" i="2" s="1"/>
  <c r="Y138" i="2" a="1"/>
  <c r="Y138" i="2"/>
  <c r="Y139" i="2" a="1"/>
  <c r="Y139" i="2" s="1"/>
  <c r="Y140" i="2" a="1"/>
  <c r="Y140" i="2"/>
  <c r="Y141" i="2" a="1"/>
  <c r="Y141" i="2" s="1"/>
  <c r="Y142" i="2" a="1"/>
  <c r="Y142" i="2"/>
  <c r="Y143" i="2" a="1"/>
  <c r="Y143" i="2"/>
  <c r="Y144" i="2" a="1"/>
  <c r="Y144" i="2"/>
  <c r="Y145" i="2" a="1"/>
  <c r="Y145" i="2"/>
  <c r="Y146" i="2" a="1"/>
  <c r="Y146" i="2" s="1"/>
  <c r="Y147" i="2" a="1"/>
  <c r="Y147" i="2" s="1"/>
  <c r="Y148" i="2" a="1"/>
  <c r="Y148" i="2"/>
  <c r="Y149" i="2" a="1"/>
  <c r="Y149" i="2" s="1"/>
  <c r="Y150" i="2" a="1"/>
  <c r="Y150" i="2"/>
  <c r="Y151" i="2" a="1"/>
  <c r="Y151" i="2"/>
  <c r="Y152" i="2" a="1"/>
  <c r="Y152" i="2"/>
  <c r="Y153" i="2" a="1"/>
  <c r="Y153" i="2"/>
  <c r="Y154" i="2" a="1"/>
  <c r="Y154" i="2"/>
  <c r="Y155" i="2" a="1"/>
  <c r="Y155" i="2" s="1"/>
  <c r="Y156" i="2" a="1"/>
  <c r="Y156" i="2"/>
  <c r="Y157" i="2" a="1"/>
  <c r="Y157" i="2" s="1"/>
  <c r="Y158" i="2" a="1"/>
  <c r="Y158" i="2"/>
  <c r="Y159" i="2" a="1"/>
  <c r="Y159" i="2"/>
  <c r="Y160" i="2" a="1"/>
  <c r="Y160" i="2"/>
  <c r="Y161" i="2" a="1"/>
  <c r="Y161" i="2"/>
  <c r="Y162" i="2" a="1"/>
  <c r="Y162" i="2"/>
  <c r="Y163" i="2" a="1"/>
  <c r="Y163" i="2" s="1"/>
  <c r="Y164" i="2" a="1"/>
  <c r="Y164" i="2"/>
  <c r="Y165" i="2" a="1"/>
  <c r="Y165" i="2" s="1"/>
  <c r="Y166" i="2" a="1"/>
  <c r="Y166" i="2"/>
  <c r="Y167" i="2" a="1"/>
  <c r="Y167" i="2"/>
  <c r="Y168" i="2" a="1"/>
  <c r="Y168" i="2"/>
  <c r="Y169" i="2" a="1"/>
  <c r="Y169" i="2"/>
  <c r="Y170" i="2" a="1"/>
  <c r="Y170" i="2"/>
  <c r="Y171" i="2" a="1"/>
  <c r="Y171" i="2" s="1"/>
  <c r="Y172" i="2" a="1"/>
  <c r="Y172" i="2"/>
  <c r="Y173" i="2" a="1"/>
  <c r="Y173" i="2" s="1"/>
  <c r="Y174" i="2" a="1"/>
  <c r="Y174" i="2" s="1"/>
  <c r="Y175" i="2" a="1"/>
  <c r="Y175" i="2"/>
  <c r="Y176" i="2" a="1"/>
  <c r="Y176" i="2"/>
  <c r="Y177" i="2" a="1"/>
  <c r="Y177" i="2"/>
  <c r="Y178" i="2" a="1"/>
  <c r="Y178" i="2"/>
  <c r="Y179" i="2" a="1"/>
  <c r="Y179" i="2" s="1"/>
  <c r="Y180" i="2" a="1"/>
  <c r="Y180" i="2"/>
  <c r="Y181" i="2" a="1"/>
  <c r="Y181" i="2" s="1"/>
  <c r="Y182" i="2" a="1"/>
  <c r="Y182" i="2"/>
  <c r="Y183" i="2" a="1"/>
  <c r="Y183" i="2" s="1"/>
  <c r="Y184" i="2" a="1"/>
  <c r="Y184" i="2"/>
  <c r="Y185" i="2" a="1"/>
  <c r="Y185" i="2"/>
  <c r="Y186" i="2" a="1"/>
  <c r="Y186" i="2"/>
  <c r="Y187" i="2" a="1"/>
  <c r="Y187" i="2" s="1"/>
  <c r="Y188" i="2" a="1"/>
  <c r="Y188" i="2"/>
  <c r="Y189" i="2" a="1"/>
  <c r="Y189" i="2" s="1"/>
  <c r="Y190" i="2" a="1"/>
  <c r="Y190" i="2"/>
  <c r="Y191" i="2" a="1"/>
  <c r="Y191" i="2"/>
  <c r="Y192" i="2" a="1"/>
  <c r="Y192" i="2" s="1"/>
  <c r="Y193" i="2" a="1"/>
  <c r="Y193" i="2"/>
  <c r="Y194" i="2" a="1"/>
  <c r="Y194" i="2"/>
  <c r="Y195" i="2" a="1"/>
  <c r="Y195" i="2" s="1"/>
  <c r="Y196" i="2" a="1"/>
  <c r="Y196" i="2" s="1"/>
  <c r="Y197" i="2" a="1"/>
  <c r="Y197" i="2" s="1"/>
  <c r="Y198" i="2" a="1"/>
  <c r="Y198" i="2"/>
  <c r="Y199" i="2" a="1"/>
  <c r="Y199" i="2"/>
  <c r="Y200" i="2" a="1"/>
  <c r="Y200" i="2"/>
  <c r="Y201" i="2" a="1"/>
  <c r="Y201" i="2" s="1"/>
  <c r="Y202" i="2" a="1"/>
  <c r="Y202" i="2"/>
  <c r="Y203" i="2" a="1"/>
  <c r="Y203" i="2" s="1"/>
  <c r="Y204" i="2" a="1"/>
  <c r="Y204" i="2"/>
  <c r="Y205" i="2" a="1"/>
  <c r="Y205" i="2" s="1"/>
  <c r="Y206" i="2" a="1"/>
  <c r="Y206" i="2" s="1"/>
  <c r="Y207" i="2" a="1"/>
  <c r="Y207" i="2"/>
  <c r="Y208" i="2" a="1"/>
  <c r="Y208" i="2"/>
  <c r="Y209" i="2" a="1"/>
  <c r="Y209" i="2"/>
  <c r="Y210" i="2" a="1"/>
  <c r="Y210" i="2" s="1"/>
  <c r="Y211" i="2" a="1"/>
  <c r="Y211" i="2" s="1"/>
  <c r="Y212" i="2" a="1"/>
  <c r="Y212" i="2"/>
  <c r="Y213" i="2" a="1"/>
  <c r="Y213" i="2" s="1"/>
  <c r="Y214" i="2" a="1"/>
  <c r="Y214" i="2"/>
  <c r="Y215" i="2" a="1"/>
  <c r="Y215" i="2"/>
  <c r="Y216" i="2" a="1"/>
  <c r="Y216" i="2"/>
  <c r="Y217" i="2" a="1"/>
  <c r="Y217" i="2"/>
  <c r="Y218" i="2" a="1"/>
  <c r="Y218" i="2"/>
  <c r="Y219" i="2" a="1"/>
  <c r="Y219" i="2" s="1"/>
  <c r="Y220" i="2" a="1"/>
  <c r="Y220" i="2" s="1"/>
  <c r="Y221" i="2" a="1"/>
  <c r="Y221" i="2" s="1"/>
  <c r="Y222" i="2" a="1"/>
  <c r="Y222" i="2"/>
  <c r="Y223" i="2" a="1"/>
  <c r="Y223" i="2"/>
  <c r="Y224" i="2" a="1"/>
  <c r="Y224" i="2"/>
  <c r="Y225" i="2" a="1"/>
  <c r="Y225" i="2" s="1"/>
  <c r="Y226" i="2" a="1"/>
  <c r="Y226" i="2"/>
  <c r="Y227" i="2" a="1"/>
  <c r="Y227" i="2" s="1"/>
  <c r="Y228" i="2" a="1"/>
  <c r="Y228" i="2" s="1"/>
  <c r="Y229" i="2" a="1"/>
  <c r="Y229" i="2" s="1"/>
  <c r="Y230" i="2" a="1"/>
  <c r="Y230" i="2" s="1"/>
  <c r="Y231" i="2" a="1"/>
  <c r="Y231" i="2"/>
  <c r="Y232" i="2" a="1"/>
  <c r="Y232" i="2"/>
  <c r="Y233" i="2" a="1"/>
  <c r="Y233" i="2"/>
  <c r="Y234" i="2" a="1"/>
  <c r="Y234" i="2"/>
  <c r="Y235" i="2" a="1"/>
  <c r="Y235" i="2" s="1"/>
  <c r="Y236" i="2" a="1"/>
  <c r="Y236" i="2" s="1"/>
  <c r="Y237" i="2" a="1"/>
  <c r="Y237" i="2" s="1"/>
  <c r="Y238" i="2" a="1"/>
  <c r="Y238" i="2"/>
  <c r="Y239" i="2" a="1"/>
  <c r="Y239" i="2"/>
  <c r="Y240" i="2" a="1"/>
  <c r="Y240" i="2"/>
  <c r="Y241" i="2" a="1"/>
  <c r="Y241" i="2"/>
  <c r="Y242" i="2" a="1"/>
  <c r="Y242" i="2"/>
  <c r="Y243" i="2" a="1"/>
  <c r="Y243" i="2" s="1"/>
  <c r="Y244" i="2" a="1"/>
  <c r="Y244" i="2" s="1"/>
  <c r="Y245" i="2" a="1"/>
  <c r="Y245" i="2" s="1"/>
  <c r="Y246" i="2" a="1"/>
  <c r="Y246" i="2" s="1"/>
  <c r="Y247" i="2" a="1"/>
  <c r="Y247" i="2"/>
  <c r="Y248" i="2" a="1"/>
  <c r="Y248" i="2"/>
  <c r="Y249" i="2" a="1"/>
  <c r="Y249" i="2" s="1"/>
  <c r="Y250" i="2" a="1"/>
  <c r="Y250" i="2"/>
  <c r="Y251" i="2" a="1"/>
  <c r="Y251" i="2" s="1"/>
  <c r="Y252" i="2" a="1"/>
  <c r="Y252" i="2" s="1"/>
  <c r="Y253" i="2" a="1"/>
  <c r="Y253" i="2" s="1"/>
  <c r="Y254" i="2" a="1"/>
  <c r="Y254" i="2"/>
  <c r="Y255" i="2" a="1"/>
  <c r="Y255" i="2"/>
  <c r="Y256" i="2" a="1"/>
  <c r="Y256" i="2" s="1"/>
  <c r="Y257" i="2" a="1"/>
  <c r="Y257" i="2"/>
  <c r="Y258" i="2" a="1"/>
  <c r="Y258" i="2"/>
  <c r="Y259" i="2" a="1"/>
  <c r="Y259" i="2" s="1"/>
  <c r="Y260" i="2" a="1"/>
  <c r="Y260" i="2" s="1"/>
  <c r="Y261" i="2" a="1"/>
  <c r="Y261" i="2" s="1"/>
  <c r="Y262" i="2" a="1"/>
  <c r="Y262" i="2"/>
  <c r="Y263" i="2" a="1"/>
  <c r="Y263" i="2"/>
  <c r="Y264" i="2" a="1"/>
  <c r="Y264" i="2"/>
  <c r="Y265" i="2" a="1"/>
  <c r="Y265" i="2"/>
  <c r="Y266" i="2" a="1"/>
  <c r="Y266" i="2"/>
  <c r="Y267" i="2" a="1"/>
  <c r="Y267" i="2" s="1"/>
  <c r="Y268" i="2" a="1"/>
  <c r="Y268" i="2" s="1"/>
  <c r="Y269" i="2" a="1"/>
  <c r="Y269" i="2" s="1"/>
  <c r="Y270" i="2" a="1"/>
  <c r="Y270" i="2"/>
  <c r="Y271" i="2" a="1"/>
  <c r="Y271" i="2"/>
  <c r="Y272" i="2" a="1"/>
  <c r="Y272" i="2"/>
  <c r="Y273" i="2" a="1"/>
  <c r="Y273" i="2"/>
  <c r="Y274" i="2" a="1"/>
  <c r="Y274" i="2"/>
  <c r="Y275" i="2" a="1"/>
  <c r="Y275" i="2" s="1"/>
  <c r="Y276" i="2" a="1"/>
  <c r="Y276" i="2" s="1"/>
  <c r="Y277" i="2" a="1"/>
  <c r="Y277" i="2" s="1"/>
  <c r="Y278" i="2" a="1"/>
  <c r="Y278" i="2"/>
  <c r="Y279" i="2" a="1"/>
  <c r="Y279" i="2" s="1"/>
  <c r="Y280" i="2" a="1"/>
  <c r="Y280" i="2"/>
  <c r="Y281" i="2" a="1"/>
  <c r="Y281" i="2"/>
  <c r="Y282" i="2" a="1"/>
  <c r="Y282" i="2"/>
  <c r="Y283" i="2" a="1"/>
  <c r="Y283" i="2" s="1"/>
  <c r="Y2" i="2" a="1"/>
  <c r="Y2" i="2"/>
  <c r="X3" i="2" a="1"/>
  <c r="X3" i="2" s="1"/>
  <c r="X4" i="2" a="1"/>
  <c r="X4" i="2" s="1"/>
  <c r="X5" i="2" a="1"/>
  <c r="X5" i="2" s="1"/>
  <c r="X6" i="2" a="1"/>
  <c r="X6" i="2"/>
  <c r="X7" i="2" a="1"/>
  <c r="X7" i="2"/>
  <c r="X8" i="2" a="1"/>
  <c r="X8" i="2"/>
  <c r="X9" i="2" a="1"/>
  <c r="X9" i="2"/>
  <c r="X10" i="2" a="1"/>
  <c r="X10" i="2"/>
  <c r="X11" i="2" a="1"/>
  <c r="X11" i="2" s="1"/>
  <c r="X12" i="2" a="1"/>
  <c r="X12" i="2"/>
  <c r="X13" i="2" a="1"/>
  <c r="X13" i="2" s="1"/>
  <c r="X14" i="2" a="1"/>
  <c r="X14" i="2"/>
  <c r="X15" i="2" a="1"/>
  <c r="X15" i="2"/>
  <c r="X16" i="2" a="1"/>
  <c r="X16" i="2"/>
  <c r="X17" i="2" a="1"/>
  <c r="X17" i="2"/>
  <c r="X18" i="2" a="1"/>
  <c r="X18" i="2"/>
  <c r="X19" i="2" a="1"/>
  <c r="X19" i="2" s="1"/>
  <c r="X20" i="2" a="1"/>
  <c r="X20" i="2"/>
  <c r="X21" i="2" a="1"/>
  <c r="X21" i="2" s="1"/>
  <c r="X22" i="2" a="1"/>
  <c r="X22" i="2"/>
  <c r="X23" i="2" a="1"/>
  <c r="X23" i="2"/>
  <c r="X24" i="2" a="1"/>
  <c r="X24" i="2"/>
  <c r="X25" i="2" a="1"/>
  <c r="X25" i="2"/>
  <c r="X26" i="2" a="1"/>
  <c r="X26" i="2"/>
  <c r="X27" i="2" a="1"/>
  <c r="X27" i="2" s="1"/>
  <c r="X28" i="2" a="1"/>
  <c r="X28" i="2"/>
  <c r="X29" i="2" a="1"/>
  <c r="X29" i="2" s="1"/>
  <c r="X30" i="2" a="1"/>
  <c r="X30" i="2"/>
  <c r="X31" i="2" a="1"/>
  <c r="X31" i="2"/>
  <c r="O31" i="2" s="1"/>
  <c r="X32" i="2" a="1"/>
  <c r="X32" i="2"/>
  <c r="X33" i="2" a="1"/>
  <c r="X33" i="2"/>
  <c r="X34" i="2" a="1"/>
  <c r="X34" i="2"/>
  <c r="X35" i="2" a="1"/>
  <c r="X35" i="2" s="1"/>
  <c r="X36" i="2" a="1"/>
  <c r="X36" i="2"/>
  <c r="X37" i="2" a="1"/>
  <c r="X37" i="2" s="1"/>
  <c r="X38" i="2" a="1"/>
  <c r="X38" i="2"/>
  <c r="X39" i="2" a="1"/>
  <c r="X39" i="2"/>
  <c r="X40" i="2" a="1"/>
  <c r="X40" i="2"/>
  <c r="X41" i="2" a="1"/>
  <c r="X41" i="2"/>
  <c r="X42" i="2" a="1"/>
  <c r="X42" i="2"/>
  <c r="X43" i="2" a="1"/>
  <c r="X43" i="2" s="1"/>
  <c r="X44" i="2" a="1"/>
  <c r="X44" i="2"/>
  <c r="X45" i="2" a="1"/>
  <c r="X45" i="2" s="1"/>
  <c r="X46" i="2" a="1"/>
  <c r="X46" i="2"/>
  <c r="X47" i="2" a="1"/>
  <c r="X47" i="2"/>
  <c r="X48" i="2" a="1"/>
  <c r="X48" i="2"/>
  <c r="X49" i="2" a="1"/>
  <c r="X49" i="2"/>
  <c r="X50" i="2" a="1"/>
  <c r="X50" i="2"/>
  <c r="X51" i="2" a="1"/>
  <c r="X51" i="2" s="1"/>
  <c r="X52" i="2" a="1"/>
  <c r="X52" i="2" s="1"/>
  <c r="X53" i="2" a="1"/>
  <c r="X53" i="2" s="1"/>
  <c r="X54" i="2" a="1"/>
  <c r="X54" i="2"/>
  <c r="X55" i="2" a="1"/>
  <c r="X55" i="2"/>
  <c r="X56" i="2" a="1"/>
  <c r="X56" i="2"/>
  <c r="X57" i="2" a="1"/>
  <c r="X57" i="2"/>
  <c r="X58" i="2" a="1"/>
  <c r="X58" i="2"/>
  <c r="X59" i="2" a="1"/>
  <c r="X59" i="2" s="1"/>
  <c r="O59" i="2" s="1"/>
  <c r="X60" i="2" a="1"/>
  <c r="X60" i="2"/>
  <c r="X61" i="2" a="1"/>
  <c r="X61" i="2" s="1"/>
  <c r="X62" i="2" a="1"/>
  <c r="X62" i="2"/>
  <c r="X63" i="2" a="1"/>
  <c r="X63" i="2"/>
  <c r="X64" i="2" a="1"/>
  <c r="X64" i="2"/>
  <c r="X65" i="2" a="1"/>
  <c r="X65" i="2"/>
  <c r="X66" i="2" a="1"/>
  <c r="X66" i="2"/>
  <c r="X67" i="2" a="1"/>
  <c r="X67" i="2" s="1"/>
  <c r="X68" i="2" a="1"/>
  <c r="X68" i="2"/>
  <c r="X69" i="2" a="1"/>
  <c r="X69" i="2" s="1"/>
  <c r="X70" i="2" a="1"/>
  <c r="X70" i="2"/>
  <c r="X71" i="2" a="1"/>
  <c r="X71" i="2"/>
  <c r="X72" i="2" a="1"/>
  <c r="X72" i="2"/>
  <c r="X73" i="2" a="1"/>
  <c r="X73" i="2"/>
  <c r="X74" i="2" a="1"/>
  <c r="X74" i="2"/>
  <c r="X75" i="2" a="1"/>
  <c r="X75" i="2" s="1"/>
  <c r="X76" i="2" a="1"/>
  <c r="X76" i="2"/>
  <c r="X77" i="2" a="1"/>
  <c r="X77" i="2" s="1"/>
  <c r="X78" i="2" a="1"/>
  <c r="X78" i="2" s="1"/>
  <c r="X79" i="2" a="1"/>
  <c r="X79" i="2"/>
  <c r="X80" i="2" a="1"/>
  <c r="X80" i="2"/>
  <c r="X81" i="2" a="1"/>
  <c r="X81" i="2"/>
  <c r="X82" i="2" a="1"/>
  <c r="X82" i="2"/>
  <c r="X83" i="2" a="1"/>
  <c r="X83" i="2" s="1"/>
  <c r="X84" i="2" a="1"/>
  <c r="X84" i="2"/>
  <c r="X85" i="2" a="1"/>
  <c r="X85" i="2" s="1"/>
  <c r="X86" i="2" a="1"/>
  <c r="X86" i="2"/>
  <c r="X87" i="2" a="1"/>
  <c r="X87" i="2" s="1"/>
  <c r="X88" i="2" a="1"/>
  <c r="X88" i="2"/>
  <c r="X89" i="2" a="1"/>
  <c r="X89" i="2"/>
  <c r="X90" i="2" a="1"/>
  <c r="X90" i="2"/>
  <c r="X91" i="2" a="1"/>
  <c r="X91" i="2" s="1"/>
  <c r="X92" i="2" a="1"/>
  <c r="X92" i="2"/>
  <c r="X93" i="2" a="1"/>
  <c r="X93" i="2" s="1"/>
  <c r="X94" i="2" a="1"/>
  <c r="X94" i="2"/>
  <c r="X95" i="2" a="1"/>
  <c r="X95" i="2"/>
  <c r="X96" i="2" a="1"/>
  <c r="X96" i="2" s="1"/>
  <c r="X97" i="2" a="1"/>
  <c r="X97" i="2"/>
  <c r="X98" i="2" a="1"/>
  <c r="X98" i="2"/>
  <c r="X99" i="2" a="1"/>
  <c r="X99" i="2" s="1"/>
  <c r="X100" i="2" a="1"/>
  <c r="X100" i="2"/>
  <c r="X101" i="2" a="1"/>
  <c r="X101" i="2" s="1"/>
  <c r="X102" i="2" a="1"/>
  <c r="X102" i="2"/>
  <c r="X103" i="2" a="1"/>
  <c r="X103" i="2"/>
  <c r="X104" i="2" a="1"/>
  <c r="X104" i="2"/>
  <c r="X105" i="2" a="1"/>
  <c r="X105" i="2" s="1"/>
  <c r="X106" i="2" a="1"/>
  <c r="X106" i="2"/>
  <c r="X107" i="2" a="1"/>
  <c r="X107" i="2" s="1"/>
  <c r="X108" i="2" a="1"/>
  <c r="X108" i="2"/>
  <c r="X109" i="2" a="1"/>
  <c r="X109" i="2" s="1"/>
  <c r="X110" i="2" a="1"/>
  <c r="X110" i="2"/>
  <c r="X111" i="2" a="1"/>
  <c r="X111" i="2"/>
  <c r="X112" i="2" a="1"/>
  <c r="X112" i="2"/>
  <c r="X113" i="2" a="1"/>
  <c r="X113" i="2"/>
  <c r="X114" i="2" a="1"/>
  <c r="X114" i="2" s="1"/>
  <c r="X115" i="2" a="1"/>
  <c r="X115" i="2" s="1"/>
  <c r="X116" i="2" a="1"/>
  <c r="X116" i="2" s="1"/>
  <c r="X117" i="2" a="1"/>
  <c r="X117" i="2" s="1"/>
  <c r="X118" i="2" a="1"/>
  <c r="X118" i="2"/>
  <c r="X119" i="2" a="1"/>
  <c r="X119" i="2"/>
  <c r="X120" i="2" a="1"/>
  <c r="X120" i="2"/>
  <c r="X121" i="2" a="1"/>
  <c r="X121" i="2"/>
  <c r="X122" i="2" a="1"/>
  <c r="X122" i="2"/>
  <c r="X123" i="2" a="1"/>
  <c r="X123" i="2" s="1"/>
  <c r="X124" i="2" a="1"/>
  <c r="X124" i="2" s="1"/>
  <c r="X125" i="2" a="1"/>
  <c r="X125" i="2" s="1"/>
  <c r="X126" i="2" a="1"/>
  <c r="X126" i="2"/>
  <c r="X127" i="2" a="1"/>
  <c r="X127" i="2"/>
  <c r="X128" i="2" a="1"/>
  <c r="X128" i="2"/>
  <c r="X129" i="2" a="1"/>
  <c r="X129" i="2"/>
  <c r="X130" i="2" a="1"/>
  <c r="X130" i="2"/>
  <c r="X131" i="2" a="1"/>
  <c r="X131" i="2" s="1"/>
  <c r="X132" i="2" a="1"/>
  <c r="X132" i="2"/>
  <c r="X133" i="2" a="1"/>
  <c r="X133" i="2" s="1"/>
  <c r="X134" i="2" a="1"/>
  <c r="X134" i="2"/>
  <c r="X135" i="2" a="1"/>
  <c r="X135" i="2"/>
  <c r="X136" i="2" a="1"/>
  <c r="X136" i="2"/>
  <c r="X137" i="2" a="1"/>
  <c r="X137" i="2"/>
  <c r="X138" i="2" a="1"/>
  <c r="X138" i="2"/>
  <c r="X139" i="2" a="1"/>
  <c r="X139" i="2" s="1"/>
  <c r="X140" i="2" a="1"/>
  <c r="X140" i="2"/>
  <c r="X141" i="2" a="1"/>
  <c r="X141" i="2" s="1"/>
  <c r="X142" i="2" a="1"/>
  <c r="X142" i="2"/>
  <c r="X143" i="2" a="1"/>
  <c r="X143" i="2"/>
  <c r="X144" i="2" a="1"/>
  <c r="X144" i="2"/>
  <c r="X145" i="2" a="1"/>
  <c r="X145" i="2"/>
  <c r="X146" i="2" a="1"/>
  <c r="X146" i="2"/>
  <c r="X147" i="2" a="1"/>
  <c r="X147" i="2" s="1"/>
  <c r="X148" i="2" a="1"/>
  <c r="X148" i="2"/>
  <c r="X149" i="2" a="1"/>
  <c r="X149" i="2" s="1"/>
  <c r="X150" i="2" a="1"/>
  <c r="X150" i="2"/>
  <c r="X151" i="2" a="1"/>
  <c r="X151" i="2"/>
  <c r="X152" i="2" a="1"/>
  <c r="X152" i="2"/>
  <c r="X153" i="2" a="1"/>
  <c r="X153" i="2"/>
  <c r="X154" i="2" a="1"/>
  <c r="X154" i="2"/>
  <c r="X155" i="2" a="1"/>
  <c r="X155" i="2" s="1"/>
  <c r="X156" i="2" a="1"/>
  <c r="X156" i="2"/>
  <c r="X157" i="2" a="1"/>
  <c r="X157" i="2" s="1"/>
  <c r="X158" i="2" a="1"/>
  <c r="X158" i="2"/>
  <c r="X159" i="2" a="1"/>
  <c r="X159" i="2"/>
  <c r="X160" i="2" a="1"/>
  <c r="X160" i="2"/>
  <c r="X161" i="2" a="1"/>
  <c r="X161" i="2"/>
  <c r="X162" i="2" a="1"/>
  <c r="X162" i="2"/>
  <c r="X163" i="2" a="1"/>
  <c r="X163" i="2" s="1"/>
  <c r="X164" i="2" a="1"/>
  <c r="X164" i="2"/>
  <c r="X165" i="2" a="1"/>
  <c r="X165" i="2" s="1"/>
  <c r="X166" i="2" a="1"/>
  <c r="X166" i="2"/>
  <c r="X167" i="2" a="1"/>
  <c r="X167" i="2"/>
  <c r="X168" i="2" a="1"/>
  <c r="X168" i="2"/>
  <c r="X169" i="2" a="1"/>
  <c r="X169" i="2"/>
  <c r="X170" i="2" a="1"/>
  <c r="X170" i="2"/>
  <c r="X171" i="2" a="1"/>
  <c r="X171" i="2" s="1"/>
  <c r="X172" i="2" a="1"/>
  <c r="X172" i="2"/>
  <c r="X173" i="2" a="1"/>
  <c r="X173" i="2" s="1"/>
  <c r="X174" i="2" a="1"/>
  <c r="X174" i="2"/>
  <c r="X175" i="2" a="1"/>
  <c r="X175" i="2"/>
  <c r="X176" i="2" a="1"/>
  <c r="X176" i="2"/>
  <c r="X177" i="2" a="1"/>
  <c r="X177" i="2"/>
  <c r="X178" i="2" a="1"/>
  <c r="X178" i="2"/>
  <c r="X179" i="2" a="1"/>
  <c r="X179" i="2" s="1"/>
  <c r="X180" i="2" a="1"/>
  <c r="X180" i="2" s="1"/>
  <c r="X181" i="2" a="1"/>
  <c r="X181" i="2" s="1"/>
  <c r="X182" i="2" a="1"/>
  <c r="X182" i="2"/>
  <c r="X183" i="2" a="1"/>
  <c r="X183" i="2"/>
  <c r="X184" i="2" a="1"/>
  <c r="X184" i="2"/>
  <c r="X185" i="2" a="1"/>
  <c r="X185" i="2"/>
  <c r="X186" i="2" a="1"/>
  <c r="X186" i="2"/>
  <c r="X187" i="2" a="1"/>
  <c r="X187" i="2" s="1"/>
  <c r="X188" i="2" a="1"/>
  <c r="X188" i="2"/>
  <c r="X189" i="2" a="1"/>
  <c r="X189" i="2" s="1"/>
  <c r="X190" i="2" a="1"/>
  <c r="X190" i="2"/>
  <c r="X191" i="2" a="1"/>
  <c r="X191" i="2"/>
  <c r="X192" i="2" a="1"/>
  <c r="X192" i="2"/>
  <c r="X193" i="2" a="1"/>
  <c r="X193" i="2"/>
  <c r="X194" i="2" a="1"/>
  <c r="X194" i="2"/>
  <c r="X195" i="2" a="1"/>
  <c r="X195" i="2" s="1"/>
  <c r="X196" i="2" a="1"/>
  <c r="X196" i="2"/>
  <c r="X197" i="2" a="1"/>
  <c r="X197" i="2" s="1"/>
  <c r="X198" i="2" a="1"/>
  <c r="X198" i="2" s="1"/>
  <c r="X199" i="2" a="1"/>
  <c r="X199" i="2"/>
  <c r="X200" i="2" a="1"/>
  <c r="X200" i="2"/>
  <c r="X201" i="2" a="1"/>
  <c r="X201" i="2"/>
  <c r="X202" i="2" a="1"/>
  <c r="X202" i="2"/>
  <c r="X203" i="2" a="1"/>
  <c r="X203" i="2" s="1"/>
  <c r="X204" i="2" a="1"/>
  <c r="X204" i="2"/>
  <c r="X205" i="2" a="1"/>
  <c r="X205" i="2" s="1"/>
  <c r="X206" i="2" a="1"/>
  <c r="X206" i="2"/>
  <c r="X207" i="2" a="1"/>
  <c r="X207" i="2" s="1"/>
  <c r="X208" i="2" a="1"/>
  <c r="X208" i="2"/>
  <c r="X209" i="2" a="1"/>
  <c r="X209" i="2"/>
  <c r="X210" i="2" a="1"/>
  <c r="X210" i="2"/>
  <c r="X211" i="2" a="1"/>
  <c r="X211" i="2" s="1"/>
  <c r="X212" i="2" a="1"/>
  <c r="X212" i="2"/>
  <c r="X213" i="2" a="1"/>
  <c r="X213" i="2" s="1"/>
  <c r="X214" i="2" a="1"/>
  <c r="X214" i="2"/>
  <c r="X215" i="2" a="1"/>
  <c r="X215" i="2"/>
  <c r="X216" i="2" a="1"/>
  <c r="X216" i="2" s="1"/>
  <c r="X217" i="2" a="1"/>
  <c r="X217" i="2"/>
  <c r="X218" i="2" a="1"/>
  <c r="X218" i="2"/>
  <c r="X219" i="2" a="1"/>
  <c r="X219" i="2" s="1"/>
  <c r="X220" i="2" a="1"/>
  <c r="X220" i="2"/>
  <c r="X221" i="2" a="1"/>
  <c r="X221" i="2" s="1"/>
  <c r="X222" i="2" a="1"/>
  <c r="X222" i="2"/>
  <c r="X223" i="2" a="1"/>
  <c r="X223" i="2"/>
  <c r="X224" i="2" a="1"/>
  <c r="X224" i="2"/>
  <c r="X225" i="2" a="1"/>
  <c r="X225" i="2" s="1"/>
  <c r="X226" i="2" a="1"/>
  <c r="X226" i="2"/>
  <c r="X227" i="2" a="1"/>
  <c r="X227" i="2" s="1"/>
  <c r="X228" i="2" a="1"/>
  <c r="X228" i="2"/>
  <c r="X229" i="2" a="1"/>
  <c r="X229" i="2" s="1"/>
  <c r="X230" i="2" a="1"/>
  <c r="X230" i="2"/>
  <c r="X231" i="2" a="1"/>
  <c r="X231" i="2"/>
  <c r="X232" i="2" a="1"/>
  <c r="X232" i="2"/>
  <c r="X233" i="2" a="1"/>
  <c r="X233" i="2"/>
  <c r="X234" i="2" a="1"/>
  <c r="X234" i="2" s="1"/>
  <c r="X235" i="2" a="1"/>
  <c r="X235" i="2" s="1"/>
  <c r="X236" i="2" a="1"/>
  <c r="X236" i="2"/>
  <c r="X237" i="2" a="1"/>
  <c r="X237" i="2" s="1"/>
  <c r="X238" i="2" a="1"/>
  <c r="X238" i="2"/>
  <c r="X239" i="2" a="1"/>
  <c r="X239" i="2"/>
  <c r="X240" i="2" a="1"/>
  <c r="X240" i="2"/>
  <c r="X241" i="2" a="1"/>
  <c r="X241" i="2"/>
  <c r="X242" i="2" a="1"/>
  <c r="X242" i="2"/>
  <c r="X243" i="2" a="1"/>
  <c r="X243" i="2" s="1"/>
  <c r="X244" i="2" a="1"/>
  <c r="X244" i="2" s="1"/>
  <c r="X245" i="2" a="1"/>
  <c r="X245" i="2" s="1"/>
  <c r="X246" i="2" a="1"/>
  <c r="X246" i="2"/>
  <c r="X247" i="2" a="1"/>
  <c r="X247" i="2"/>
  <c r="X248" i="2" a="1"/>
  <c r="X248" i="2"/>
  <c r="X249" i="2" a="1"/>
  <c r="X249" i="2"/>
  <c r="X250" i="2" a="1"/>
  <c r="X250" i="2"/>
  <c r="X251" i="2" a="1"/>
  <c r="X251" i="2" s="1"/>
  <c r="X252" i="2" a="1"/>
  <c r="X252" i="2"/>
  <c r="X253" i="2" a="1"/>
  <c r="X253" i="2" s="1"/>
  <c r="X254" i="2" a="1"/>
  <c r="X254" i="2"/>
  <c r="X255" i="2" a="1"/>
  <c r="X255" i="2"/>
  <c r="X256" i="2" a="1"/>
  <c r="X256" i="2"/>
  <c r="X257" i="2" a="1"/>
  <c r="X257" i="2"/>
  <c r="X258" i="2" a="1"/>
  <c r="X258" i="2"/>
  <c r="X259" i="2" a="1"/>
  <c r="X259" i="2" s="1"/>
  <c r="X260" i="2" a="1"/>
  <c r="X260" i="2"/>
  <c r="X261" i="2" a="1"/>
  <c r="X261" i="2" s="1"/>
  <c r="X262" i="2" a="1"/>
  <c r="X262" i="2"/>
  <c r="X263" i="2" a="1"/>
  <c r="X263" i="2"/>
  <c r="X264" i="2" a="1"/>
  <c r="X264" i="2"/>
  <c r="X265" i="2" a="1"/>
  <c r="X265" i="2"/>
  <c r="X266" i="2" a="1"/>
  <c r="X266" i="2"/>
  <c r="X267" i="2" a="1"/>
  <c r="X267" i="2" s="1"/>
  <c r="X268" i="2" a="1"/>
  <c r="X268" i="2"/>
  <c r="X269" i="2" a="1"/>
  <c r="X269" i="2" s="1"/>
  <c r="X270" i="2" a="1"/>
  <c r="X270" i="2"/>
  <c r="X271" i="2" a="1"/>
  <c r="X271" i="2"/>
  <c r="X272" i="2" a="1"/>
  <c r="X272" i="2"/>
  <c r="X273" i="2" a="1"/>
  <c r="X273" i="2"/>
  <c r="X274" i="2" a="1"/>
  <c r="X274" i="2"/>
  <c r="X275" i="2" a="1"/>
  <c r="X275" i="2" s="1"/>
  <c r="X276" i="2" a="1"/>
  <c r="X276" i="2"/>
  <c r="X277" i="2" a="1"/>
  <c r="X277" i="2" s="1"/>
  <c r="X278" i="2" a="1"/>
  <c r="X278" i="2"/>
  <c r="X279" i="2" a="1"/>
  <c r="X279" i="2"/>
  <c r="X280" i="2" a="1"/>
  <c r="X280" i="2"/>
  <c r="X281" i="2" a="1"/>
  <c r="X281" i="2"/>
  <c r="X282" i="2" a="1"/>
  <c r="X282" i="2"/>
  <c r="X283" i="2" a="1"/>
  <c r="X283" i="2" s="1"/>
  <c r="X2" i="2" a="1"/>
  <c r="X2" i="2"/>
  <c r="W3" i="2" a="1"/>
  <c r="W3" i="2" s="1"/>
  <c r="W4" i="2" a="1"/>
  <c r="W4" i="2" s="1"/>
  <c r="W5" i="2" a="1"/>
  <c r="W5" i="2" s="1"/>
  <c r="W6" i="2" a="1"/>
  <c r="W6" i="2"/>
  <c r="W7" i="2" a="1"/>
  <c r="W7" i="2"/>
  <c r="W8" i="2" a="1"/>
  <c r="W8" i="2"/>
  <c r="W9" i="2" a="1"/>
  <c r="W9" i="2"/>
  <c r="W10" i="2" a="1"/>
  <c r="W10" i="2"/>
  <c r="W11" i="2" a="1"/>
  <c r="W11" i="2" s="1"/>
  <c r="W12" i="2" a="1"/>
  <c r="W12" i="2" s="1"/>
  <c r="W13" i="2" a="1"/>
  <c r="W13" i="2" s="1"/>
  <c r="W14" i="2" a="1"/>
  <c r="W14" i="2"/>
  <c r="W15" i="2" a="1"/>
  <c r="W15" i="2"/>
  <c r="W16" i="2" a="1"/>
  <c r="W16" i="2"/>
  <c r="W17" i="2" a="1"/>
  <c r="W17" i="2"/>
  <c r="W18" i="2" a="1"/>
  <c r="W18" i="2" s="1"/>
  <c r="W19" i="2" a="1"/>
  <c r="W19" i="2" s="1"/>
  <c r="W20" i="2" a="1"/>
  <c r="W20" i="2" s="1"/>
  <c r="W21" i="2" a="1"/>
  <c r="W21" i="2" s="1"/>
  <c r="W22" i="2" a="1"/>
  <c r="W22" i="2"/>
  <c r="W23" i="2" a="1"/>
  <c r="W23" i="2"/>
  <c r="W24" i="2" a="1"/>
  <c r="W24" i="2"/>
  <c r="W25" i="2" a="1"/>
  <c r="W25" i="2"/>
  <c r="W26" i="2" a="1"/>
  <c r="W26" i="2"/>
  <c r="W27" i="2" a="1"/>
  <c r="W27" i="2" s="1"/>
  <c r="W28" i="2" a="1"/>
  <c r="W28" i="2" s="1"/>
  <c r="W29" i="2" a="1"/>
  <c r="W29" i="2" s="1"/>
  <c r="W30" i="2" a="1"/>
  <c r="W30" i="2"/>
  <c r="W31" i="2" a="1"/>
  <c r="W31" i="2"/>
  <c r="W32" i="2" a="1"/>
  <c r="W32" i="2"/>
  <c r="W33" i="2" a="1"/>
  <c r="W33" i="2"/>
  <c r="W34" i="2" a="1"/>
  <c r="W34" i="2"/>
  <c r="W35" i="2" a="1"/>
  <c r="W35" i="2" s="1"/>
  <c r="W36" i="2" a="1"/>
  <c r="W36" i="2" s="1"/>
  <c r="W37" i="2" a="1"/>
  <c r="W37" i="2" s="1"/>
  <c r="W38" i="2" a="1"/>
  <c r="W38" i="2"/>
  <c r="W39" i="2" a="1"/>
  <c r="W39" i="2"/>
  <c r="W40" i="2" a="1"/>
  <c r="W40" i="2"/>
  <c r="W41" i="2" a="1"/>
  <c r="W41" i="2"/>
  <c r="W42" i="2" a="1"/>
  <c r="W42" i="2"/>
  <c r="W43" i="2" a="1"/>
  <c r="W43" i="2" s="1"/>
  <c r="W44" i="2" a="1"/>
  <c r="W44" i="2" s="1"/>
  <c r="W45" i="2" a="1"/>
  <c r="W45" i="2" s="1"/>
  <c r="W46" i="2" a="1"/>
  <c r="W46" i="2"/>
  <c r="W47" i="2" a="1"/>
  <c r="W47" i="2"/>
  <c r="W48" i="2" a="1"/>
  <c r="W48" i="2" s="1"/>
  <c r="W49" i="2" a="1"/>
  <c r="W49" i="2"/>
  <c r="W50" i="2" a="1"/>
  <c r="W50" i="2"/>
  <c r="W51" i="2" a="1"/>
  <c r="W51" i="2" s="1"/>
  <c r="W52" i="2" a="1"/>
  <c r="W52" i="2" s="1"/>
  <c r="W53" i="2" a="1"/>
  <c r="W53" i="2" s="1"/>
  <c r="W54" i="2" a="1"/>
  <c r="W54" i="2"/>
  <c r="W55" i="2" a="1"/>
  <c r="W55" i="2"/>
  <c r="W56" i="2" a="1"/>
  <c r="W56" i="2"/>
  <c r="W57" i="2" a="1"/>
  <c r="W57" i="2"/>
  <c r="W58" i="2" a="1"/>
  <c r="W58" i="2"/>
  <c r="W59" i="2" a="1"/>
  <c r="W59" i="2" s="1"/>
  <c r="W60" i="2" a="1"/>
  <c r="W60" i="2" s="1"/>
  <c r="W61" i="2" a="1"/>
  <c r="W61" i="2" s="1"/>
  <c r="W62" i="2" a="1"/>
  <c r="W62" i="2"/>
  <c r="W63" i="2" a="1"/>
  <c r="W63" i="2"/>
  <c r="W64" i="2" a="1"/>
  <c r="W64" i="2"/>
  <c r="W65" i="2" a="1"/>
  <c r="W65" i="2"/>
  <c r="W66" i="2" a="1"/>
  <c r="W66" i="2"/>
  <c r="W67" i="2" a="1"/>
  <c r="W67" i="2" s="1"/>
  <c r="W68" i="2" a="1"/>
  <c r="W68" i="2" s="1"/>
  <c r="W69" i="2" a="1"/>
  <c r="W69" i="2" s="1"/>
  <c r="W70" i="2" a="1"/>
  <c r="W70" i="2"/>
  <c r="W71" i="2" a="1"/>
  <c r="W71" i="2"/>
  <c r="W72" i="2" a="1"/>
  <c r="W72" i="2"/>
  <c r="W73" i="2" a="1"/>
  <c r="W73" i="2"/>
  <c r="W74" i="2" a="1"/>
  <c r="W74" i="2"/>
  <c r="W75" i="2" a="1"/>
  <c r="W75" i="2" s="1"/>
  <c r="W76" i="2" a="1"/>
  <c r="W76" i="2" s="1"/>
  <c r="W77" i="2" a="1"/>
  <c r="W77" i="2" s="1"/>
  <c r="W78" i="2" a="1"/>
  <c r="W78" i="2" s="1"/>
  <c r="W79" i="2" a="1"/>
  <c r="W79" i="2"/>
  <c r="W80" i="2" a="1"/>
  <c r="W80" i="2"/>
  <c r="W81" i="2" a="1"/>
  <c r="W81" i="2"/>
  <c r="W82" i="2" a="1"/>
  <c r="W82" i="2"/>
  <c r="W83" i="2" a="1"/>
  <c r="W83" i="2" s="1"/>
  <c r="W84" i="2" a="1"/>
  <c r="W84" i="2" s="1"/>
  <c r="W85" i="2" a="1"/>
  <c r="W85" i="2" s="1"/>
  <c r="W86" i="2" a="1"/>
  <c r="W86" i="2"/>
  <c r="W87" i="2" a="1"/>
  <c r="W87" i="2"/>
  <c r="W88" i="2" a="1"/>
  <c r="W88" i="2"/>
  <c r="W89" i="2" a="1"/>
  <c r="W89" i="2"/>
  <c r="W90" i="2" a="1"/>
  <c r="W90" i="2"/>
  <c r="W91" i="2" a="1"/>
  <c r="W91" i="2" s="1"/>
  <c r="W92" i="2" a="1"/>
  <c r="W92" i="2" s="1"/>
  <c r="W93" i="2" a="1"/>
  <c r="W93" i="2" s="1"/>
  <c r="W94" i="2" a="1"/>
  <c r="W94" i="2"/>
  <c r="W95" i="2" a="1"/>
  <c r="W95" i="2"/>
  <c r="W96" i="2" a="1"/>
  <c r="W96" i="2"/>
  <c r="W97" i="2" a="1"/>
  <c r="W97" i="2" s="1"/>
  <c r="W98" i="2" a="1"/>
  <c r="W98" i="2"/>
  <c r="W99" i="2" a="1"/>
  <c r="W99" i="2" s="1"/>
  <c r="W100" i="2" a="1"/>
  <c r="W100" i="2" s="1"/>
  <c r="W101" i="2" a="1"/>
  <c r="W101" i="2" s="1"/>
  <c r="W102" i="2" a="1"/>
  <c r="W102" i="2"/>
  <c r="W103" i="2" a="1"/>
  <c r="W103" i="2"/>
  <c r="W104" i="2" a="1"/>
  <c r="W104" i="2"/>
  <c r="W105" i="2" a="1"/>
  <c r="W105" i="2"/>
  <c r="W106" i="2" a="1"/>
  <c r="W106" i="2"/>
  <c r="W107" i="2" a="1"/>
  <c r="W107" i="2" s="1"/>
  <c r="W108" i="2" a="1"/>
  <c r="W108" i="2" s="1"/>
  <c r="W109" i="2" a="1"/>
  <c r="W109" i="2" s="1"/>
  <c r="W110" i="2" a="1"/>
  <c r="W110" i="2"/>
  <c r="W111" i="2" a="1"/>
  <c r="W111" i="2"/>
  <c r="W112" i="2" a="1"/>
  <c r="W112" i="2"/>
  <c r="W113" i="2" a="1"/>
  <c r="W113" i="2"/>
  <c r="W114" i="2" a="1"/>
  <c r="W114" i="2"/>
  <c r="W115" i="2" a="1"/>
  <c r="W115" i="2" s="1"/>
  <c r="W116" i="2" a="1"/>
  <c r="W116" i="2" s="1"/>
  <c r="W117" i="2" a="1"/>
  <c r="W117" i="2" s="1"/>
  <c r="W118" i="2" a="1"/>
  <c r="W118" i="2"/>
  <c r="W119" i="2" a="1"/>
  <c r="W119" i="2"/>
  <c r="W120" i="2" a="1"/>
  <c r="W120" i="2"/>
  <c r="W121" i="2" a="1"/>
  <c r="W121" i="2"/>
  <c r="W122" i="2" a="1"/>
  <c r="W122" i="2"/>
  <c r="W123" i="2" a="1"/>
  <c r="W123" i="2" s="1"/>
  <c r="W124" i="2" a="1"/>
  <c r="W124" i="2" s="1"/>
  <c r="W125" i="2" a="1"/>
  <c r="W125" i="2" s="1"/>
  <c r="W126" i="2" a="1"/>
  <c r="W126" i="2"/>
  <c r="W127" i="2" a="1"/>
  <c r="W127" i="2" s="1"/>
  <c r="W128" i="2" a="1"/>
  <c r="W128" i="2"/>
  <c r="W129" i="2" a="1"/>
  <c r="W129" i="2"/>
  <c r="W130" i="2" a="1"/>
  <c r="W130" i="2"/>
  <c r="W131" i="2" a="1"/>
  <c r="W131" i="2" s="1"/>
  <c r="W132" i="2" a="1"/>
  <c r="W132" i="2" s="1"/>
  <c r="W133" i="2" a="1"/>
  <c r="W133" i="2" s="1"/>
  <c r="W134" i="2" a="1"/>
  <c r="W134" i="2"/>
  <c r="W135" i="2" a="1"/>
  <c r="W135" i="2"/>
  <c r="W136" i="2" a="1"/>
  <c r="W136" i="2"/>
  <c r="W137" i="2" a="1"/>
  <c r="W137" i="2"/>
  <c r="W138" i="2" a="1"/>
  <c r="W138" i="2"/>
  <c r="W139" i="2" a="1"/>
  <c r="W139" i="2" s="1"/>
  <c r="W140" i="2" a="1"/>
  <c r="W140" i="2" s="1"/>
  <c r="W141" i="2" a="1"/>
  <c r="W141" i="2" s="1"/>
  <c r="W142" i="2" a="1"/>
  <c r="W142" i="2"/>
  <c r="W143" i="2" a="1"/>
  <c r="W143" i="2"/>
  <c r="W144" i="2" a="1"/>
  <c r="W144" i="2"/>
  <c r="W145" i="2" a="1"/>
  <c r="W145" i="2"/>
  <c r="W146" i="2" a="1"/>
  <c r="W146" i="2" s="1"/>
  <c r="W147" i="2" a="1"/>
  <c r="W147" i="2" s="1"/>
  <c r="W148" i="2" a="1"/>
  <c r="W148" i="2" s="1"/>
  <c r="W149" i="2" a="1"/>
  <c r="W149" i="2" s="1"/>
  <c r="W150" i="2" a="1"/>
  <c r="W150" i="2"/>
  <c r="W151" i="2" a="1"/>
  <c r="W151" i="2"/>
  <c r="W152" i="2" a="1"/>
  <c r="W152" i="2"/>
  <c r="W153" i="2" a="1"/>
  <c r="W153" i="2"/>
  <c r="W154" i="2" a="1"/>
  <c r="W154" i="2"/>
  <c r="W155" i="2" a="1"/>
  <c r="W155" i="2" s="1"/>
  <c r="W156" i="2" a="1"/>
  <c r="W156" i="2" s="1"/>
  <c r="W157" i="2" a="1"/>
  <c r="W157" i="2" s="1"/>
  <c r="W158" i="2" a="1"/>
  <c r="W158" i="2"/>
  <c r="W159" i="2" a="1"/>
  <c r="W159" i="2"/>
  <c r="W160" i="2" a="1"/>
  <c r="W160" i="2"/>
  <c r="W161" i="2" a="1"/>
  <c r="W161" i="2"/>
  <c r="W162" i="2" a="1"/>
  <c r="W162" i="2"/>
  <c r="W163" i="2" a="1"/>
  <c r="W163" i="2" s="1"/>
  <c r="W164" i="2" a="1"/>
  <c r="W164" i="2" s="1"/>
  <c r="W165" i="2" a="1"/>
  <c r="W165" i="2" s="1"/>
  <c r="W166" i="2" a="1"/>
  <c r="W166" i="2"/>
  <c r="W167" i="2" a="1"/>
  <c r="W167" i="2"/>
  <c r="W168" i="2" a="1"/>
  <c r="W168" i="2"/>
  <c r="W169" i="2" a="1"/>
  <c r="W169" i="2"/>
  <c r="W170" i="2" a="1"/>
  <c r="W170" i="2"/>
  <c r="W171" i="2" a="1"/>
  <c r="W171" i="2" s="1"/>
  <c r="W172" i="2" a="1"/>
  <c r="W172" i="2" s="1"/>
  <c r="W173" i="2" a="1"/>
  <c r="W173" i="2" s="1"/>
  <c r="W174" i="2" a="1"/>
  <c r="W174" i="2"/>
  <c r="W175" i="2" a="1"/>
  <c r="W175" i="2"/>
  <c r="W176" i="2" a="1"/>
  <c r="W176" i="2" s="1"/>
  <c r="W177" i="2" a="1"/>
  <c r="W177" i="2"/>
  <c r="W178" i="2" a="1"/>
  <c r="W178" i="2"/>
  <c r="W179" i="2" a="1"/>
  <c r="W179" i="2" s="1"/>
  <c r="W180" i="2" a="1"/>
  <c r="W180" i="2" s="1"/>
  <c r="W181" i="2" a="1"/>
  <c r="W181" i="2" s="1"/>
  <c r="W182" i="2" a="1"/>
  <c r="W182" i="2"/>
  <c r="W183" i="2" a="1"/>
  <c r="W183" i="2"/>
  <c r="W184" i="2" a="1"/>
  <c r="W184" i="2"/>
  <c r="W185" i="2" a="1"/>
  <c r="W185" i="2"/>
  <c r="W186" i="2" a="1"/>
  <c r="W186" i="2"/>
  <c r="W187" i="2" a="1"/>
  <c r="W187" i="2" s="1"/>
  <c r="W188" i="2" a="1"/>
  <c r="W188" i="2" s="1"/>
  <c r="W189" i="2" a="1"/>
  <c r="W189" i="2" s="1"/>
  <c r="W190" i="2" a="1"/>
  <c r="W190" i="2"/>
  <c r="W191" i="2" a="1"/>
  <c r="W191" i="2"/>
  <c r="W192" i="2" a="1"/>
  <c r="W192" i="2"/>
  <c r="W193" i="2" a="1"/>
  <c r="W193" i="2"/>
  <c r="W194" i="2" a="1"/>
  <c r="W194" i="2"/>
  <c r="W195" i="2" a="1"/>
  <c r="W195" i="2" s="1"/>
  <c r="W196" i="2" a="1"/>
  <c r="W196" i="2" s="1"/>
  <c r="W197" i="2" a="1"/>
  <c r="W197" i="2" s="1"/>
  <c r="W198" i="2" a="1"/>
  <c r="W198" i="2"/>
  <c r="W199" i="2" a="1"/>
  <c r="W199" i="2"/>
  <c r="W200" i="2" a="1"/>
  <c r="W200" i="2" s="1"/>
  <c r="W201" i="2" a="1"/>
  <c r="W201" i="2"/>
  <c r="W202" i="2" a="1"/>
  <c r="W202" i="2"/>
  <c r="W203" i="2" a="1"/>
  <c r="W203" i="2" s="1"/>
  <c r="W204" i="2" a="1"/>
  <c r="W204" i="2" s="1"/>
  <c r="W205" i="2" a="1"/>
  <c r="W205" i="2" s="1"/>
  <c r="W206" i="2" a="1"/>
  <c r="W206" i="2" s="1"/>
  <c r="W207" i="2" a="1"/>
  <c r="W207" i="2"/>
  <c r="W208" i="2" a="1"/>
  <c r="W208" i="2"/>
  <c r="W209" i="2" a="1"/>
  <c r="W209" i="2"/>
  <c r="W210" i="2" a="1"/>
  <c r="W210" i="2" s="1"/>
  <c r="W211" i="2" a="1"/>
  <c r="W211" i="2" s="1"/>
  <c r="W212" i="2" a="1"/>
  <c r="W212" i="2" s="1"/>
  <c r="W213" i="2" a="1"/>
  <c r="W213" i="2" s="1"/>
  <c r="W214" i="2" a="1"/>
  <c r="W214" i="2"/>
  <c r="W215" i="2" a="1"/>
  <c r="W215" i="2"/>
  <c r="W216" i="2" a="1"/>
  <c r="W216" i="2"/>
  <c r="W217" i="2" a="1"/>
  <c r="W217" i="2"/>
  <c r="W218" i="2" a="1"/>
  <c r="W218" i="2"/>
  <c r="W219" i="2" a="1"/>
  <c r="W219" i="2" s="1"/>
  <c r="W220" i="2" a="1"/>
  <c r="W220" i="2" s="1"/>
  <c r="W221" i="2" a="1"/>
  <c r="W221" i="2" s="1"/>
  <c r="W222" i="2" a="1"/>
  <c r="W222" i="2"/>
  <c r="W223" i="2" a="1"/>
  <c r="W223" i="2"/>
  <c r="W224" i="2" a="1"/>
  <c r="W224" i="2"/>
  <c r="W225" i="2" a="1"/>
  <c r="W225" i="2" s="1"/>
  <c r="W226" i="2" a="1"/>
  <c r="W226" i="2"/>
  <c r="W227" i="2" a="1"/>
  <c r="W227" i="2" s="1"/>
  <c r="W228" i="2" a="1"/>
  <c r="W228" i="2" s="1"/>
  <c r="W229" i="2" a="1"/>
  <c r="W229" i="2" s="1"/>
  <c r="W230" i="2" a="1"/>
  <c r="W230" i="2"/>
  <c r="W231" i="2" a="1"/>
  <c r="W231" i="2" s="1"/>
  <c r="W232" i="2" a="1"/>
  <c r="W232" i="2"/>
  <c r="W233" i="2" a="1"/>
  <c r="W233" i="2"/>
  <c r="W234" i="2" a="1"/>
  <c r="W234" i="2"/>
  <c r="W235" i="2" a="1"/>
  <c r="W235" i="2" s="1"/>
  <c r="W236" i="2" a="1"/>
  <c r="W236" i="2" s="1"/>
  <c r="W237" i="2" a="1"/>
  <c r="W237" i="2" s="1"/>
  <c r="W238" i="2" a="1"/>
  <c r="W238" i="2"/>
  <c r="W239" i="2" a="1"/>
  <c r="W239" i="2"/>
  <c r="W240" i="2" a="1"/>
  <c r="W240" i="2"/>
  <c r="W241" i="2" a="1"/>
  <c r="W241" i="2"/>
  <c r="W242" i="2" a="1"/>
  <c r="W242" i="2"/>
  <c r="W243" i="2" a="1"/>
  <c r="W243" i="2" s="1"/>
  <c r="W244" i="2" a="1"/>
  <c r="W244" i="2" s="1"/>
  <c r="W245" i="2" a="1"/>
  <c r="W245" i="2" s="1"/>
  <c r="W246" i="2" a="1"/>
  <c r="W246" i="2"/>
  <c r="W247" i="2" a="1"/>
  <c r="W247" i="2"/>
  <c r="W248" i="2" a="1"/>
  <c r="W248" i="2"/>
  <c r="W249" i="2" a="1"/>
  <c r="W249" i="2"/>
  <c r="W250" i="2" a="1"/>
  <c r="W250" i="2" s="1"/>
  <c r="W251" i="2" a="1"/>
  <c r="W251" i="2" s="1"/>
  <c r="W252" i="2" a="1"/>
  <c r="W252" i="2" s="1"/>
  <c r="W253" i="2" a="1"/>
  <c r="W253" i="2" s="1"/>
  <c r="W254" i="2" a="1"/>
  <c r="W254" i="2"/>
  <c r="W255" i="2" a="1"/>
  <c r="W255" i="2" s="1"/>
  <c r="W256" i="2" a="1"/>
  <c r="W256" i="2"/>
  <c r="W257" i="2" a="1"/>
  <c r="W257" i="2"/>
  <c r="W258" i="2" a="1"/>
  <c r="W258" i="2"/>
  <c r="W259" i="2" a="1"/>
  <c r="W259" i="2" s="1"/>
  <c r="W260" i="2" a="1"/>
  <c r="W260" i="2" s="1"/>
  <c r="W261" i="2" a="1"/>
  <c r="W261" i="2" s="1"/>
  <c r="W262" i="2" a="1"/>
  <c r="W262" i="2"/>
  <c r="W263" i="2" a="1"/>
  <c r="W263" i="2"/>
  <c r="W264" i="2" a="1"/>
  <c r="W264" i="2"/>
  <c r="W265" i="2" a="1"/>
  <c r="W265" i="2"/>
  <c r="W266" i="2" a="1"/>
  <c r="W266" i="2"/>
  <c r="W267" i="2" a="1"/>
  <c r="W267" i="2" s="1"/>
  <c r="W268" i="2" a="1"/>
  <c r="W268" i="2" s="1"/>
  <c r="W269" i="2" a="1"/>
  <c r="W269" i="2" s="1"/>
  <c r="W270" i="2" a="1"/>
  <c r="W270" i="2"/>
  <c r="W271" i="2" a="1"/>
  <c r="W271" i="2" s="1"/>
  <c r="W272" i="2" a="1"/>
  <c r="W272" i="2"/>
  <c r="W273" i="2" a="1"/>
  <c r="W273" i="2"/>
  <c r="W274" i="2" a="1"/>
  <c r="W274" i="2" s="1"/>
  <c r="W275" i="2" a="1"/>
  <c r="W275" i="2" s="1"/>
  <c r="W276" i="2" a="1"/>
  <c r="W276" i="2" s="1"/>
  <c r="W277" i="2" a="1"/>
  <c r="W277" i="2" s="1"/>
  <c r="W278" i="2" a="1"/>
  <c r="W278" i="2"/>
  <c r="W279" i="2" a="1"/>
  <c r="W279" i="2"/>
  <c r="W280" i="2" a="1"/>
  <c r="W280" i="2"/>
  <c r="W281" i="2" a="1"/>
  <c r="W281" i="2" s="1"/>
  <c r="W282" i="2" a="1"/>
  <c r="W282" i="2"/>
  <c r="W283" i="2" a="1"/>
  <c r="W283" i="2" s="1"/>
  <c r="W2" i="2" a="1"/>
  <c r="W2" i="2" s="1"/>
  <c r="V3" i="2" a="1"/>
  <c r="V3" i="2" s="1"/>
  <c r="V4" i="2" a="1"/>
  <c r="V4" i="2" s="1"/>
  <c r="V5" i="2" a="1"/>
  <c r="V5" i="2" s="1"/>
  <c r="V6" i="2" a="1"/>
  <c r="V6" i="2" s="1"/>
  <c r="V7" i="2" a="1"/>
  <c r="V7" i="2" s="1"/>
  <c r="V8" i="2" a="1"/>
  <c r="V8" i="2" s="1"/>
  <c r="V9" i="2" a="1"/>
  <c r="V9" i="2"/>
  <c r="V10" i="2" a="1"/>
  <c r="V10" i="2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/>
  <c r="V23" i="2" a="1"/>
  <c r="V23" i="2" s="1"/>
  <c r="V24" i="2" a="1"/>
  <c r="V24" i="2" s="1"/>
  <c r="V25" i="2" a="1"/>
  <c r="V25" i="2" s="1"/>
  <c r="V26" i="2" a="1"/>
  <c r="V26" i="2" s="1"/>
  <c r="V27" i="2" a="1"/>
  <c r="V27" i="2" s="1"/>
  <c r="V28" i="2" a="1"/>
  <c r="V28" i="2" s="1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 s="1"/>
  <c r="V35" i="2" a="1"/>
  <c r="V35" i="2" s="1"/>
  <c r="V36" i="2" a="1"/>
  <c r="V36" i="2" s="1"/>
  <c r="V37" i="2" a="1"/>
  <c r="V37" i="2"/>
  <c r="V38" i="2" a="1"/>
  <c r="V38" i="2"/>
  <c r="V39" i="2" a="1"/>
  <c r="V39" i="2" s="1"/>
  <c r="V40" i="2" a="1"/>
  <c r="V40" i="2" s="1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46" i="2" a="1"/>
  <c r="V46" i="2" s="1"/>
  <c r="V47" i="2" a="1"/>
  <c r="V47" i="2" s="1"/>
  <c r="V48" i="2" a="1"/>
  <c r="V48" i="2"/>
  <c r="V49" i="2" a="1"/>
  <c r="V49" i="2" s="1"/>
  <c r="V50" i="2" a="1"/>
  <c r="V50" i="2" s="1"/>
  <c r="V51" i="2" a="1"/>
  <c r="V51" i="2" s="1"/>
  <c r="V52" i="2" a="1"/>
  <c r="V52" i="2" s="1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/>
  <c r="V59" i="2" a="1"/>
  <c r="V59" i="2" s="1"/>
  <c r="V60" i="2" a="1"/>
  <c r="V60" i="2" s="1"/>
  <c r="V61" i="2" a="1"/>
  <c r="V61" i="2" s="1"/>
  <c r="V62" i="2" a="1"/>
  <c r="V62" i="2" s="1"/>
  <c r="V63" i="2" a="1"/>
  <c r="V63" i="2"/>
  <c r="V64" i="2" a="1"/>
  <c r="V64" i="2" s="1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 s="1"/>
  <c r="V71" i="2" a="1"/>
  <c r="V71" i="2"/>
  <c r="V72" i="2" a="1"/>
  <c r="V72" i="2" s="1"/>
  <c r="V73" i="2" a="1"/>
  <c r="V73" i="2" s="1"/>
  <c r="V74" i="2" a="1"/>
  <c r="V74" i="2" s="1"/>
  <c r="V75" i="2" a="1"/>
  <c r="V75" i="2" s="1"/>
  <c r="V76" i="2" a="1"/>
  <c r="V76" i="2" s="1"/>
  <c r="V77" i="2" a="1"/>
  <c r="V77" i="2" s="1"/>
  <c r="V78" i="2" a="1"/>
  <c r="V78" i="2" s="1"/>
  <c r="V79" i="2" a="1"/>
  <c r="V79" i="2" s="1"/>
  <c r="V80" i="2" a="1"/>
  <c r="V80" i="2" s="1"/>
  <c r="O80" i="2" s="1"/>
  <c r="V81" i="2" a="1"/>
  <c r="V81" i="2"/>
  <c r="O81" i="2" s="1"/>
  <c r="V82" i="2" a="1"/>
  <c r="V82" i="2" s="1"/>
  <c r="O82" i="2" s="1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 s="1"/>
  <c r="V89" i="2" a="1"/>
  <c r="V89" i="2"/>
  <c r="V90" i="2" a="1"/>
  <c r="V90" i="2" s="1"/>
  <c r="V91" i="2" a="1"/>
  <c r="V91" i="2" s="1"/>
  <c r="V92" i="2" a="1"/>
  <c r="V92" i="2" s="1"/>
  <c r="V93" i="2" a="1"/>
  <c r="V93" i="2" s="1"/>
  <c r="V94" i="2" a="1"/>
  <c r="V94" i="2"/>
  <c r="V95" i="2" a="1"/>
  <c r="V95" i="2"/>
  <c r="V96" i="2" a="1"/>
  <c r="V96" i="2" s="1"/>
  <c r="V97" i="2" a="1"/>
  <c r="V97" i="2" s="1"/>
  <c r="V98" i="2" a="1"/>
  <c r="V98" i="2" s="1"/>
  <c r="V99" i="2" a="1"/>
  <c r="V99" i="2" s="1"/>
  <c r="V100" i="2" a="1"/>
  <c r="V100" i="2" s="1"/>
  <c r="V101" i="2" a="1"/>
  <c r="V101" i="2" s="1"/>
  <c r="V102" i="2" a="1"/>
  <c r="V102" i="2" s="1"/>
  <c r="V103" i="2" a="1"/>
  <c r="V103" i="2"/>
  <c r="V104" i="2" a="1"/>
  <c r="V104" i="2" s="1"/>
  <c r="V105" i="2" a="1"/>
  <c r="V105" i="2"/>
  <c r="V106" i="2" a="1"/>
  <c r="V106" i="2" s="1"/>
  <c r="V107" i="2" a="1"/>
  <c r="V107" i="2" s="1"/>
  <c r="V108" i="2" a="1"/>
  <c r="V108" i="2" s="1"/>
  <c r="V109" i="2" a="1"/>
  <c r="V109" i="2" s="1"/>
  <c r="O109" i="2" s="1"/>
  <c r="V110" i="2" a="1"/>
  <c r="V110" i="2" s="1"/>
  <c r="V111" i="2" a="1"/>
  <c r="V111" i="2" s="1"/>
  <c r="V112" i="2" a="1"/>
  <c r="V112" i="2" s="1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 s="1"/>
  <c r="V119" i="2" a="1"/>
  <c r="V119" i="2" s="1"/>
  <c r="V120" i="2" a="1"/>
  <c r="V120" i="2" s="1"/>
  <c r="V121" i="2" a="1"/>
  <c r="V121" i="2" s="1"/>
  <c r="V122" i="2" a="1"/>
  <c r="V122" i="2"/>
  <c r="V123" i="2" a="1"/>
  <c r="V123" i="2" s="1"/>
  <c r="V124" i="2" a="1"/>
  <c r="V124" i="2" s="1"/>
  <c r="V125" i="2" a="1"/>
  <c r="V125" i="2" s="1"/>
  <c r="V126" i="2" a="1"/>
  <c r="V126" i="2" s="1"/>
  <c r="V127" i="2" a="1"/>
  <c r="V127" i="2" s="1"/>
  <c r="V128" i="2" a="1"/>
  <c r="V128" i="2" s="1"/>
  <c r="V129" i="2" a="1"/>
  <c r="V129" i="2" s="1"/>
  <c r="V130" i="2" a="1"/>
  <c r="V130" i="2" s="1"/>
  <c r="V131" i="2" a="1"/>
  <c r="V131" i="2" s="1"/>
  <c r="V132" i="2" a="1"/>
  <c r="V132" i="2" s="1"/>
  <c r="V133" i="2" a="1"/>
  <c r="V133" i="2" s="1"/>
  <c r="V134" i="2" a="1"/>
  <c r="V134" i="2" s="1"/>
  <c r="V135" i="2" a="1"/>
  <c r="V135" i="2"/>
  <c r="V136" i="2" a="1"/>
  <c r="V136" i="2"/>
  <c r="V137" i="2" a="1"/>
  <c r="V137" i="2" s="1"/>
  <c r="V138" i="2" a="1"/>
  <c r="V138" i="2" s="1"/>
  <c r="V139" i="2" a="1"/>
  <c r="V139" i="2" s="1"/>
  <c r="V140" i="2" a="1"/>
  <c r="V140" i="2" s="1"/>
  <c r="V141" i="2" a="1"/>
  <c r="V141" i="2" s="1"/>
  <c r="V142" i="2" a="1"/>
  <c r="V142" i="2" s="1"/>
  <c r="V143" i="2" a="1"/>
  <c r="V143" i="2" s="1"/>
  <c r="V144" i="2" a="1"/>
  <c r="V144" i="2" s="1"/>
  <c r="V145" i="2" a="1"/>
  <c r="V145" i="2"/>
  <c r="V146" i="2" a="1"/>
  <c r="V146" i="2" s="1"/>
  <c r="V147" i="2" a="1"/>
  <c r="V147" i="2" s="1"/>
  <c r="V148" i="2" a="1"/>
  <c r="V148" i="2" s="1"/>
  <c r="V149" i="2" a="1"/>
  <c r="V149" i="2" s="1"/>
  <c r="V150" i="2" a="1"/>
  <c r="V150" i="2" s="1"/>
  <c r="V151" i="2" a="1"/>
  <c r="V151" i="2"/>
  <c r="V152" i="2" a="1"/>
  <c r="V152" i="2" s="1"/>
  <c r="V153" i="2" a="1"/>
  <c r="V153" i="2" s="1"/>
  <c r="V154" i="2" a="1"/>
  <c r="V154" i="2" s="1"/>
  <c r="V155" i="2" a="1"/>
  <c r="V155" i="2" s="1"/>
  <c r="V156" i="2" a="1"/>
  <c r="V156" i="2" s="1"/>
  <c r="V157" i="2" a="1"/>
  <c r="V157" i="2" s="1"/>
  <c r="V158" i="2" a="1"/>
  <c r="V158" i="2" s="1"/>
  <c r="V159" i="2" a="1"/>
  <c r="V159" i="2"/>
  <c r="V160" i="2" a="1"/>
  <c r="V160" i="2" s="1"/>
  <c r="V161" i="2" a="1"/>
  <c r="V161" i="2" s="1"/>
  <c r="V162" i="2" a="1"/>
  <c r="V162" i="2"/>
  <c r="V163" i="2" a="1"/>
  <c r="V163" i="2" s="1"/>
  <c r="V164" i="2" a="1"/>
  <c r="V164" i="2" s="1"/>
  <c r="V165" i="2" a="1"/>
  <c r="V165" i="2" s="1"/>
  <c r="V166" i="2" a="1"/>
  <c r="V166" i="2" s="1"/>
  <c r="V167" i="2" a="1"/>
  <c r="V167" i="2" s="1"/>
  <c r="V168" i="2" a="1"/>
  <c r="V168" i="2" s="1"/>
  <c r="V169" i="2" a="1"/>
  <c r="V169" i="2" s="1"/>
  <c r="V170" i="2" a="1"/>
  <c r="V170" i="2" s="1"/>
  <c r="V171" i="2" a="1"/>
  <c r="V171" i="2" s="1"/>
  <c r="V172" i="2" a="1"/>
  <c r="V172" i="2" s="1"/>
  <c r="V173" i="2" a="1"/>
  <c r="V173" i="2" s="1"/>
  <c r="V174" i="2" a="1"/>
  <c r="V174" i="2" s="1"/>
  <c r="V175" i="2" a="1"/>
  <c r="V175" i="2"/>
  <c r="V176" i="2" a="1"/>
  <c r="V176" i="2" s="1"/>
  <c r="V177" i="2" a="1"/>
  <c r="V177" i="2" s="1"/>
  <c r="V178" i="2" a="1"/>
  <c r="V178" i="2" s="1"/>
  <c r="V179" i="2" a="1"/>
  <c r="V179" i="2" s="1"/>
  <c r="V180" i="2" a="1"/>
  <c r="V180" i="2" s="1"/>
  <c r="V181" i="2" a="1"/>
  <c r="V181" i="2" s="1"/>
  <c r="V182" i="2" a="1"/>
  <c r="V182" i="2" s="1"/>
  <c r="V183" i="2" a="1"/>
  <c r="V183" i="2" s="1"/>
  <c r="V184" i="2" a="1"/>
  <c r="V184" i="2" s="1"/>
  <c r="V185" i="2" a="1"/>
  <c r="V185" i="2"/>
  <c r="V186" i="2" a="1"/>
  <c r="V186" i="2"/>
  <c r="V187" i="2" a="1"/>
  <c r="V187" i="2" s="1"/>
  <c r="V188" i="2" a="1"/>
  <c r="V188" i="2" s="1"/>
  <c r="V189" i="2" a="1"/>
  <c r="V189" i="2" s="1"/>
  <c r="V190" i="2" a="1"/>
  <c r="V190" i="2" s="1"/>
  <c r="V191" i="2" a="1"/>
  <c r="V191" i="2" s="1"/>
  <c r="V192" i="2" a="1"/>
  <c r="V192" i="2" s="1"/>
  <c r="V193" i="2" a="1"/>
  <c r="V193" i="2" s="1"/>
  <c r="V194" i="2" a="1"/>
  <c r="V194" i="2" s="1"/>
  <c r="V195" i="2" a="1"/>
  <c r="V195" i="2" s="1"/>
  <c r="V196" i="2" a="1"/>
  <c r="V196" i="2" s="1"/>
  <c r="V197" i="2" a="1"/>
  <c r="V197" i="2" s="1"/>
  <c r="V198" i="2" a="1"/>
  <c r="V198" i="2" s="1"/>
  <c r="V199" i="2" a="1"/>
  <c r="V199" i="2" s="1"/>
  <c r="V200" i="2" a="1"/>
  <c r="V200" i="2" s="1"/>
  <c r="V201" i="2" a="1"/>
  <c r="V201" i="2" s="1"/>
  <c r="V202" i="2" a="1"/>
  <c r="V202" i="2" s="1"/>
  <c r="V203" i="2" a="1"/>
  <c r="V203" i="2" s="1"/>
  <c r="V204" i="2" a="1"/>
  <c r="V204" i="2" s="1"/>
  <c r="V205" i="2" a="1"/>
  <c r="V205" i="2" s="1"/>
  <c r="V206" i="2" a="1"/>
  <c r="V206" i="2" s="1"/>
  <c r="V207" i="2" a="1"/>
  <c r="V207" i="2" s="1"/>
  <c r="V208" i="2" a="1"/>
  <c r="V208" i="2" s="1"/>
  <c r="V209" i="2" a="1"/>
  <c r="V209" i="2" s="1"/>
  <c r="V210" i="2" a="1"/>
  <c r="V210" i="2" s="1"/>
  <c r="V211" i="2" a="1"/>
  <c r="V211" i="2" s="1"/>
  <c r="V212" i="2" a="1"/>
  <c r="V212" i="2" s="1"/>
  <c r="V213" i="2" a="1"/>
  <c r="V213" i="2"/>
  <c r="V214" i="2" a="1"/>
  <c r="V214" i="2" s="1"/>
  <c r="V215" i="2" a="1"/>
  <c r="V215" i="2" s="1"/>
  <c r="V216" i="2" a="1"/>
  <c r="V216" i="2" s="1"/>
  <c r="V217" i="2" a="1"/>
  <c r="V217" i="2"/>
  <c r="V218" i="2" a="1"/>
  <c r="V218" i="2" s="1"/>
  <c r="V219" i="2" a="1"/>
  <c r="V219" i="2" s="1"/>
  <c r="V220" i="2" a="1"/>
  <c r="V220" i="2" s="1"/>
  <c r="V221" i="2" a="1"/>
  <c r="V221" i="2" s="1"/>
  <c r="V222" i="2" a="1"/>
  <c r="V222" i="2" s="1"/>
  <c r="V223" i="2" a="1"/>
  <c r="V223" i="2" s="1"/>
  <c r="V224" i="2" a="1"/>
  <c r="V224" i="2" s="1"/>
  <c r="V225" i="2" a="1"/>
  <c r="V225" i="2" s="1"/>
  <c r="V226" i="2" a="1"/>
  <c r="V226" i="2" s="1"/>
  <c r="V227" i="2" a="1"/>
  <c r="V227" i="2" s="1"/>
  <c r="V228" i="2" a="1"/>
  <c r="V228" i="2" s="1"/>
  <c r="V229" i="2" a="1"/>
  <c r="V229" i="2" s="1"/>
  <c r="V230" i="2" a="1"/>
  <c r="V230" i="2" s="1"/>
  <c r="V231" i="2" a="1"/>
  <c r="V231" i="2" s="1"/>
  <c r="V232" i="2" a="1"/>
  <c r="V232" i="2" s="1"/>
  <c r="V233" i="2" a="1"/>
  <c r="V233" i="2" s="1"/>
  <c r="V234" i="2" a="1"/>
  <c r="V234" i="2" s="1"/>
  <c r="V235" i="2" a="1"/>
  <c r="V235" i="2" s="1"/>
  <c r="V236" i="2" a="1"/>
  <c r="V236" i="2" s="1"/>
  <c r="V237" i="2" a="1"/>
  <c r="V237" i="2" s="1"/>
  <c r="V238" i="2" a="1"/>
  <c r="V238" i="2" s="1"/>
  <c r="V239" i="2" a="1"/>
  <c r="V239" i="2"/>
  <c r="O239" i="2" s="1"/>
  <c r="V240" i="2" a="1"/>
  <c r="V240" i="2" s="1"/>
  <c r="O240" i="2" s="1"/>
  <c r="V241" i="2" a="1"/>
  <c r="V241" i="2" s="1"/>
  <c r="O241" i="2" s="1"/>
  <c r="V242" i="2" a="1"/>
  <c r="V242" i="2" s="1"/>
  <c r="V243" i="2" a="1"/>
  <c r="V243" i="2" s="1"/>
  <c r="V244" i="2" a="1"/>
  <c r="V244" i="2" s="1"/>
  <c r="V245" i="2" a="1"/>
  <c r="V245" i="2"/>
  <c r="V246" i="2" a="1"/>
  <c r="V246" i="2" s="1"/>
  <c r="V247" i="2" a="1"/>
  <c r="V247" i="2" s="1"/>
  <c r="V248" i="2" a="1"/>
  <c r="V248" i="2" s="1"/>
  <c r="V249" i="2" a="1"/>
  <c r="V249" i="2" s="1"/>
  <c r="V250" i="2" a="1"/>
  <c r="V250" i="2" s="1"/>
  <c r="V251" i="2" a="1"/>
  <c r="V251" i="2" s="1"/>
  <c r="V252" i="2" a="1"/>
  <c r="V252" i="2" s="1"/>
  <c r="V253" i="2" a="1"/>
  <c r="V253" i="2" s="1"/>
  <c r="V254" i="2" a="1"/>
  <c r="V254" i="2" s="1"/>
  <c r="V255" i="2" a="1"/>
  <c r="V255" i="2" s="1"/>
  <c r="V256" i="2" a="1"/>
  <c r="V256" i="2" s="1"/>
  <c r="V257" i="2" a="1"/>
  <c r="V257" i="2"/>
  <c r="V258" i="2" a="1"/>
  <c r="V258" i="2" s="1"/>
  <c r="V259" i="2" a="1"/>
  <c r="V259" i="2" s="1"/>
  <c r="V260" i="2" a="1"/>
  <c r="V260" i="2" s="1"/>
  <c r="V261" i="2" a="1"/>
  <c r="V261" i="2" s="1"/>
  <c r="V262" i="2" a="1"/>
  <c r="V262" i="2" s="1"/>
  <c r="V263" i="2" a="1"/>
  <c r="V263" i="2" s="1"/>
  <c r="V264" i="2" a="1"/>
  <c r="V264" i="2" s="1"/>
  <c r="V265" i="2" a="1"/>
  <c r="V265" i="2" s="1"/>
  <c r="V266" i="2" a="1"/>
  <c r="V266" i="2" s="1"/>
  <c r="V267" i="2" a="1"/>
  <c r="V267" i="2" s="1"/>
  <c r="V268" i="2" a="1"/>
  <c r="V268" i="2" s="1"/>
  <c r="V269" i="2" a="1"/>
  <c r="V269" i="2"/>
  <c r="V270" i="2" a="1"/>
  <c r="V270" i="2" s="1"/>
  <c r="V271" i="2" a="1"/>
  <c r="V271" i="2" s="1"/>
  <c r="V272" i="2" a="1"/>
  <c r="V272" i="2" s="1"/>
  <c r="V273" i="2" a="1"/>
  <c r="V273" i="2" s="1"/>
  <c r="V274" i="2" a="1"/>
  <c r="V274" i="2" s="1"/>
  <c r="V275" i="2" a="1"/>
  <c r="V275" i="2" s="1"/>
  <c r="V276" i="2" a="1"/>
  <c r="V276" i="2" s="1"/>
  <c r="V277" i="2" a="1"/>
  <c r="V277" i="2" s="1"/>
  <c r="V278" i="2" a="1"/>
  <c r="V278" i="2" s="1"/>
  <c r="V279" i="2" a="1"/>
  <c r="V279" i="2" s="1"/>
  <c r="V280" i="2" a="1"/>
  <c r="V280" i="2" s="1"/>
  <c r="V281" i="2" a="1"/>
  <c r="V281" i="2" s="1"/>
  <c r="V282" i="2" a="1"/>
  <c r="V282" i="2" s="1"/>
  <c r="V283" i="2" a="1"/>
  <c r="V283" i="2" s="1"/>
  <c r="V2" i="2" a="1"/>
  <c r="V2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/>
  <c r="U78" i="2" a="1"/>
  <c r="U78" i="2" s="1"/>
  <c r="U79" i="2" a="1"/>
  <c r="U79" i="2" s="1"/>
  <c r="O79" i="2" s="1"/>
  <c r="U80" i="2" a="1"/>
  <c r="U80" i="2" s="1"/>
  <c r="U81" i="2" a="1"/>
  <c r="U81" i="2"/>
  <c r="U82" i="2" a="1"/>
  <c r="U82" i="2" s="1"/>
  <c r="U83" i="2" a="1"/>
  <c r="U83" i="2" s="1"/>
  <c r="U84" i="2" a="1"/>
  <c r="U84" i="2" s="1"/>
  <c r="U85" i="2" a="1"/>
  <c r="U85" i="2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O107" i="2" s="1"/>
  <c r="U108" i="2" a="1"/>
  <c r="U108" i="2" s="1"/>
  <c r="O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U124" i="2" a="1"/>
  <c r="U124" i="2" s="1"/>
  <c r="U125" i="2" a="1"/>
  <c r="U125" i="2" s="1"/>
  <c r="U126" i="2" a="1"/>
  <c r="U126" i="2" s="1"/>
  <c r="U127" i="2" a="1"/>
  <c r="U127" i="2" s="1"/>
  <c r="U128" i="2" a="1"/>
  <c r="U128" i="2" s="1"/>
  <c r="U129" i="2" a="1"/>
  <c r="U129" i="2" s="1"/>
  <c r="U130" i="2" a="1"/>
  <c r="U130" i="2" s="1"/>
  <c r="U131" i="2" a="1"/>
  <c r="U131" i="2" s="1"/>
  <c r="U132" i="2" a="1"/>
  <c r="U132" i="2" s="1"/>
  <c r="U133" i="2" a="1"/>
  <c r="U133" i="2" s="1"/>
  <c r="U134" i="2" a="1"/>
  <c r="U134" i="2" s="1"/>
  <c r="U135" i="2" a="1"/>
  <c r="U135" i="2" s="1"/>
  <c r="U136" i="2" a="1"/>
  <c r="U136" i="2" s="1"/>
  <c r="U137" i="2" a="1"/>
  <c r="U137" i="2" s="1"/>
  <c r="U138" i="2" a="1"/>
  <c r="U138" i="2" s="1"/>
  <c r="U139" i="2" a="1"/>
  <c r="U139" i="2" s="1"/>
  <c r="U140" i="2" a="1"/>
  <c r="U140" i="2" s="1"/>
  <c r="U141" i="2" a="1"/>
  <c r="U141" i="2" s="1"/>
  <c r="U142" i="2" a="1"/>
  <c r="U142" i="2" s="1"/>
  <c r="U143" i="2" a="1"/>
  <c r="U143" i="2" s="1"/>
  <c r="U144" i="2" a="1"/>
  <c r="U144" i="2"/>
  <c r="U145" i="2" a="1"/>
  <c r="U145" i="2" s="1"/>
  <c r="U146" i="2" a="1"/>
  <c r="U146" i="2" s="1"/>
  <c r="U147" i="2" a="1"/>
  <c r="U147" i="2" s="1"/>
  <c r="U148" i="2" a="1"/>
  <c r="U148" i="2" s="1"/>
  <c r="U149" i="2" a="1"/>
  <c r="U149" i="2" s="1"/>
  <c r="U150" i="2" a="1"/>
  <c r="U150" i="2" s="1"/>
  <c r="U151" i="2" a="1"/>
  <c r="U151" i="2" s="1"/>
  <c r="U152" i="2" a="1"/>
  <c r="U152" i="2" s="1"/>
  <c r="U153" i="2" a="1"/>
  <c r="U153" i="2" s="1"/>
  <c r="U154" i="2" a="1"/>
  <c r="U154" i="2" s="1"/>
  <c r="U155" i="2" a="1"/>
  <c r="U155" i="2" s="1"/>
  <c r="U156" i="2" a="1"/>
  <c r="U156" i="2" s="1"/>
  <c r="U157" i="2" a="1"/>
  <c r="U157" i="2" s="1"/>
  <c r="U158" i="2" a="1"/>
  <c r="U158" i="2" s="1"/>
  <c r="U159" i="2" a="1"/>
  <c r="U159" i="2" s="1"/>
  <c r="U160" i="2" a="1"/>
  <c r="U160" i="2"/>
  <c r="U161" i="2" a="1"/>
  <c r="U161" i="2" s="1"/>
  <c r="U162" i="2" a="1"/>
  <c r="U162" i="2" s="1"/>
  <c r="U163" i="2" a="1"/>
  <c r="U163" i="2" s="1"/>
  <c r="U164" i="2" a="1"/>
  <c r="U164" i="2" s="1"/>
  <c r="U165" i="2" a="1"/>
  <c r="U165" i="2" s="1"/>
  <c r="U166" i="2" a="1"/>
  <c r="U166" i="2" s="1"/>
  <c r="U167" i="2" a="1"/>
  <c r="U167" i="2" s="1"/>
  <c r="U168" i="2" a="1"/>
  <c r="U168" i="2" s="1"/>
  <c r="U169" i="2" a="1"/>
  <c r="U169" i="2" s="1"/>
  <c r="U170" i="2" a="1"/>
  <c r="U170" i="2" s="1"/>
  <c r="U171" i="2" a="1"/>
  <c r="U171" i="2" s="1"/>
  <c r="U172" i="2" a="1"/>
  <c r="U172" i="2" s="1"/>
  <c r="U173" i="2" a="1"/>
  <c r="U173" i="2" s="1"/>
  <c r="U174" i="2" a="1"/>
  <c r="U174" i="2"/>
  <c r="U175" i="2" a="1"/>
  <c r="U175" i="2" s="1"/>
  <c r="U176" i="2" a="1"/>
  <c r="U176" i="2" s="1"/>
  <c r="U177" i="2" a="1"/>
  <c r="U177" i="2" s="1"/>
  <c r="U178" i="2" a="1"/>
  <c r="U178" i="2" s="1"/>
  <c r="U179" i="2" a="1"/>
  <c r="U179" i="2" s="1"/>
  <c r="U180" i="2" a="1"/>
  <c r="U180" i="2" s="1"/>
  <c r="U181" i="2" a="1"/>
  <c r="U181" i="2" s="1"/>
  <c r="U182" i="2" a="1"/>
  <c r="U182" i="2" s="1"/>
  <c r="U183" i="2" a="1"/>
  <c r="U183" i="2" s="1"/>
  <c r="U184" i="2" a="1"/>
  <c r="U184" i="2" s="1"/>
  <c r="U185" i="2" a="1"/>
  <c r="U185" i="2" s="1"/>
  <c r="U186" i="2" a="1"/>
  <c r="U186" i="2" s="1"/>
  <c r="U187" i="2" a="1"/>
  <c r="U187" i="2" s="1"/>
  <c r="U188" i="2" a="1"/>
  <c r="U188" i="2" s="1"/>
  <c r="U189" i="2" a="1"/>
  <c r="U189" i="2" s="1"/>
  <c r="U190" i="2" a="1"/>
  <c r="U190" i="2" s="1"/>
  <c r="U191" i="2" a="1"/>
  <c r="U191" i="2" s="1"/>
  <c r="U192" i="2" a="1"/>
  <c r="U192" i="2" s="1"/>
  <c r="U193" i="2" a="1"/>
  <c r="U193" i="2" s="1"/>
  <c r="U194" i="2" a="1"/>
  <c r="U194" i="2" s="1"/>
  <c r="U195" i="2" a="1"/>
  <c r="U195" i="2" s="1"/>
  <c r="U196" i="2" a="1"/>
  <c r="U196" i="2" s="1"/>
  <c r="U197" i="2" a="1"/>
  <c r="U197" i="2" s="1"/>
  <c r="U198" i="2" a="1"/>
  <c r="U198" i="2" s="1"/>
  <c r="U199" i="2" a="1"/>
  <c r="U199" i="2" s="1"/>
  <c r="U200" i="2" a="1"/>
  <c r="U200" i="2" s="1"/>
  <c r="U201" i="2" a="1"/>
  <c r="U201" i="2" s="1"/>
  <c r="U202" i="2" a="1"/>
  <c r="U202" i="2"/>
  <c r="U203" i="2" a="1"/>
  <c r="U203" i="2" s="1"/>
  <c r="U204" i="2" a="1"/>
  <c r="U204" i="2" s="1"/>
  <c r="U205" i="2" a="1"/>
  <c r="U205" i="2" s="1"/>
  <c r="U206" i="2" a="1"/>
  <c r="U206" i="2" s="1"/>
  <c r="U207" i="2" a="1"/>
  <c r="U207" i="2" s="1"/>
  <c r="O207" i="2" s="1"/>
  <c r="U208" i="2" a="1"/>
  <c r="U208" i="2" s="1"/>
  <c r="O208" i="2" s="1"/>
  <c r="U209" i="2" a="1"/>
  <c r="U209" i="2" s="1"/>
  <c r="O209" i="2" s="1"/>
  <c r="U210" i="2" a="1"/>
  <c r="U210" i="2" s="1"/>
  <c r="U211" i="2" a="1"/>
  <c r="U211" i="2" s="1"/>
  <c r="U212" i="2" a="1"/>
  <c r="U212" i="2" s="1"/>
  <c r="U213" i="2" a="1"/>
  <c r="U213" i="2" s="1"/>
  <c r="U214" i="2" a="1"/>
  <c r="U214" i="2" s="1"/>
  <c r="U215" i="2" a="1"/>
  <c r="U215" i="2" s="1"/>
  <c r="U216" i="2" a="1"/>
  <c r="U216" i="2" s="1"/>
  <c r="U217" i="2" a="1"/>
  <c r="U217" i="2" s="1"/>
  <c r="U218" i="2" a="1"/>
  <c r="U218" i="2" s="1"/>
  <c r="U219" i="2" a="1"/>
  <c r="U219" i="2" s="1"/>
  <c r="U220" i="2" a="1"/>
  <c r="U220" i="2" s="1"/>
  <c r="U221" i="2" a="1"/>
  <c r="U221" i="2" s="1"/>
  <c r="U222" i="2" a="1"/>
  <c r="U222" i="2" s="1"/>
  <c r="U223" i="2" a="1"/>
  <c r="U223" i="2" s="1"/>
  <c r="U224" i="2" a="1"/>
  <c r="U224" i="2" s="1"/>
  <c r="U225" i="2" a="1"/>
  <c r="U225" i="2" s="1"/>
  <c r="U226" i="2" a="1"/>
  <c r="U226" i="2" s="1"/>
  <c r="U227" i="2" a="1"/>
  <c r="U227" i="2" s="1"/>
  <c r="U228" i="2" a="1"/>
  <c r="U228" i="2" s="1"/>
  <c r="U229" i="2" a="1"/>
  <c r="U229" i="2" s="1"/>
  <c r="U230" i="2" a="1"/>
  <c r="U230" i="2" s="1"/>
  <c r="U231" i="2" a="1"/>
  <c r="U231" i="2" s="1"/>
  <c r="U232" i="2" a="1"/>
  <c r="U232" i="2" s="1"/>
  <c r="U233" i="2" a="1"/>
  <c r="U233" i="2" s="1"/>
  <c r="U234" i="2" a="1"/>
  <c r="U234" i="2" s="1"/>
  <c r="U235" i="2" a="1"/>
  <c r="U235" i="2" s="1"/>
  <c r="U236" i="2" a="1"/>
  <c r="U236" i="2" s="1"/>
  <c r="U237" i="2" a="1"/>
  <c r="U237" i="2" s="1"/>
  <c r="U238" i="2" a="1"/>
  <c r="U238" i="2" s="1"/>
  <c r="U239" i="2" a="1"/>
  <c r="U239" i="2" s="1"/>
  <c r="U240" i="2" a="1"/>
  <c r="U240" i="2" s="1"/>
  <c r="U241" i="2" a="1"/>
  <c r="U241" i="2" s="1"/>
  <c r="U242" i="2" a="1"/>
  <c r="U242" i="2"/>
  <c r="U243" i="2" a="1"/>
  <c r="U243" i="2" s="1"/>
  <c r="U244" i="2" a="1"/>
  <c r="U244" i="2" s="1"/>
  <c r="U245" i="2" a="1"/>
  <c r="U245" i="2" s="1"/>
  <c r="U246" i="2" a="1"/>
  <c r="U246" i="2" s="1"/>
  <c r="U247" i="2" a="1"/>
  <c r="U247" i="2" s="1"/>
  <c r="U248" i="2" a="1"/>
  <c r="U248" i="2" s="1"/>
  <c r="U249" i="2" a="1"/>
  <c r="U249" i="2" s="1"/>
  <c r="U250" i="2" a="1"/>
  <c r="U250" i="2" s="1"/>
  <c r="U251" i="2" a="1"/>
  <c r="U251" i="2" s="1"/>
  <c r="U252" i="2" a="1"/>
  <c r="U252" i="2" s="1"/>
  <c r="U253" i="2" a="1"/>
  <c r="U253" i="2" s="1"/>
  <c r="U254" i="2" a="1"/>
  <c r="U254" i="2" s="1"/>
  <c r="U255" i="2" a="1"/>
  <c r="U255" i="2" s="1"/>
  <c r="U256" i="2" a="1"/>
  <c r="U256" i="2" s="1"/>
  <c r="U257" i="2" a="1"/>
  <c r="U257" i="2" s="1"/>
  <c r="U258" i="2" a="1"/>
  <c r="U258" i="2" s="1"/>
  <c r="U259" i="2" a="1"/>
  <c r="U259" i="2" s="1"/>
  <c r="U260" i="2" a="1"/>
  <c r="U260" i="2" s="1"/>
  <c r="U261" i="2" a="1"/>
  <c r="U261" i="2" s="1"/>
  <c r="U262" i="2" a="1"/>
  <c r="U262" i="2" s="1"/>
  <c r="U263" i="2" a="1"/>
  <c r="U263" i="2" s="1"/>
  <c r="U264" i="2" a="1"/>
  <c r="U264" i="2" s="1"/>
  <c r="U265" i="2" a="1"/>
  <c r="U265" i="2" s="1"/>
  <c r="U266" i="2" a="1"/>
  <c r="U266" i="2" s="1"/>
  <c r="U267" i="2" a="1"/>
  <c r="U267" i="2" s="1"/>
  <c r="U268" i="2" a="1"/>
  <c r="U268" i="2" s="1"/>
  <c r="U269" i="2" a="1"/>
  <c r="U269" i="2" s="1"/>
  <c r="U270" i="2" a="1"/>
  <c r="U270" i="2"/>
  <c r="U271" i="2" a="1"/>
  <c r="U271" i="2" s="1"/>
  <c r="U272" i="2" a="1"/>
  <c r="U272" i="2"/>
  <c r="U273" i="2" a="1"/>
  <c r="U273" i="2"/>
  <c r="U274" i="2" a="1"/>
  <c r="U274" i="2" s="1"/>
  <c r="U275" i="2" a="1"/>
  <c r="U275" i="2" s="1"/>
  <c r="U276" i="2" a="1"/>
  <c r="U276" i="2" s="1"/>
  <c r="U277" i="2" a="1"/>
  <c r="U277" i="2" s="1"/>
  <c r="U278" i="2" a="1"/>
  <c r="U278" i="2" s="1"/>
  <c r="U279" i="2" a="1"/>
  <c r="U279" i="2" s="1"/>
  <c r="U280" i="2" a="1"/>
  <c r="U280" i="2" s="1"/>
  <c r="U281" i="2" a="1"/>
  <c r="U281" i="2" s="1"/>
  <c r="U282" i="2" a="1"/>
  <c r="U282" i="2" s="1"/>
  <c r="U283" i="2" a="1"/>
  <c r="U283" i="2" s="1"/>
  <c r="U2" i="2" a="1"/>
  <c r="U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/>
  <c r="T48" i="2" a="1"/>
  <c r="T48" i="2"/>
  <c r="T49" i="2" a="1"/>
  <c r="T49" i="2" s="1"/>
  <c r="O49" i="2" s="1"/>
  <c r="T50" i="2" a="1"/>
  <c r="T50" i="2" s="1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/>
  <c r="T59" i="2" a="1"/>
  <c r="T59" i="2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/>
  <c r="T73" i="2" a="1"/>
  <c r="T73" i="2" s="1"/>
  <c r="T74" i="2" a="1"/>
  <c r="T74" i="2" s="1"/>
  <c r="T75" i="2" a="1"/>
  <c r="T75" i="2" s="1"/>
  <c r="O75" i="2" s="1"/>
  <c r="T76" i="2" a="1"/>
  <c r="T76" i="2" s="1"/>
  <c r="O76" i="2" s="1"/>
  <c r="T77" i="2" a="1"/>
  <c r="T77" i="2" s="1"/>
  <c r="O77" i="2" s="1"/>
  <c r="T78" i="2" a="1"/>
  <c r="T78" i="2" s="1"/>
  <c r="O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 s="1"/>
  <c r="T87" i="2" a="1"/>
  <c r="T87" i="2"/>
  <c r="T88" i="2" a="1"/>
  <c r="T88" i="2" s="1"/>
  <c r="T89" i="2" a="1"/>
  <c r="T89" i="2" s="1"/>
  <c r="T90" i="2" a="1"/>
  <c r="T90" i="2"/>
  <c r="O90" i="2" s="1"/>
  <c r="T91" i="2" a="1"/>
  <c r="T91" i="2" s="1"/>
  <c r="O91" i="2" s="1"/>
  <c r="T92" i="2" a="1"/>
  <c r="T92" i="2" s="1"/>
  <c r="O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/>
  <c r="T105" i="2" a="1"/>
  <c r="T105" i="2" s="1"/>
  <c r="T106" i="2" a="1"/>
  <c r="T106" i="2" s="1"/>
  <c r="O106" i="2" s="1"/>
  <c r="T107" i="2" a="1"/>
  <c r="T107" i="2" s="1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/>
  <c r="T121" i="2" a="1"/>
  <c r="T121" i="2" s="1"/>
  <c r="O121" i="2" s="1"/>
  <c r="T122" i="2" a="1"/>
  <c r="T122" i="2" s="1"/>
  <c r="T123" i="2" a="1"/>
  <c r="T123" i="2"/>
  <c r="T124" i="2" a="1"/>
  <c r="T124" i="2" s="1"/>
  <c r="T125" i="2" a="1"/>
  <c r="T125" i="2" s="1"/>
  <c r="T126" i="2" a="1"/>
  <c r="T126" i="2" s="1"/>
  <c r="T127" i="2" a="1"/>
  <c r="T127" i="2"/>
  <c r="T128" i="2" a="1"/>
  <c r="T128" i="2" s="1"/>
  <c r="T129" i="2" a="1"/>
  <c r="T129" i="2" s="1"/>
  <c r="O129" i="2" s="1"/>
  <c r="T130" i="2" a="1"/>
  <c r="T130" i="2" s="1"/>
  <c r="O130" i="2" s="1"/>
  <c r="T131" i="2" a="1"/>
  <c r="T131" i="2"/>
  <c r="T132" i="2" a="1"/>
  <c r="T132" i="2" s="1"/>
  <c r="T133" i="2" a="1"/>
  <c r="T133" i="2" s="1"/>
  <c r="T134" i="2" a="1"/>
  <c r="T134" i="2" s="1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/>
  <c r="T146" i="2" a="1"/>
  <c r="T146" i="2" s="1"/>
  <c r="T147" i="2" a="1"/>
  <c r="T147" i="2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/>
  <c r="T155" i="2" a="1"/>
  <c r="T155" i="2"/>
  <c r="T156" i="2" a="1"/>
  <c r="T156" i="2" s="1"/>
  <c r="T157" i="2" a="1"/>
  <c r="T157" i="2" s="1"/>
  <c r="T158" i="2" a="1"/>
  <c r="T158" i="2" s="1"/>
  <c r="T159" i="2" a="1"/>
  <c r="T159" i="2" s="1"/>
  <c r="O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 s="1"/>
  <c r="T183" i="2" a="1"/>
  <c r="T183" i="2" s="1"/>
  <c r="T184" i="2" a="1"/>
  <c r="T184" i="2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O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/>
  <c r="T215" i="2" a="1"/>
  <c r="T215" i="2" s="1"/>
  <c r="T216" i="2" a="1"/>
  <c r="T216" i="2" s="1"/>
  <c r="T217" i="2" a="1"/>
  <c r="T217" i="2" s="1"/>
  <c r="O217" i="2" s="1"/>
  <c r="T218" i="2" a="1"/>
  <c r="T218" i="2" s="1"/>
  <c r="O218" i="2" s="1"/>
  <c r="T219" i="2" a="1"/>
  <c r="T219" i="2" s="1"/>
  <c r="T220" i="2" a="1"/>
  <c r="T220" i="2" s="1"/>
  <c r="T221" i="2" a="1"/>
  <c r="T221" i="2" s="1"/>
  <c r="T222" i="2" a="1"/>
  <c r="T222" i="2"/>
  <c r="T223" i="2" a="1"/>
  <c r="T223" i="2" s="1"/>
  <c r="T224" i="2" a="1"/>
  <c r="T224" i="2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 s="1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 s="1"/>
  <c r="T243" i="2" a="1"/>
  <c r="T243" i="2" s="1"/>
  <c r="T244" i="2" a="1"/>
  <c r="T244" i="2" s="1"/>
  <c r="T245" i="2" a="1"/>
  <c r="T245" i="2" s="1"/>
  <c r="T246" i="2" a="1"/>
  <c r="T246" i="2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 s="1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 s="1"/>
  <c r="T267" i="2" a="1"/>
  <c r="T267" i="2" s="1"/>
  <c r="T268" i="2" a="1"/>
  <c r="T268" i="2" s="1"/>
  <c r="T269" i="2" a="1"/>
  <c r="T269" i="2" s="1"/>
  <c r="T270" i="2" a="1"/>
  <c r="T270" i="2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 s="1"/>
  <c r="T279" i="2" a="1"/>
  <c r="T279" i="2" s="1"/>
  <c r="T280" i="2" a="1"/>
  <c r="T280" i="2" s="1"/>
  <c r="T281" i="2" a="1"/>
  <c r="T281" i="2"/>
  <c r="T282" i="2" a="1"/>
  <c r="T282" i="2" s="1"/>
  <c r="T283" i="2" a="1"/>
  <c r="T283" i="2"/>
  <c r="T2" i="2" a="1"/>
  <c r="T2" i="2" s="1"/>
  <c r="S3" i="2" a="1"/>
  <c r="S3" i="2" s="1"/>
  <c r="S4" i="2" a="1"/>
  <c r="S4" i="2" s="1"/>
  <c r="S5" i="2" a="1"/>
  <c r="S5" i="2"/>
  <c r="S6" i="2" a="1"/>
  <c r="S6" i="2" s="1"/>
  <c r="S7" i="2" a="1"/>
  <c r="S7" i="2" s="1"/>
  <c r="S8" i="2" a="1"/>
  <c r="S8" i="2" s="1"/>
  <c r="S9" i="2" a="1"/>
  <c r="S9" i="2" s="1"/>
  <c r="S10" i="2" a="1"/>
  <c r="S10" i="2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O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/>
  <c r="S34" i="2" a="1"/>
  <c r="S34" i="2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/>
  <c r="S44" i="2" a="1"/>
  <c r="S44" i="2"/>
  <c r="S45" i="2" a="1"/>
  <c r="S45" i="2" s="1"/>
  <c r="S46" i="2" a="1"/>
  <c r="S46" i="2" s="1"/>
  <c r="O46" i="2" s="1"/>
  <c r="S47" i="2" a="1"/>
  <c r="S47" i="2" s="1"/>
  <c r="O47" i="2" s="1"/>
  <c r="S48" i="2" a="1"/>
  <c r="S48" i="2" s="1"/>
  <c r="O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/>
  <c r="S57" i="2" a="1"/>
  <c r="S57" i="2" s="1"/>
  <c r="S58" i="2" a="1"/>
  <c r="S58" i="2"/>
  <c r="S59" i="2" a="1"/>
  <c r="S59" i="2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/>
  <c r="S69" i="2" a="1"/>
  <c r="S69" i="2"/>
  <c r="S70" i="2" a="1"/>
  <c r="S70" i="2"/>
  <c r="S71" i="2" a="1"/>
  <c r="S71" i="2" s="1"/>
  <c r="S72" i="2" a="1"/>
  <c r="S72" i="2" s="1"/>
  <c r="S73" i="2" a="1"/>
  <c r="S73" i="2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/>
  <c r="S82" i="2" a="1"/>
  <c r="S82" i="2" s="1"/>
  <c r="S83" i="2" a="1"/>
  <c r="S83" i="2" s="1"/>
  <c r="S84" i="2" a="1"/>
  <c r="S84" i="2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/>
  <c r="S92" i="2" a="1"/>
  <c r="S92" i="2" s="1"/>
  <c r="S93" i="2" a="1"/>
  <c r="S93" i="2" s="1"/>
  <c r="S94" i="2" a="1"/>
  <c r="S94" i="2" s="1"/>
  <c r="S95" i="2" a="1"/>
  <c r="S95" i="2" s="1"/>
  <c r="O95" i="2" s="1"/>
  <c r="S96" i="2" a="1"/>
  <c r="S96" i="2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/>
  <c r="S109" i="2" a="1"/>
  <c r="S109" i="2"/>
  <c r="S110" i="2" a="1"/>
  <c r="S110" i="2" s="1"/>
  <c r="S111" i="2" a="1"/>
  <c r="S111" i="2" s="1"/>
  <c r="S112" i="2" a="1"/>
  <c r="S112" i="2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/>
  <c r="S174" i="2" a="1"/>
  <c r="S174" i="2" s="1"/>
  <c r="S175" i="2" a="1"/>
  <c r="S175" i="2" s="1"/>
  <c r="S176" i="2" a="1"/>
  <c r="S176" i="2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/>
  <c r="S227" i="2" a="1"/>
  <c r="S227" i="2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/>
  <c r="S241" i="2" a="1"/>
  <c r="S241" i="2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/>
  <c r="S250" i="2" a="1"/>
  <c r="S250" i="2"/>
  <c r="S251" i="2" a="1"/>
  <c r="S251" i="2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/>
  <c r="S278" i="2" a="1"/>
  <c r="S278" i="2" s="1"/>
  <c r="S279" i="2" a="1"/>
  <c r="S279" i="2" s="1"/>
  <c r="S280" i="2" a="1"/>
  <c r="S280" i="2"/>
  <c r="S281" i="2" a="1"/>
  <c r="S281" i="2" s="1"/>
  <c r="S282" i="2" a="1"/>
  <c r="S282" i="2" s="1"/>
  <c r="S283" i="2" a="1"/>
  <c r="S283" i="2" s="1"/>
  <c r="S2" i="2" a="1"/>
  <c r="S2" i="2" s="1"/>
  <c r="R3" i="2" a="1"/>
  <c r="R3" i="2" s="1"/>
  <c r="R4" i="2" a="1"/>
  <c r="R4" i="2" s="1"/>
  <c r="R5" i="2" a="1"/>
  <c r="R5" i="2" s="1"/>
  <c r="R6" i="2" a="1"/>
  <c r="R6" i="2" s="1"/>
  <c r="O6" i="2" s="1"/>
  <c r="R7" i="2" a="1"/>
  <c r="R7" i="2"/>
  <c r="R8" i="2" a="1"/>
  <c r="R8" i="2" s="1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/>
  <c r="R36" i="2" a="1"/>
  <c r="R36" i="2" s="1"/>
  <c r="R37" i="2" a="1"/>
  <c r="R37" i="2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/>
  <c r="R48" i="2" a="1"/>
  <c r="R48" i="2" s="1"/>
  <c r="R49" i="2" a="1"/>
  <c r="R49" i="2" s="1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62" i="2" a="1"/>
  <c r="R62" i="2"/>
  <c r="R63" i="2" a="1"/>
  <c r="R63" i="2" s="1"/>
  <c r="R64" i="2" a="1"/>
  <c r="R64" i="2" s="1"/>
  <c r="R65" i="2" a="1"/>
  <c r="R65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O74" i="2" s="1"/>
  <c r="R75" i="2" a="1"/>
  <c r="R75" i="2" s="1"/>
  <c r="R76" i="2" a="1"/>
  <c r="R76" i="2" s="1"/>
  <c r="R77" i="2" a="1"/>
  <c r="R77" i="2" s="1"/>
  <c r="R78" i="2" a="1"/>
  <c r="R78" i="2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R86" i="2" a="1"/>
  <c r="R86" i="2" s="1"/>
  <c r="R87" i="2" a="1"/>
  <c r="R87" i="2" s="1"/>
  <c r="R88" i="2" a="1"/>
  <c r="R88" i="2" s="1"/>
  <c r="R89" i="2" a="1"/>
  <c r="R89" i="2" s="1"/>
  <c r="R90" i="2" a="1"/>
  <c r="R90" i="2" s="1"/>
  <c r="R91" i="2" a="1"/>
  <c r="R91" i="2" s="1"/>
  <c r="R92" i="2" a="1"/>
  <c r="R92" i="2" s="1"/>
  <c r="R93" i="2" a="1"/>
  <c r="R93" i="2" s="1"/>
  <c r="R94" i="2" a="1"/>
  <c r="R94" i="2" s="1"/>
  <c r="R95" i="2" a="1"/>
  <c r="R95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102" i="2" a="1"/>
  <c r="R102" i="2" s="1"/>
  <c r="R103" i="2" a="1"/>
  <c r="R103" i="2" s="1"/>
  <c r="R104" i="2" a="1"/>
  <c r="R104" i="2" s="1"/>
  <c r="R105" i="2" a="1"/>
  <c r="R10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12" i="2" a="1"/>
  <c r="R112" i="2" s="1"/>
  <c r="R113" i="2" a="1"/>
  <c r="R113" i="2" s="1"/>
  <c r="R114" i="2" a="1"/>
  <c r="R114" i="2" s="1"/>
  <c r="R115" i="2" a="1"/>
  <c r="R115" i="2" s="1"/>
  <c r="R116" i="2" a="1"/>
  <c r="R116" i="2" s="1"/>
  <c r="R117" i="2" a="1"/>
  <c r="R117" i="2" s="1"/>
  <c r="R118" i="2" a="1"/>
  <c r="R118" i="2" s="1"/>
  <c r="R119" i="2" a="1"/>
  <c r="R119" i="2" s="1"/>
  <c r="R120" i="2" a="1"/>
  <c r="R120" i="2" s="1"/>
  <c r="R121" i="2" a="1"/>
  <c r="R121" i="2" s="1"/>
  <c r="R122" i="2" a="1"/>
  <c r="R122" i="2"/>
  <c r="R123" i="2" a="1"/>
  <c r="R123" i="2" s="1"/>
  <c r="R124" i="2" a="1"/>
  <c r="R124" i="2" s="1"/>
  <c r="R125" i="2" a="1"/>
  <c r="R125" i="2" s="1"/>
  <c r="R126" i="2" a="1"/>
  <c r="R126" i="2" s="1"/>
  <c r="R127" i="2" a="1"/>
  <c r="R127" i="2" s="1"/>
  <c r="R128" i="2" a="1"/>
  <c r="R128" i="2" s="1"/>
  <c r="R129" i="2" a="1"/>
  <c r="R129" i="2" s="1"/>
  <c r="R130" i="2" a="1"/>
  <c r="R130" i="2" s="1"/>
  <c r="R131" i="2" a="1"/>
  <c r="R131" i="2" s="1"/>
  <c r="R132" i="2" a="1"/>
  <c r="R132" i="2" s="1"/>
  <c r="R133" i="2" a="1"/>
  <c r="R133" i="2" s="1"/>
  <c r="R134" i="2" a="1"/>
  <c r="R134" i="2" s="1"/>
  <c r="R135" i="2" a="1"/>
  <c r="R135" i="2" s="1"/>
  <c r="R136" i="2" a="1"/>
  <c r="R136" i="2" s="1"/>
  <c r="R137" i="2" a="1"/>
  <c r="R137" i="2" s="1"/>
  <c r="R138" i="2" a="1"/>
  <c r="R138" i="2" s="1"/>
  <c r="R139" i="2" a="1"/>
  <c r="R139" i="2" s="1"/>
  <c r="R140" i="2" a="1"/>
  <c r="R140" i="2" s="1"/>
  <c r="R141" i="2" a="1"/>
  <c r="R141" i="2" s="1"/>
  <c r="R142" i="2" a="1"/>
  <c r="R142" i="2" s="1"/>
  <c r="R143" i="2" a="1"/>
  <c r="R143" i="2"/>
  <c r="R144" i="2" a="1"/>
  <c r="R144" i="2" s="1"/>
  <c r="R145" i="2" a="1"/>
  <c r="R145" i="2" s="1"/>
  <c r="R146" i="2" a="1"/>
  <c r="R146" i="2" s="1"/>
  <c r="R147" i="2" a="1"/>
  <c r="R147" i="2" s="1"/>
  <c r="R148" i="2" a="1"/>
  <c r="R148" i="2" s="1"/>
  <c r="R149" i="2" a="1"/>
  <c r="R149" i="2" s="1"/>
  <c r="R150" i="2" a="1"/>
  <c r="R150" i="2" s="1"/>
  <c r="R151" i="2" a="1"/>
  <c r="R151" i="2" s="1"/>
  <c r="R152" i="2" a="1"/>
  <c r="R152" i="2" s="1"/>
  <c r="R153" i="2" a="1"/>
  <c r="R153" i="2" s="1"/>
  <c r="R154" i="2" a="1"/>
  <c r="R154" i="2" s="1"/>
  <c r="R155" i="2" a="1"/>
  <c r="R155" i="2" s="1"/>
  <c r="R156" i="2" a="1"/>
  <c r="R156" i="2" s="1"/>
  <c r="R157" i="2" a="1"/>
  <c r="R157" i="2" s="1"/>
  <c r="R158" i="2" a="1"/>
  <c r="R158" i="2" s="1"/>
  <c r="R159" i="2" a="1"/>
  <c r="R159" i="2" s="1"/>
  <c r="R160" i="2" a="1"/>
  <c r="R160" i="2" s="1"/>
  <c r="R161" i="2" a="1"/>
  <c r="R161" i="2"/>
  <c r="R162" i="2" a="1"/>
  <c r="R162" i="2" s="1"/>
  <c r="R163" i="2" a="1"/>
  <c r="R163" i="2" s="1"/>
  <c r="R164" i="2" a="1"/>
  <c r="R164" i="2" s="1"/>
  <c r="R165" i="2" a="1"/>
  <c r="R165" i="2" s="1"/>
  <c r="R166" i="2" a="1"/>
  <c r="R166" i="2"/>
  <c r="R167" i="2" a="1"/>
  <c r="R167" i="2" s="1"/>
  <c r="R168" i="2" a="1"/>
  <c r="R168" i="2" s="1"/>
  <c r="R169" i="2" a="1"/>
  <c r="R169" i="2" s="1"/>
  <c r="R170" i="2" a="1"/>
  <c r="R170" i="2" s="1"/>
  <c r="R171" i="2" a="1"/>
  <c r="R171" i="2" s="1"/>
  <c r="R172" i="2" a="1"/>
  <c r="R172" i="2" s="1"/>
  <c r="R173" i="2" a="1"/>
  <c r="R173" i="2" s="1"/>
  <c r="R174" i="2" a="1"/>
  <c r="R174" i="2" s="1"/>
  <c r="R175" i="2" a="1"/>
  <c r="R175" i="2" s="1"/>
  <c r="R176" i="2" a="1"/>
  <c r="R176" i="2"/>
  <c r="R177" i="2" a="1"/>
  <c r="R177" i="2" s="1"/>
  <c r="R178" i="2" a="1"/>
  <c r="R178" i="2" s="1"/>
  <c r="R179" i="2" a="1"/>
  <c r="R179" i="2" s="1"/>
  <c r="R180" i="2" a="1"/>
  <c r="R180" i="2" s="1"/>
  <c r="R181" i="2" a="1"/>
  <c r="R181" i="2"/>
  <c r="R182" i="2" a="1"/>
  <c r="R182" i="2" s="1"/>
  <c r="R183" i="2" a="1"/>
  <c r="R183" i="2" s="1"/>
  <c r="R184" i="2" a="1"/>
  <c r="R184" i="2" s="1"/>
  <c r="R185" i="2" a="1"/>
  <c r="R185" i="2" s="1"/>
  <c r="R186" i="2" a="1"/>
  <c r="R186" i="2" s="1"/>
  <c r="R187" i="2" a="1"/>
  <c r="R187" i="2" s="1"/>
  <c r="R188" i="2" a="1"/>
  <c r="R188" i="2" s="1"/>
  <c r="R189" i="2" a="1"/>
  <c r="R189" i="2" s="1"/>
  <c r="R190" i="2" a="1"/>
  <c r="R190" i="2" s="1"/>
  <c r="R191" i="2" a="1"/>
  <c r="R191" i="2" s="1"/>
  <c r="R192" i="2" a="1"/>
  <c r="R192" i="2" s="1"/>
  <c r="R193" i="2" a="1"/>
  <c r="R193" i="2" s="1"/>
  <c r="R194" i="2" a="1"/>
  <c r="R194" i="2"/>
  <c r="R195" i="2" a="1"/>
  <c r="R195" i="2" s="1"/>
  <c r="R196" i="2" a="1"/>
  <c r="R196" i="2" s="1"/>
  <c r="R197" i="2" a="1"/>
  <c r="R197" i="2" s="1"/>
  <c r="R198" i="2" a="1"/>
  <c r="R198" i="2" s="1"/>
  <c r="R199" i="2" a="1"/>
  <c r="R199" i="2" s="1"/>
  <c r="R200" i="2" a="1"/>
  <c r="R200" i="2" s="1"/>
  <c r="R201" i="2" a="1"/>
  <c r="R201" i="2" s="1"/>
  <c r="R202" i="2" a="1"/>
  <c r="R202" i="2" s="1"/>
  <c r="R203" i="2" a="1"/>
  <c r="R203" i="2" s="1"/>
  <c r="R204" i="2" a="1"/>
  <c r="R204" i="2" s="1"/>
  <c r="R205" i="2" a="1"/>
  <c r="R205" i="2"/>
  <c r="R206" i="2" a="1"/>
  <c r="R206" i="2" s="1"/>
  <c r="R207" i="2" a="1"/>
  <c r="R207" i="2" s="1"/>
  <c r="R208" i="2" a="1"/>
  <c r="R208" i="2" s="1"/>
  <c r="R209" i="2" a="1"/>
  <c r="R209" i="2" s="1"/>
  <c r="R210" i="2" a="1"/>
  <c r="R210" i="2" s="1"/>
  <c r="R211" i="2" a="1"/>
  <c r="R211" i="2" s="1"/>
  <c r="R212" i="2" a="1"/>
  <c r="R212" i="2" s="1"/>
  <c r="R213" i="2" a="1"/>
  <c r="R213" i="2" s="1"/>
  <c r="R214" i="2" a="1"/>
  <c r="R214" i="2" s="1"/>
  <c r="R215" i="2" a="1"/>
  <c r="R215" i="2" s="1"/>
  <c r="R216" i="2" a="1"/>
  <c r="R216" i="2" s="1"/>
  <c r="R217" i="2" a="1"/>
  <c r="R217" i="2"/>
  <c r="R218" i="2" a="1"/>
  <c r="R218" i="2" s="1"/>
  <c r="R219" i="2" a="1"/>
  <c r="R219" i="2" s="1"/>
  <c r="R220" i="2" a="1"/>
  <c r="R220" i="2" s="1"/>
  <c r="R221" i="2" a="1"/>
  <c r="R221" i="2" s="1"/>
  <c r="R222" i="2" a="1"/>
  <c r="R222" i="2" s="1"/>
  <c r="R223" i="2" a="1"/>
  <c r="R223" i="2" s="1"/>
  <c r="R224" i="2" a="1"/>
  <c r="R224" i="2" s="1"/>
  <c r="R225" i="2" a="1"/>
  <c r="R225" i="2" s="1"/>
  <c r="R226" i="2" a="1"/>
  <c r="R226" i="2" s="1"/>
  <c r="R227" i="2" a="1"/>
  <c r="R227" i="2" s="1"/>
  <c r="R228" i="2" a="1"/>
  <c r="R228" i="2" s="1"/>
  <c r="R229" i="2" a="1"/>
  <c r="R229" i="2" s="1"/>
  <c r="R230" i="2" a="1"/>
  <c r="R230" i="2" s="1"/>
  <c r="R231" i="2" a="1"/>
  <c r="R231" i="2" s="1"/>
  <c r="R232" i="2" a="1"/>
  <c r="R232" i="2"/>
  <c r="R233" i="2" a="1"/>
  <c r="R233" i="2" s="1"/>
  <c r="O233" i="2" s="1"/>
  <c r="R234" i="2" a="1"/>
  <c r="R234" i="2"/>
  <c r="O234" i="2" s="1"/>
  <c r="R235" i="2" a="1"/>
  <c r="R235" i="2" s="1"/>
  <c r="R236" i="2" a="1"/>
  <c r="R236" i="2" s="1"/>
  <c r="R237" i="2" a="1"/>
  <c r="R237" i="2" s="1"/>
  <c r="R238" i="2" a="1"/>
  <c r="R238" i="2" s="1"/>
  <c r="R239" i="2" a="1"/>
  <c r="R239" i="2" s="1"/>
  <c r="R240" i="2" a="1"/>
  <c r="R240" i="2" s="1"/>
  <c r="R241" i="2" a="1"/>
  <c r="R241" i="2" s="1"/>
  <c r="R242" i="2" a="1"/>
  <c r="R242" i="2" s="1"/>
  <c r="O242" i="2" s="1"/>
  <c r="R243" i="2" a="1"/>
  <c r="R243" i="2" s="1"/>
  <c r="R244" i="2" a="1"/>
  <c r="R244" i="2" s="1"/>
  <c r="R245" i="2" a="1"/>
  <c r="R245" i="2" s="1"/>
  <c r="R246" i="2" a="1"/>
  <c r="R246" i="2" s="1"/>
  <c r="R247" i="2" a="1"/>
  <c r="R247" i="2" s="1"/>
  <c r="R248" i="2" a="1"/>
  <c r="R248" i="2" s="1"/>
  <c r="R249" i="2" a="1"/>
  <c r="R249" i="2" s="1"/>
  <c r="R250" i="2" a="1"/>
  <c r="R250" i="2" s="1"/>
  <c r="R251" i="2" a="1"/>
  <c r="R251" i="2" s="1"/>
  <c r="R252" i="2" a="1"/>
  <c r="R252" i="2" s="1"/>
  <c r="R253" i="2" a="1"/>
  <c r="R253" i="2" s="1"/>
  <c r="R254" i="2" a="1"/>
  <c r="R254" i="2" s="1"/>
  <c r="R255" i="2" a="1"/>
  <c r="R255" i="2" s="1"/>
  <c r="R256" i="2" a="1"/>
  <c r="R256" i="2" s="1"/>
  <c r="R257" i="2" a="1"/>
  <c r="R257" i="2" s="1"/>
  <c r="R258" i="2" a="1"/>
  <c r="R258" i="2" s="1"/>
  <c r="R259" i="2" a="1"/>
  <c r="R259" i="2" s="1"/>
  <c r="R260" i="2" a="1"/>
  <c r="R260" i="2" s="1"/>
  <c r="R261" i="2" a="1"/>
  <c r="R261" i="2"/>
  <c r="R262" i="2" a="1"/>
  <c r="R262" i="2" s="1"/>
  <c r="R263" i="2" a="1"/>
  <c r="R263" i="2" s="1"/>
  <c r="R264" i="2" a="1"/>
  <c r="R264" i="2" s="1"/>
  <c r="R265" i="2" a="1"/>
  <c r="R265" i="2" s="1"/>
  <c r="R266" i="2" a="1"/>
  <c r="R266" i="2" s="1"/>
  <c r="R267" i="2" a="1"/>
  <c r="R267" i="2"/>
  <c r="R268" i="2" a="1"/>
  <c r="R268" i="2" s="1"/>
  <c r="R269" i="2" a="1"/>
  <c r="R269" i="2" s="1"/>
  <c r="R270" i="2" a="1"/>
  <c r="R270" i="2"/>
  <c r="R271" i="2" a="1"/>
  <c r="R271" i="2" s="1"/>
  <c r="R272" i="2" a="1"/>
  <c r="R272" i="2" s="1"/>
  <c r="R273" i="2" a="1"/>
  <c r="R273" i="2" s="1"/>
  <c r="R274" i="2" a="1"/>
  <c r="R274" i="2" s="1"/>
  <c r="R275" i="2" a="1"/>
  <c r="R275" i="2" s="1"/>
  <c r="R276" i="2" a="1"/>
  <c r="R276" i="2" s="1"/>
  <c r="R277" i="2" a="1"/>
  <c r="R277" i="2" s="1"/>
  <c r="R278" i="2" a="1"/>
  <c r="R278" i="2" s="1"/>
  <c r="R279" i="2" a="1"/>
  <c r="R279" i="2" s="1"/>
  <c r="R280" i="2" a="1"/>
  <c r="R280" i="2" s="1"/>
  <c r="R281" i="2" a="1"/>
  <c r="R281" i="2" s="1"/>
  <c r="R282" i="2" a="1"/>
  <c r="R282" i="2" s="1"/>
  <c r="R283" i="2" a="1"/>
  <c r="R283" i="2" s="1"/>
  <c r="R2" i="2" a="1"/>
  <c r="R2" i="2" s="1"/>
  <c r="Q16" i="2" a="1"/>
  <c r="Q16" i="2" s="1"/>
  <c r="Q17" i="2" a="1"/>
  <c r="Q17" i="2"/>
  <c r="O17" i="2" s="1"/>
  <c r="Q18" i="2" a="1"/>
  <c r="Q18" i="2"/>
  <c r="Q19" i="2" a="1"/>
  <c r="Q19" i="2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/>
  <c r="Q28" i="2" a="1"/>
  <c r="Q28" i="2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O64" i="2" s="1"/>
  <c r="Q65" i="2" a="1"/>
  <c r="Q65" i="2" s="1"/>
  <c r="O65" i="2" s="1"/>
  <c r="Q66" i="2" a="1"/>
  <c r="Q66" i="2" s="1"/>
  <c r="O66" i="2" s="1"/>
  <c r="Q67" i="2" a="1"/>
  <c r="Q67" i="2" s="1"/>
  <c r="Q68" i="2" a="1"/>
  <c r="Q68" i="2" s="1"/>
  <c r="Q69" i="2" a="1"/>
  <c r="Q69" i="2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/>
  <c r="O93" i="2" s="1"/>
  <c r="Q94" i="2" a="1"/>
  <c r="Q94" i="2" s="1"/>
  <c r="O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O122" i="2" s="1"/>
  <c r="Q123" i="2" a="1"/>
  <c r="Q123" i="2" s="1"/>
  <c r="O123" i="2" s="1"/>
  <c r="Q124" i="2" a="1"/>
  <c r="Q124" i="2" s="1"/>
  <c r="Q125" i="2" a="1"/>
  <c r="Q125" i="2" s="1"/>
  <c r="Q126" i="2" a="1"/>
  <c r="Q126" i="2" s="1"/>
  <c r="Q127" i="2" a="1"/>
  <c r="Q127" i="2" s="1"/>
  <c r="Q128" i="2" a="1"/>
  <c r="Q128" i="2" s="1"/>
  <c r="Q129" i="2" a="1"/>
  <c r="Q129" i="2" s="1"/>
  <c r="Q130" i="2" a="1"/>
  <c r="Q130" i="2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/>
  <c r="Q144" i="2" a="1"/>
  <c r="Q144" i="2" s="1"/>
  <c r="Q145" i="2" a="1"/>
  <c r="Q145" i="2" s="1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O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 s="1"/>
  <c r="Q173" i="2" a="1"/>
  <c r="Q173" i="2"/>
  <c r="Q174" i="2" a="1"/>
  <c r="Q174" i="2" s="1"/>
  <c r="Q175" i="2" a="1"/>
  <c r="Q175" i="2" s="1"/>
  <c r="Q176" i="2" a="1"/>
  <c r="Q176" i="2" s="1"/>
  <c r="Q177" i="2" a="1"/>
  <c r="Q177" i="2" s="1"/>
  <c r="O177" i="2" s="1"/>
  <c r="Q178" i="2" a="1"/>
  <c r="Q178" i="2" s="1"/>
  <c r="Q179" i="2" a="1"/>
  <c r="Q179" i="2" s="1"/>
  <c r="Q180" i="2" a="1"/>
  <c r="Q180" i="2" s="1"/>
  <c r="Q181" i="2" a="1"/>
  <c r="Q181" i="2" s="1"/>
  <c r="Q182" i="2" a="1"/>
  <c r="Q182" i="2" s="1"/>
  <c r="Q183" i="2" a="1"/>
  <c r="Q183" i="2" s="1"/>
  <c r="Q184" i="2" a="1"/>
  <c r="Q184" i="2" s="1"/>
  <c r="Q185" i="2" a="1"/>
  <c r="Q185" i="2" s="1"/>
  <c r="Q186" i="2" a="1"/>
  <c r="Q186" i="2"/>
  <c r="Q187" i="2" a="1"/>
  <c r="Q187" i="2" s="1"/>
  <c r="Q188" i="2" a="1"/>
  <c r="Q188" i="2" s="1"/>
  <c r="Q189" i="2" a="1"/>
  <c r="Q189" i="2" s="1"/>
  <c r="Q190" i="2" a="1"/>
  <c r="Q190" i="2"/>
  <c r="Q191" i="2" a="1"/>
  <c r="Q191" i="2" s="1"/>
  <c r="Q192" i="2" a="1"/>
  <c r="Q192" i="2" s="1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/>
  <c r="Q202" i="2" a="1"/>
  <c r="Q202" i="2" s="1"/>
  <c r="Q203" i="2" a="1"/>
  <c r="Q203" i="2" s="1"/>
  <c r="Q204" i="2" a="1"/>
  <c r="Q204" i="2" s="1"/>
  <c r="Q205" i="2" a="1"/>
  <c r="Q205" i="2" s="1"/>
  <c r="O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O219" i="2" s="1"/>
  <c r="Q220" i="2" a="1"/>
  <c r="Q220" i="2" s="1"/>
  <c r="Q221" i="2" a="1"/>
  <c r="Q221" i="2" s="1"/>
  <c r="O221" i="2" s="1"/>
  <c r="Q222" i="2" a="1"/>
  <c r="Q222" i="2" s="1"/>
  <c r="O222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O235" i="2" s="1"/>
  <c r="Q236" i="2" a="1"/>
  <c r="Q236" i="2" s="1"/>
  <c r="O236" i="2" s="1"/>
  <c r="Q237" i="2" a="1"/>
  <c r="Q237" i="2" s="1"/>
  <c r="O237" i="2" s="1"/>
  <c r="Q238" i="2" a="1"/>
  <c r="Q238" i="2" s="1"/>
  <c r="O238" i="2" s="1"/>
  <c r="Q239" i="2" a="1"/>
  <c r="Q239" i="2" s="1"/>
  <c r="Q240" i="2" a="1"/>
  <c r="Q240" i="2" s="1"/>
  <c r="Q241" i="2" a="1"/>
  <c r="Q241" i="2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/>
  <c r="Q255" i="2" a="1"/>
  <c r="Q255" i="2" s="1"/>
  <c r="Q256" i="2" a="1"/>
  <c r="Q256" i="2" s="1"/>
  <c r="Q257" i="2" a="1"/>
  <c r="Q257" i="2" s="1"/>
  <c r="Q258" i="2" a="1"/>
  <c r="Q258" i="2" s="1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/>
  <c r="Q267" i="2" a="1"/>
  <c r="Q267" i="2" s="1"/>
  <c r="Q268" i="2" a="1"/>
  <c r="Q268" i="2" s="1"/>
  <c r="Q269" i="2" a="1"/>
  <c r="Q269" i="2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/>
  <c r="Q280" i="2" a="1"/>
  <c r="Q280" i="2" s="1"/>
  <c r="Q281" i="2" a="1"/>
  <c r="Q281" i="2" s="1"/>
  <c r="Q282" i="2" a="1"/>
  <c r="Q282" i="2"/>
  <c r="Q283" i="2" a="1"/>
  <c r="Q283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O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2" i="2" a="1"/>
  <c r="Q2" i="2" s="1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O12" i="2" s="1"/>
  <c r="P13" i="2" a="1"/>
  <c r="P13" i="2" s="1"/>
  <c r="O13" i="2" s="1"/>
  <c r="P14" i="2" a="1"/>
  <c r="P14" i="2" s="1"/>
  <c r="P15" i="2" a="1"/>
  <c r="P15" i="2"/>
  <c r="O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/>
  <c r="P27" i="2" a="1"/>
  <c r="P27" i="2" s="1"/>
  <c r="O27" i="2" s="1"/>
  <c r="P28" i="2" a="1"/>
  <c r="P28" i="2" s="1"/>
  <c r="O28" i="2" s="1"/>
  <c r="P29" i="2" a="1"/>
  <c r="P29" i="2" s="1"/>
  <c r="P30" i="2" a="1"/>
  <c r="P30" i="2" s="1"/>
  <c r="O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O43" i="2" s="1"/>
  <c r="P44" i="2" a="1"/>
  <c r="P44" i="2"/>
  <c r="O44" i="2" s="1"/>
  <c r="P45" i="2" a="1"/>
  <c r="P45" i="2" s="1"/>
  <c r="O45" i="2" s="1"/>
  <c r="P46" i="2" a="1"/>
  <c r="P46" i="2" s="1"/>
  <c r="P47" i="2" a="1"/>
  <c r="P47" i="2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/>
  <c r="O56" i="2" s="1"/>
  <c r="P57" i="2" a="1"/>
  <c r="P57" i="2" s="1"/>
  <c r="P58" i="2" a="1"/>
  <c r="P58" i="2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O63" i="2" s="1"/>
  <c r="P64" i="2" a="1"/>
  <c r="P64" i="2" s="1"/>
  <c r="P65" i="2" a="1"/>
  <c r="P65" i="2" s="1"/>
  <c r="P66" i="2" a="1"/>
  <c r="P66" i="2"/>
  <c r="P67" i="2" a="1"/>
  <c r="P67" i="2" s="1"/>
  <c r="P68" i="2" a="1"/>
  <c r="P68" i="2" s="1"/>
  <c r="P69" i="2" a="1"/>
  <c r="P69" i="2" s="1"/>
  <c r="P70" i="2" a="1"/>
  <c r="P70" i="2"/>
  <c r="O70" i="2" s="1"/>
  <c r="P71" i="2" a="1"/>
  <c r="P71" i="2" s="1"/>
  <c r="P72" i="2" a="1"/>
  <c r="P72" i="2" s="1"/>
  <c r="O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/>
  <c r="P81" i="2" a="1"/>
  <c r="P81" i="2"/>
  <c r="P82" i="2" a="1"/>
  <c r="P82" i="2" s="1"/>
  <c r="P83" i="2" a="1"/>
  <c r="P83" i="2" s="1"/>
  <c r="P84" i="2" a="1"/>
  <c r="P84" i="2" s="1"/>
  <c r="O84" i="2" s="1"/>
  <c r="P85" i="2" a="1"/>
  <c r="P85" i="2" s="1"/>
  <c r="O85" i="2" s="1"/>
  <c r="P86" i="2" a="1"/>
  <c r="P86" i="2" s="1"/>
  <c r="O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O97" i="2" s="1"/>
  <c r="P98" i="2" a="1"/>
  <c r="P98" i="2" s="1"/>
  <c r="O98" i="2" s="1"/>
  <c r="P99" i="2" a="1"/>
  <c r="P99" i="2" s="1"/>
  <c r="P100" i="2" a="1"/>
  <c r="P100" i="2" s="1"/>
  <c r="P101" i="2" a="1"/>
  <c r="P101" i="2" s="1"/>
  <c r="O101" i="2" s="1"/>
  <c r="P102" i="2" a="1"/>
  <c r="P102" i="2" s="1"/>
  <c r="P103" i="2" a="1"/>
  <c r="P103" i="2" s="1"/>
  <c r="P104" i="2" a="1"/>
  <c r="P104" i="2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/>
  <c r="P111" i="2" a="1"/>
  <c r="P111" i="2"/>
  <c r="O111" i="2" s="1"/>
  <c r="P112" i="2" a="1"/>
  <c r="P112" i="2" s="1"/>
  <c r="O112" i="2" s="1"/>
  <c r="P113" i="2" a="1"/>
  <c r="P113" i="2" s="1"/>
  <c r="O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/>
  <c r="P123" i="2" a="1"/>
  <c r="P123" i="2" s="1"/>
  <c r="P124" i="2" a="1"/>
  <c r="P124" i="2"/>
  <c r="P125" i="2" a="1"/>
  <c r="P125" i="2" s="1"/>
  <c r="P126" i="2" a="1"/>
  <c r="P126" i="2" s="1"/>
  <c r="O126" i="2" s="1"/>
  <c r="P127" i="2" a="1"/>
  <c r="P127" i="2" s="1"/>
  <c r="O127" i="2" s="1"/>
  <c r="P128" i="2" a="1"/>
  <c r="P128" i="2" s="1"/>
  <c r="O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 s="1"/>
  <c r="P134" i="2" a="1"/>
  <c r="P134" i="2" s="1"/>
  <c r="P135" i="2" a="1"/>
  <c r="P135" i="2"/>
  <c r="P136" i="2" a="1"/>
  <c r="P136" i="2" s="1"/>
  <c r="P137" i="2" a="1"/>
  <c r="P137" i="2" s="1"/>
  <c r="P138" i="2" a="1"/>
  <c r="P138" i="2" s="1"/>
  <c r="O138" i="2" s="1"/>
  <c r="P139" i="2" a="1"/>
  <c r="P139" i="2" s="1"/>
  <c r="P140" i="2" a="1"/>
  <c r="P140" i="2" s="1"/>
  <c r="O140" i="2" s="1"/>
  <c r="P141" i="2" a="1"/>
  <c r="P141" i="2" s="1"/>
  <c r="O141" i="2" s="1"/>
  <c r="P142" i="2" a="1"/>
  <c r="P142" i="2" s="1"/>
  <c r="P143" i="2" a="1"/>
  <c r="P143" i="2" s="1"/>
  <c r="O143" i="2" s="1"/>
  <c r="P144" i="2" a="1"/>
  <c r="P144" i="2" s="1"/>
  <c r="P145" i="2" a="1"/>
  <c r="P145" i="2" s="1"/>
  <c r="O145" i="2" s="1"/>
  <c r="P146" i="2" a="1"/>
  <c r="P146" i="2" s="1"/>
  <c r="O146" i="2" s="1"/>
  <c r="P147" i="2" a="1"/>
  <c r="P147" i="2" s="1"/>
  <c r="P148" i="2" a="1"/>
  <c r="P148" i="2" s="1"/>
  <c r="P149" i="2" a="1"/>
  <c r="P149" i="2" s="1"/>
  <c r="P150" i="2" a="1"/>
  <c r="P150" i="2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O155" i="2" s="1"/>
  <c r="P156" i="2" a="1"/>
  <c r="P156" i="2" s="1"/>
  <c r="O156" i="2" s="1"/>
  <c r="P157" i="2" a="1"/>
  <c r="P157" i="2" s="1"/>
  <c r="O157" i="2" s="1"/>
  <c r="P158" i="2" a="1"/>
  <c r="P158" i="2" s="1"/>
  <c r="O158" i="2" s="1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 s="1"/>
  <c r="P167" i="2" a="1"/>
  <c r="P167" i="2"/>
  <c r="P168" i="2" a="1"/>
  <c r="P168" i="2" s="1"/>
  <c r="P169" i="2" a="1"/>
  <c r="P169" i="2" s="1"/>
  <c r="P170" i="2" a="1"/>
  <c r="P170" i="2" s="1"/>
  <c r="O170" i="2" s="1"/>
  <c r="P171" i="2" a="1"/>
  <c r="P171" i="2" s="1"/>
  <c r="O171" i="2" s="1"/>
  <c r="P172" i="2" a="1"/>
  <c r="P172" i="2" s="1"/>
  <c r="O172" i="2" s="1"/>
  <c r="P173" i="2" a="1"/>
  <c r="P173" i="2" s="1"/>
  <c r="P174" i="2" a="1"/>
  <c r="P174" i="2" s="1"/>
  <c r="O174" i="2" s="1"/>
  <c r="P175" i="2" a="1"/>
  <c r="P175" i="2"/>
  <c r="O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O185" i="2" s="1"/>
  <c r="P186" i="2" a="1"/>
  <c r="P186" i="2" s="1"/>
  <c r="O186" i="2" s="1"/>
  <c r="P187" i="2" a="1"/>
  <c r="P187" i="2" s="1"/>
  <c r="O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O202" i="2" s="1"/>
  <c r="P203" i="2" a="1"/>
  <c r="P203" i="2" s="1"/>
  <c r="O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O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O216" i="2" s="1"/>
  <c r="P217" i="2" a="1"/>
  <c r="P217" i="2" s="1"/>
  <c r="P218" i="2" a="1"/>
  <c r="P218" i="2" s="1"/>
  <c r="P219" i="2" a="1"/>
  <c r="P219" i="2" s="1"/>
  <c r="P220" i="2" a="1"/>
  <c r="P220" i="2"/>
  <c r="P221" i="2" a="1"/>
  <c r="P221" i="2" s="1"/>
  <c r="P222" i="2" a="1"/>
  <c r="P222" i="2" s="1"/>
  <c r="P223" i="2" a="1"/>
  <c r="P223" i="2" s="1"/>
  <c r="P224" i="2" a="1"/>
  <c r="P224" i="2" s="1"/>
  <c r="O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O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" i="2" a="1"/>
  <c r="P2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2" i="1"/>
  <c r="O3" i="1" a="1"/>
  <c r="O3" i="1" s="1"/>
  <c r="O4" i="1" a="1"/>
  <c r="O4" i="1" s="1"/>
  <c r="O5" i="1" a="1"/>
  <c r="O5" i="1" s="1"/>
  <c r="O6" i="1" a="1"/>
  <c r="O6" i="1"/>
  <c r="O7" i="1" a="1"/>
  <c r="O7" i="1" s="1"/>
  <c r="O8" i="1" a="1"/>
  <c r="O8" i="1"/>
  <c r="O9" i="1" a="1"/>
  <c r="O9" i="1"/>
  <c r="O10" i="1" a="1"/>
  <c r="O10" i="1"/>
  <c r="O11" i="1" a="1"/>
  <c r="O11" i="1" s="1"/>
  <c r="O12" i="1" a="1"/>
  <c r="O12" i="1" s="1"/>
  <c r="O13" i="1" a="1"/>
  <c r="O13" i="1" s="1"/>
  <c r="O14" i="1" a="1"/>
  <c r="O14" i="1"/>
  <c r="O15" i="1" a="1"/>
  <c r="O15" i="1" s="1"/>
  <c r="O16" i="1" a="1"/>
  <c r="O16" i="1"/>
  <c r="O17" i="1" a="1"/>
  <c r="O17" i="1"/>
  <c r="O18" i="1" a="1"/>
  <c r="O18" i="1"/>
  <c r="O19" i="1" a="1"/>
  <c r="O19" i="1" s="1"/>
  <c r="O20" i="1" a="1"/>
  <c r="O20" i="1" s="1"/>
  <c r="O21" i="1" a="1"/>
  <c r="O21" i="1" s="1"/>
  <c r="O22" i="1" a="1"/>
  <c r="O22" i="1"/>
  <c r="O23" i="1" a="1"/>
  <c r="O23" i="1" s="1"/>
  <c r="O24" i="1" a="1"/>
  <c r="O24" i="1"/>
  <c r="O25" i="1" a="1"/>
  <c r="O25" i="1"/>
  <c r="O26" i="1" a="1"/>
  <c r="O26" i="1"/>
  <c r="O27" i="1" a="1"/>
  <c r="O27" i="1" s="1"/>
  <c r="O28" i="1" a="1"/>
  <c r="O28" i="1" s="1"/>
  <c r="O29" i="1" a="1"/>
  <c r="O29" i="1" s="1"/>
  <c r="O30" i="1" a="1"/>
  <c r="O30" i="1"/>
  <c r="O31" i="1" a="1"/>
  <c r="O31" i="1" s="1"/>
  <c r="O32" i="1" a="1"/>
  <c r="O32" i="1"/>
  <c r="O33" i="1" a="1"/>
  <c r="O33" i="1"/>
  <c r="O34" i="1" a="1"/>
  <c r="O34" i="1"/>
  <c r="O35" i="1" a="1"/>
  <c r="O35" i="1" s="1"/>
  <c r="O36" i="1" a="1"/>
  <c r="O36" i="1" s="1"/>
  <c r="O37" i="1" a="1"/>
  <c r="O37" i="1" s="1"/>
  <c r="O38" i="1" a="1"/>
  <c r="O38" i="1"/>
  <c r="O39" i="1" a="1"/>
  <c r="O39" i="1" s="1"/>
  <c r="O40" i="1" a="1"/>
  <c r="O40" i="1"/>
  <c r="O41" i="1" a="1"/>
  <c r="O41" i="1"/>
  <c r="O42" i="1" a="1"/>
  <c r="O42" i="1"/>
  <c r="O43" i="1" a="1"/>
  <c r="O43" i="1" s="1"/>
  <c r="O44" i="1" a="1"/>
  <c r="O44" i="1" s="1"/>
  <c r="O45" i="1" a="1"/>
  <c r="O45" i="1" s="1"/>
  <c r="O46" i="1" a="1"/>
  <c r="O46" i="1"/>
  <c r="O47" i="1" a="1"/>
  <c r="O47" i="1" s="1"/>
  <c r="O48" i="1" a="1"/>
  <c r="O48" i="1"/>
  <c r="O49" i="1" a="1"/>
  <c r="O49" i="1"/>
  <c r="O50" i="1" a="1"/>
  <c r="O50" i="1"/>
  <c r="O51" i="1" a="1"/>
  <c r="O51" i="1" s="1"/>
  <c r="O52" i="1" a="1"/>
  <c r="O52" i="1" s="1"/>
  <c r="O53" i="1" a="1"/>
  <c r="O53" i="1" s="1"/>
  <c r="O54" i="1" a="1"/>
  <c r="O54" i="1"/>
  <c r="O55" i="1" a="1"/>
  <c r="O55" i="1" s="1"/>
  <c r="O56" i="1" a="1"/>
  <c r="O56" i="1"/>
  <c r="O57" i="1" a="1"/>
  <c r="O57" i="1"/>
  <c r="O58" i="1" a="1"/>
  <c r="O58" i="1"/>
  <c r="O59" i="1" a="1"/>
  <c r="O59" i="1" s="1"/>
  <c r="O60" i="1" a="1"/>
  <c r="O60" i="1" s="1"/>
  <c r="O61" i="1" a="1"/>
  <c r="O61" i="1" s="1"/>
  <c r="O62" i="1" a="1"/>
  <c r="O62" i="1"/>
  <c r="O63" i="1" a="1"/>
  <c r="O63" i="1" s="1"/>
  <c r="O64" i="1" a="1"/>
  <c r="O64" i="1"/>
  <c r="O65" i="1" a="1"/>
  <c r="O65" i="1"/>
  <c r="O66" i="1" a="1"/>
  <c r="O66" i="1"/>
  <c r="O67" i="1" a="1"/>
  <c r="O67" i="1" s="1"/>
  <c r="O68" i="1" a="1"/>
  <c r="O68" i="1" s="1"/>
  <c r="O69" i="1" a="1"/>
  <c r="O69" i="1" s="1"/>
  <c r="O70" i="1" a="1"/>
  <c r="O70" i="1"/>
  <c r="O71" i="1" a="1"/>
  <c r="O71" i="1" s="1"/>
  <c r="O72" i="1" a="1"/>
  <c r="O72" i="1"/>
  <c r="O73" i="1" a="1"/>
  <c r="O73" i="1"/>
  <c r="O74" i="1" a="1"/>
  <c r="O74" i="1"/>
  <c r="O75" i="1" a="1"/>
  <c r="O75" i="1" s="1"/>
  <c r="O76" i="1" a="1"/>
  <c r="O76" i="1" s="1"/>
  <c r="O77" i="1" a="1"/>
  <c r="O77" i="1" s="1"/>
  <c r="O78" i="1" a="1"/>
  <c r="O78" i="1"/>
  <c r="O79" i="1" a="1"/>
  <c r="O79" i="1" s="1"/>
  <c r="O80" i="1" a="1"/>
  <c r="O80" i="1"/>
  <c r="O81" i="1" a="1"/>
  <c r="O81" i="1"/>
  <c r="O82" i="1" a="1"/>
  <c r="O82" i="1"/>
  <c r="O83" i="1" a="1"/>
  <c r="O83" i="1" s="1"/>
  <c r="O84" i="1" a="1"/>
  <c r="O84" i="1" s="1"/>
  <c r="O85" i="1" a="1"/>
  <c r="O85" i="1" s="1"/>
  <c r="O86" i="1" a="1"/>
  <c r="O86" i="1"/>
  <c r="O87" i="1" a="1"/>
  <c r="O87" i="1" s="1"/>
  <c r="O88" i="1" a="1"/>
  <c r="O88" i="1"/>
  <c r="O89" i="1" a="1"/>
  <c r="O89" i="1"/>
  <c r="O90" i="1" a="1"/>
  <c r="O90" i="1"/>
  <c r="O91" i="1" a="1"/>
  <c r="O91" i="1" s="1"/>
  <c r="O92" i="1" a="1"/>
  <c r="O92" i="1" s="1"/>
  <c r="O93" i="1" a="1"/>
  <c r="O93" i="1" s="1"/>
  <c r="O94" i="1" a="1"/>
  <c r="O94" i="1"/>
  <c r="O95" i="1" a="1"/>
  <c r="O95" i="1" s="1"/>
  <c r="O96" i="1" a="1"/>
  <c r="O96" i="1"/>
  <c r="O97" i="1" a="1"/>
  <c r="O97" i="1"/>
  <c r="O98" i="1" a="1"/>
  <c r="O98" i="1"/>
  <c r="O99" i="1" a="1"/>
  <c r="O99" i="1" s="1"/>
  <c r="O100" i="1" a="1"/>
  <c r="O100" i="1" s="1"/>
  <c r="O101" i="1" a="1"/>
  <c r="O101" i="1" s="1"/>
  <c r="O102" i="1" a="1"/>
  <c r="O102" i="1"/>
  <c r="O103" i="1" a="1"/>
  <c r="O103" i="1" s="1"/>
  <c r="O104" i="1" a="1"/>
  <c r="O104" i="1"/>
  <c r="O105" i="1" a="1"/>
  <c r="O105" i="1"/>
  <c r="O106" i="1" a="1"/>
  <c r="O106" i="1"/>
  <c r="O107" i="1" a="1"/>
  <c r="O107" i="1" s="1"/>
  <c r="O108" i="1" a="1"/>
  <c r="O108" i="1" s="1"/>
  <c r="O109" i="1" a="1"/>
  <c r="O109" i="1" s="1"/>
  <c r="O110" i="1" a="1"/>
  <c r="O110" i="1"/>
  <c r="O111" i="1" a="1"/>
  <c r="O111" i="1" s="1"/>
  <c r="O112" i="1" a="1"/>
  <c r="O112" i="1"/>
  <c r="O113" i="1" a="1"/>
  <c r="O113" i="1"/>
  <c r="O114" i="1" a="1"/>
  <c r="O114" i="1"/>
  <c r="O115" i="1" a="1"/>
  <c r="O115" i="1" s="1"/>
  <c r="O116" i="1" a="1"/>
  <c r="O116" i="1" s="1"/>
  <c r="O117" i="1" a="1"/>
  <c r="O117" i="1" s="1"/>
  <c r="O118" i="1" a="1"/>
  <c r="O118" i="1"/>
  <c r="O119" i="1" a="1"/>
  <c r="O119" i="1" s="1"/>
  <c r="O120" i="1" a="1"/>
  <c r="O120" i="1"/>
  <c r="O121" i="1" a="1"/>
  <c r="O121" i="1"/>
  <c r="O122" i="1" a="1"/>
  <c r="O122" i="1"/>
  <c r="O123" i="1" a="1"/>
  <c r="O123" i="1" s="1"/>
  <c r="O124" i="1" a="1"/>
  <c r="O124" i="1" s="1"/>
  <c r="O125" i="1" a="1"/>
  <c r="O125" i="1" s="1"/>
  <c r="O126" i="1" a="1"/>
  <c r="O126" i="1"/>
  <c r="O127" i="1" a="1"/>
  <c r="O127" i="1" s="1"/>
  <c r="O128" i="1" a="1"/>
  <c r="O128" i="1"/>
  <c r="O129" i="1" a="1"/>
  <c r="O129" i="1"/>
  <c r="O130" i="1" a="1"/>
  <c r="O130" i="1"/>
  <c r="O131" i="1" a="1"/>
  <c r="O131" i="1" s="1"/>
  <c r="O132" i="1" a="1"/>
  <c r="O132" i="1" s="1"/>
  <c r="O133" i="1" a="1"/>
  <c r="O133" i="1" s="1"/>
  <c r="O134" i="1" a="1"/>
  <c r="O134" i="1"/>
  <c r="O135" i="1" a="1"/>
  <c r="O135" i="1" s="1"/>
  <c r="O136" i="1" a="1"/>
  <c r="O136" i="1"/>
  <c r="O137" i="1" a="1"/>
  <c r="O137" i="1"/>
  <c r="O138" i="1" a="1"/>
  <c r="O138" i="1"/>
  <c r="O139" i="1" a="1"/>
  <c r="O139" i="1" s="1"/>
  <c r="O140" i="1" a="1"/>
  <c r="O140" i="1" s="1"/>
  <c r="O141" i="1" a="1"/>
  <c r="O141" i="1" s="1"/>
  <c r="O142" i="1" a="1"/>
  <c r="O142" i="1"/>
  <c r="O143" i="1" a="1"/>
  <c r="O143" i="1" s="1"/>
  <c r="O144" i="1" a="1"/>
  <c r="O144" i="1"/>
  <c r="O145" i="1" a="1"/>
  <c r="O145" i="1"/>
  <c r="O146" i="1" a="1"/>
  <c r="O146" i="1"/>
  <c r="O147" i="1" a="1"/>
  <c r="O147" i="1" s="1"/>
  <c r="O148" i="1" a="1"/>
  <c r="O148" i="1" s="1"/>
  <c r="O149" i="1" a="1"/>
  <c r="O149" i="1" s="1"/>
  <c r="O150" i="1" a="1"/>
  <c r="O150" i="1"/>
  <c r="O151" i="1" a="1"/>
  <c r="O151" i="1" s="1"/>
  <c r="O152" i="1" a="1"/>
  <c r="O152" i="1"/>
  <c r="O153" i="1" a="1"/>
  <c r="O153" i="1"/>
  <c r="O154" i="1" a="1"/>
  <c r="O154" i="1"/>
  <c r="O155" i="1" a="1"/>
  <c r="O155" i="1" s="1"/>
  <c r="O156" i="1" a="1"/>
  <c r="O156" i="1" s="1"/>
  <c r="O157" i="1" a="1"/>
  <c r="O157" i="1" s="1"/>
  <c r="O158" i="1" a="1"/>
  <c r="O158" i="1"/>
  <c r="O159" i="1" a="1"/>
  <c r="O159" i="1" s="1"/>
  <c r="O160" i="1" a="1"/>
  <c r="O160" i="1"/>
  <c r="O161" i="1" a="1"/>
  <c r="O161" i="1"/>
  <c r="O162" i="1" a="1"/>
  <c r="O162" i="1"/>
  <c r="O163" i="1" a="1"/>
  <c r="O163" i="1" s="1"/>
  <c r="O164" i="1" a="1"/>
  <c r="O164" i="1" s="1"/>
  <c r="O165" i="1" a="1"/>
  <c r="O165" i="1" s="1"/>
  <c r="O166" i="1" a="1"/>
  <c r="O166" i="1"/>
  <c r="O167" i="1" a="1"/>
  <c r="O167" i="1" s="1"/>
  <c r="O168" i="1" a="1"/>
  <c r="O168" i="1"/>
  <c r="O169" i="1" a="1"/>
  <c r="O169" i="1"/>
  <c r="O170" i="1" a="1"/>
  <c r="O170" i="1"/>
  <c r="O171" i="1" a="1"/>
  <c r="O171" i="1" s="1"/>
  <c r="O172" i="1" a="1"/>
  <c r="O172" i="1" s="1"/>
  <c r="O173" i="1" a="1"/>
  <c r="O173" i="1" s="1"/>
  <c r="O174" i="1" a="1"/>
  <c r="O174" i="1"/>
  <c r="O175" i="1" a="1"/>
  <c r="O175" i="1" s="1"/>
  <c r="O176" i="1" a="1"/>
  <c r="O176" i="1"/>
  <c r="O177" i="1" a="1"/>
  <c r="O177" i="1"/>
  <c r="O178" i="1" a="1"/>
  <c r="O178" i="1"/>
  <c r="O179" i="1" a="1"/>
  <c r="O179" i="1" s="1"/>
  <c r="O180" i="1" a="1"/>
  <c r="O180" i="1" s="1"/>
  <c r="O181" i="1" a="1"/>
  <c r="O181" i="1" s="1"/>
  <c r="O182" i="1" a="1"/>
  <c r="O182" i="1"/>
  <c r="O183" i="1" a="1"/>
  <c r="O183" i="1" s="1"/>
  <c r="O184" i="1" a="1"/>
  <c r="O184" i="1"/>
  <c r="O185" i="1" a="1"/>
  <c r="O185" i="1"/>
  <c r="O186" i="1" a="1"/>
  <c r="O186" i="1"/>
  <c r="O187" i="1" a="1"/>
  <c r="O187" i="1" s="1"/>
  <c r="O188" i="1" a="1"/>
  <c r="O188" i="1" s="1"/>
  <c r="O189" i="1" a="1"/>
  <c r="O189" i="1" s="1"/>
  <c r="O190" i="1" a="1"/>
  <c r="O190" i="1"/>
  <c r="O191" i="1" a="1"/>
  <c r="O191" i="1" s="1"/>
  <c r="O192" i="1" a="1"/>
  <c r="O192" i="1"/>
  <c r="O193" i="1" a="1"/>
  <c r="O193" i="1"/>
  <c r="O194" i="1" a="1"/>
  <c r="O194" i="1"/>
  <c r="O195" i="1" a="1"/>
  <c r="O195" i="1" s="1"/>
  <c r="O196" i="1" a="1"/>
  <c r="O196" i="1" s="1"/>
  <c r="O197" i="1" a="1"/>
  <c r="O197" i="1" s="1"/>
  <c r="O198" i="1" a="1"/>
  <c r="O198" i="1"/>
  <c r="O199" i="1" a="1"/>
  <c r="O199" i="1" s="1"/>
  <c r="O200" i="1" a="1"/>
  <c r="O200" i="1"/>
  <c r="O201" i="1" a="1"/>
  <c r="O201" i="1"/>
  <c r="O202" i="1" a="1"/>
  <c r="O202" i="1"/>
  <c r="O203" i="1" a="1"/>
  <c r="O203" i="1" s="1"/>
  <c r="O204" i="1" a="1"/>
  <c r="O204" i="1" s="1"/>
  <c r="O205" i="1" a="1"/>
  <c r="O205" i="1" s="1"/>
  <c r="O206" i="1" a="1"/>
  <c r="O206" i="1"/>
  <c r="O207" i="1" a="1"/>
  <c r="O207" i="1" s="1"/>
  <c r="O208" i="1" a="1"/>
  <c r="O208" i="1"/>
  <c r="O209" i="1" a="1"/>
  <c r="O209" i="1"/>
  <c r="O210" i="1" a="1"/>
  <c r="O210" i="1"/>
  <c r="O211" i="1" a="1"/>
  <c r="O211" i="1" s="1"/>
  <c r="O212" i="1" a="1"/>
  <c r="O212" i="1" s="1"/>
  <c r="O213" i="1" a="1"/>
  <c r="O213" i="1" s="1"/>
  <c r="O214" i="1" a="1"/>
  <c r="O214" i="1"/>
  <c r="O215" i="1" a="1"/>
  <c r="O215" i="1" s="1"/>
  <c r="O216" i="1" a="1"/>
  <c r="O216" i="1"/>
  <c r="O217" i="1" a="1"/>
  <c r="O217" i="1"/>
  <c r="O218" i="1" a="1"/>
  <c r="O218" i="1"/>
  <c r="O219" i="1" a="1"/>
  <c r="O219" i="1" s="1"/>
  <c r="O220" i="1" a="1"/>
  <c r="O220" i="1" s="1"/>
  <c r="O221" i="1" a="1"/>
  <c r="O221" i="1" s="1"/>
  <c r="O222" i="1" a="1"/>
  <c r="O222" i="1"/>
  <c r="O223" i="1" a="1"/>
  <c r="O223" i="1" s="1"/>
  <c r="O224" i="1" a="1"/>
  <c r="O224" i="1"/>
  <c r="O225" i="1" a="1"/>
  <c r="O225" i="1"/>
  <c r="O226" i="1" a="1"/>
  <c r="O226" i="1"/>
  <c r="O227" i="1" a="1"/>
  <c r="O227" i="1" s="1"/>
  <c r="O228" i="1" a="1"/>
  <c r="O228" i="1" s="1"/>
  <c r="O229" i="1" a="1"/>
  <c r="O229" i="1" s="1"/>
  <c r="O230" i="1" a="1"/>
  <c r="O230" i="1"/>
  <c r="O231" i="1" a="1"/>
  <c r="O231" i="1" s="1"/>
  <c r="O232" i="1" a="1"/>
  <c r="O232" i="1"/>
  <c r="O233" i="1" a="1"/>
  <c r="O233" i="1"/>
  <c r="O234" i="1" a="1"/>
  <c r="O234" i="1"/>
  <c r="O235" i="1" a="1"/>
  <c r="O235" i="1" s="1"/>
  <c r="O236" i="1" a="1"/>
  <c r="O236" i="1" s="1"/>
  <c r="O237" i="1" a="1"/>
  <c r="O237" i="1" s="1"/>
  <c r="O238" i="1" a="1"/>
  <c r="O238" i="1"/>
  <c r="O239" i="1" a="1"/>
  <c r="O239" i="1" s="1"/>
  <c r="O240" i="1" a="1"/>
  <c r="O240" i="1"/>
  <c r="O241" i="1" a="1"/>
  <c r="O241" i="1"/>
  <c r="O242" i="1" a="1"/>
  <c r="O242" i="1"/>
  <c r="O243" i="1" a="1"/>
  <c r="O243" i="1" s="1"/>
  <c r="O244" i="1" a="1"/>
  <c r="O244" i="1" s="1"/>
  <c r="O245" i="1" a="1"/>
  <c r="O245" i="1" s="1"/>
  <c r="O246" i="1" a="1"/>
  <c r="O246" i="1"/>
  <c r="O247" i="1" a="1"/>
  <c r="O247" i="1" s="1"/>
  <c r="O248" i="1" a="1"/>
  <c r="O248" i="1"/>
  <c r="O249" i="1" a="1"/>
  <c r="O249" i="1"/>
  <c r="O250" i="1" a="1"/>
  <c r="O250" i="1"/>
  <c r="O251" i="1" a="1"/>
  <c r="O251" i="1" s="1"/>
  <c r="O252" i="1" a="1"/>
  <c r="O252" i="1" s="1"/>
  <c r="O253" i="1" a="1"/>
  <c r="O253" i="1" s="1"/>
  <c r="O254" i="1" a="1"/>
  <c r="O254" i="1"/>
  <c r="O255" i="1" a="1"/>
  <c r="O255" i="1" s="1"/>
  <c r="O256" i="1" a="1"/>
  <c r="O256" i="1"/>
  <c r="O257" i="1" a="1"/>
  <c r="O257" i="1"/>
  <c r="O258" i="1" a="1"/>
  <c r="O258" i="1"/>
  <c r="O259" i="1" a="1"/>
  <c r="O259" i="1" s="1"/>
  <c r="O260" i="1" a="1"/>
  <c r="O260" i="1" s="1"/>
  <c r="O261" i="1" a="1"/>
  <c r="O261" i="1" s="1"/>
  <c r="O262" i="1" a="1"/>
  <c r="O262" i="1"/>
  <c r="O263" i="1" a="1"/>
  <c r="O263" i="1" s="1"/>
  <c r="O264" i="1" a="1"/>
  <c r="O264" i="1"/>
  <c r="O265" i="1" a="1"/>
  <c r="O265" i="1"/>
  <c r="O266" i="1" a="1"/>
  <c r="O266" i="1"/>
  <c r="O267" i="1" a="1"/>
  <c r="O267" i="1" s="1"/>
  <c r="O268" i="1" a="1"/>
  <c r="O268" i="1" s="1"/>
  <c r="O269" i="1" a="1"/>
  <c r="O269" i="1" s="1"/>
  <c r="O270" i="1" a="1"/>
  <c r="O270" i="1"/>
  <c r="O271" i="1" a="1"/>
  <c r="O271" i="1" s="1"/>
  <c r="O272" i="1" a="1"/>
  <c r="O272" i="1"/>
  <c r="O273" i="1" a="1"/>
  <c r="O273" i="1"/>
  <c r="O274" i="1" a="1"/>
  <c r="O274" i="1"/>
  <c r="O275" i="1" a="1"/>
  <c r="O275" i="1" s="1"/>
  <c r="O276" i="1" a="1"/>
  <c r="O276" i="1" s="1"/>
  <c r="O277" i="1" a="1"/>
  <c r="O277" i="1" s="1"/>
  <c r="O278" i="1" a="1"/>
  <c r="O278" i="1"/>
  <c r="O279" i="1" a="1"/>
  <c r="O279" i="1" s="1"/>
  <c r="O280" i="1" a="1"/>
  <c r="O280" i="1"/>
  <c r="O281" i="1" a="1"/>
  <c r="O281" i="1"/>
  <c r="O282" i="1" a="1"/>
  <c r="O282" i="1"/>
  <c r="O283" i="1" a="1"/>
  <c r="O283" i="1" s="1"/>
  <c r="O284" i="1" a="1"/>
  <c r="O284" i="1" s="1"/>
  <c r="O285" i="1" a="1"/>
  <c r="O285" i="1" s="1"/>
  <c r="O286" i="1" a="1"/>
  <c r="O286" i="1"/>
  <c r="O287" i="1" a="1"/>
  <c r="O287" i="1" s="1"/>
  <c r="O288" i="1" a="1"/>
  <c r="O288" i="1"/>
  <c r="O289" i="1" a="1"/>
  <c r="O289" i="1"/>
  <c r="O290" i="1" a="1"/>
  <c r="O290" i="1"/>
  <c r="O291" i="1" a="1"/>
  <c r="O291" i="1" s="1"/>
  <c r="O292" i="1" a="1"/>
  <c r="O292" i="1" s="1"/>
  <c r="O293" i="1" a="1"/>
  <c r="O293" i="1" s="1"/>
  <c r="O294" i="1" a="1"/>
  <c r="O294" i="1"/>
  <c r="O295" i="1" a="1"/>
  <c r="O295" i="1" s="1"/>
  <c r="O296" i="1" a="1"/>
  <c r="O296" i="1"/>
  <c r="O297" i="1" a="1"/>
  <c r="O297" i="1"/>
  <c r="O298" i="1" a="1"/>
  <c r="O298" i="1"/>
  <c r="O299" i="1" a="1"/>
  <c r="O299" i="1" s="1"/>
  <c r="O300" i="1" a="1"/>
  <c r="O300" i="1" s="1"/>
  <c r="O301" i="1" a="1"/>
  <c r="O301" i="1" s="1"/>
  <c r="O302" i="1" a="1"/>
  <c r="O302" i="1"/>
  <c r="O303" i="1" a="1"/>
  <c r="O303" i="1" s="1"/>
  <c r="O304" i="1" a="1"/>
  <c r="O304" i="1"/>
  <c r="O305" i="1" a="1"/>
  <c r="O305" i="1"/>
  <c r="O306" i="1" a="1"/>
  <c r="O306" i="1"/>
  <c r="O307" i="1" a="1"/>
  <c r="O307" i="1" s="1"/>
  <c r="O308" i="1" a="1"/>
  <c r="O308" i="1" s="1"/>
  <c r="O309" i="1" a="1"/>
  <c r="O309" i="1" s="1"/>
  <c r="O2" i="1" a="1"/>
  <c r="O2" i="1" s="1"/>
  <c r="N3" i="1" a="1"/>
  <c r="N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 s="1"/>
  <c r="N92" i="1" a="1"/>
  <c r="N92" i="1" s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 s="1"/>
  <c r="N100" i="1" a="1"/>
  <c r="N100" i="1" s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 s="1"/>
  <c r="N108" i="1" a="1"/>
  <c r="N108" i="1" s="1"/>
  <c r="N109" i="1" a="1"/>
  <c r="N109" i="1"/>
  <c r="N110" i="1" a="1"/>
  <c r="N110" i="1"/>
  <c r="N111" i="1" a="1"/>
  <c r="N111" i="1"/>
  <c r="N112" i="1" a="1"/>
  <c r="N112" i="1" s="1"/>
  <c r="N113" i="1" a="1"/>
  <c r="N113" i="1"/>
  <c r="N114" i="1" a="1"/>
  <c r="N114" i="1"/>
  <c r="N115" i="1" a="1"/>
  <c r="N115" i="1" s="1"/>
  <c r="N116" i="1" a="1"/>
  <c r="N116" i="1" s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 s="1"/>
  <c r="N124" i="1" a="1"/>
  <c r="N124" i="1" s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 s="1"/>
  <c r="N132" i="1" a="1"/>
  <c r="N132" i="1" s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 s="1"/>
  <c r="N140" i="1" a="1"/>
  <c r="N140" i="1" s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 s="1"/>
  <c r="N148" i="1" a="1"/>
  <c r="N148" i="1" s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 s="1"/>
  <c r="N156" i="1" a="1"/>
  <c r="N156" i="1" s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 s="1"/>
  <c r="N164" i="1" a="1"/>
  <c r="N164" i="1" s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 s="1"/>
  <c r="N172" i="1" a="1"/>
  <c r="N172" i="1" s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 s="1"/>
  <c r="N180" i="1" a="1"/>
  <c r="N180" i="1" s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 s="1"/>
  <c r="N188" i="1" a="1"/>
  <c r="N188" i="1" s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 s="1"/>
  <c r="N196" i="1" a="1"/>
  <c r="N196" i="1" s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 s="1"/>
  <c r="N204" i="1" a="1"/>
  <c r="N204" i="1" s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 s="1"/>
  <c r="N212" i="1" a="1"/>
  <c r="N212" i="1" s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 s="1"/>
  <c r="N220" i="1" a="1"/>
  <c r="N220" i="1" s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 s="1"/>
  <c r="N228" i="1" a="1"/>
  <c r="N228" i="1" s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 s="1"/>
  <c r="N236" i="1" a="1"/>
  <c r="N236" i="1" s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 s="1"/>
  <c r="N244" i="1" a="1"/>
  <c r="N244" i="1" s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 s="1"/>
  <c r="N252" i="1" a="1"/>
  <c r="N252" i="1" s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 s="1"/>
  <c r="N260" i="1" a="1"/>
  <c r="N260" i="1" s="1"/>
  <c r="N261" i="1" a="1"/>
  <c r="N261" i="1"/>
  <c r="N262" i="1" a="1"/>
  <c r="N262" i="1"/>
  <c r="N263" i="1" a="1"/>
  <c r="N263" i="1"/>
  <c r="N264" i="1" a="1"/>
  <c r="N264" i="1"/>
  <c r="N265" i="1" a="1"/>
  <c r="N265" i="1"/>
  <c r="N266" i="1" a="1"/>
  <c r="N266" i="1"/>
  <c r="N267" i="1" a="1"/>
  <c r="N267" i="1" s="1"/>
  <c r="N268" i="1" a="1"/>
  <c r="N268" i="1" s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 s="1"/>
  <c r="N276" i="1" a="1"/>
  <c r="N276" i="1" s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 s="1"/>
  <c r="N284" i="1" a="1"/>
  <c r="N284" i="1" s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 s="1"/>
  <c r="N292" i="1" a="1"/>
  <c r="N292" i="1" s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 s="1"/>
  <c r="N300" i="1" a="1"/>
  <c r="N300" i="1" s="1"/>
  <c r="N301" i="1" a="1"/>
  <c r="N301" i="1"/>
  <c r="N302" i="1" a="1"/>
  <c r="N302" i="1"/>
  <c r="N303" i="1" a="1"/>
  <c r="N303" i="1"/>
  <c r="N304" i="1" a="1"/>
  <c r="N304" i="1"/>
  <c r="N305" i="1" a="1"/>
  <c r="N305" i="1"/>
  <c r="N306" i="1" a="1"/>
  <c r="N306" i="1"/>
  <c r="N307" i="1" a="1"/>
  <c r="N307" i="1" s="1"/>
  <c r="N308" i="1" a="1"/>
  <c r="N308" i="1" s="1"/>
  <c r="N309" i="1" a="1"/>
  <c r="N309" i="1"/>
  <c r="N2" i="1" a="1"/>
  <c r="N2" i="1"/>
  <c r="M8" i="1" a="1"/>
  <c r="M8" i="1"/>
  <c r="M9" i="1" a="1"/>
  <c r="M9" i="1" s="1"/>
  <c r="M10" i="1" a="1"/>
  <c r="M10" i="1" s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 s="1"/>
  <c r="M18" i="1" a="1"/>
  <c r="M18" i="1" s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 s="1"/>
  <c r="M26" i="1" a="1"/>
  <c r="M26" i="1" s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 s="1"/>
  <c r="M34" i="1" a="1"/>
  <c r="M34" i="1" s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 s="1"/>
  <c r="M42" i="1" a="1"/>
  <c r="M42" i="1" s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 s="1"/>
  <c r="M50" i="1" a="1"/>
  <c r="M50" i="1" s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 s="1"/>
  <c r="M58" i="1" a="1"/>
  <c r="M58" i="1" s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 s="1"/>
  <c r="M66" i="1" a="1"/>
  <c r="M66" i="1" s="1"/>
  <c r="M67" i="1" a="1"/>
  <c r="M67" i="1"/>
  <c r="M68" i="1" a="1"/>
  <c r="M68" i="1"/>
  <c r="M69" i="1" a="1"/>
  <c r="M69" i="1"/>
  <c r="M70" i="1" a="1"/>
  <c r="M70" i="1"/>
  <c r="M71" i="1" a="1"/>
  <c r="M71" i="1"/>
  <c r="M72" i="1" a="1"/>
  <c r="M72" i="1"/>
  <c r="M73" i="1" a="1"/>
  <c r="M73" i="1" s="1"/>
  <c r="M74" i="1" a="1"/>
  <c r="M74" i="1" s="1"/>
  <c r="M75" i="1" a="1"/>
  <c r="M75" i="1"/>
  <c r="M76" i="1" a="1"/>
  <c r="M76" i="1"/>
  <c r="M77" i="1" a="1"/>
  <c r="M77" i="1"/>
  <c r="M78" i="1" a="1"/>
  <c r="M78" i="1"/>
  <c r="M79" i="1" a="1"/>
  <c r="M79" i="1"/>
  <c r="M80" i="1" a="1"/>
  <c r="M80" i="1"/>
  <c r="M81" i="1" a="1"/>
  <c r="M81" i="1" s="1"/>
  <c r="M82" i="1" a="1"/>
  <c r="M82" i="1" s="1"/>
  <c r="M83" i="1" a="1"/>
  <c r="M83" i="1"/>
  <c r="M84" i="1" a="1"/>
  <c r="M84" i="1"/>
  <c r="M85" i="1" a="1"/>
  <c r="M85" i="1"/>
  <c r="M86" i="1" a="1"/>
  <c r="M86" i="1"/>
  <c r="M87" i="1" a="1"/>
  <c r="M87" i="1"/>
  <c r="M88" i="1" a="1"/>
  <c r="M88" i="1"/>
  <c r="M89" i="1" a="1"/>
  <c r="M89" i="1" s="1"/>
  <c r="M90" i="1" a="1"/>
  <c r="M90" i="1" s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 s="1"/>
  <c r="M98" i="1" a="1"/>
  <c r="M98" i="1" s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 s="1"/>
  <c r="M106" i="1" a="1"/>
  <c r="M106" i="1" s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 s="1"/>
  <c r="M114" i="1" a="1"/>
  <c r="M114" i="1" s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 s="1"/>
  <c r="M122" i="1" a="1"/>
  <c r="M122" i="1" s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 s="1"/>
  <c r="M130" i="1" a="1"/>
  <c r="M130" i="1" s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 s="1"/>
  <c r="M138" i="1" a="1"/>
  <c r="M138" i="1" s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 s="1"/>
  <c r="M146" i="1" a="1"/>
  <c r="M146" i="1" s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 s="1"/>
  <c r="M154" i="1" a="1"/>
  <c r="M154" i="1" s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 s="1"/>
  <c r="M162" i="1" a="1"/>
  <c r="M162" i="1" s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 s="1"/>
  <c r="M170" i="1" a="1"/>
  <c r="M170" i="1" s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 s="1"/>
  <c r="M178" i="1" a="1"/>
  <c r="M178" i="1" s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 s="1"/>
  <c r="M186" i="1" a="1"/>
  <c r="M186" i="1" s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 s="1"/>
  <c r="M194" i="1" a="1"/>
  <c r="M194" i="1" s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 s="1"/>
  <c r="M202" i="1" a="1"/>
  <c r="M202" i="1" s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 s="1"/>
  <c r="M210" i="1" a="1"/>
  <c r="M210" i="1" s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 s="1"/>
  <c r="M218" i="1" a="1"/>
  <c r="M218" i="1" s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 s="1"/>
  <c r="M226" i="1" a="1"/>
  <c r="M226" i="1" s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 s="1"/>
  <c r="M234" i="1" a="1"/>
  <c r="M234" i="1" s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 s="1"/>
  <c r="M242" i="1" a="1"/>
  <c r="M242" i="1" s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 s="1"/>
  <c r="M250" i="1" a="1"/>
  <c r="M250" i="1" s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 s="1"/>
  <c r="M258" i="1" a="1"/>
  <c r="M258" i="1" s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 s="1"/>
  <c r="M266" i="1" a="1"/>
  <c r="M266" i="1" s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 s="1"/>
  <c r="M274" i="1" a="1"/>
  <c r="M274" i="1" s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 s="1"/>
  <c r="M282" i="1" a="1"/>
  <c r="M282" i="1" s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 s="1"/>
  <c r="M290" i="1" a="1"/>
  <c r="M290" i="1" s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 s="1"/>
  <c r="M298" i="1" a="1"/>
  <c r="M298" i="1" s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 s="1"/>
  <c r="M306" i="1" a="1"/>
  <c r="M306" i="1" s="1"/>
  <c r="M307" i="1" a="1"/>
  <c r="M307" i="1"/>
  <c r="M308" i="1" a="1"/>
  <c r="M308" i="1"/>
  <c r="M309" i="1" a="1"/>
  <c r="M309" i="1"/>
  <c r="M7" i="1" a="1"/>
  <c r="M7" i="1"/>
  <c r="M3" i="1" a="1"/>
  <c r="M3" i="1"/>
  <c r="M4" i="1" a="1"/>
  <c r="M4" i="1"/>
  <c r="M5" i="1" a="1"/>
  <c r="M5" i="1"/>
  <c r="M6" i="1" a="1"/>
  <c r="M6" i="1"/>
  <c r="M2" i="1" a="1"/>
  <c r="M2" i="1" s="1"/>
  <c r="L3" i="1" a="1"/>
  <c r="L3" i="1"/>
  <c r="L4" i="1" a="1"/>
  <c r="L4" i="1"/>
  <c r="L5" i="1" a="1"/>
  <c r="L5" i="1" s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 s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 s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 s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 s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 s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 s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 s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 s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 s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 s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 s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 s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 s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 s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 s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 s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 s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 s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 s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 s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 s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 s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 s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 s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 s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 s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 s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 s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 s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 s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 s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 s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 s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 s="1"/>
  <c r="L277" i="1" a="1"/>
  <c r="L277" i="1" s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 s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 s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 s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 s="1"/>
  <c r="L2" i="1" a="1"/>
  <c r="L2" i="1" s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 s="1"/>
  <c r="K21" i="1" a="1"/>
  <c r="K21" i="1" s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 s="1"/>
  <c r="K29" i="1" a="1"/>
  <c r="K29" i="1" s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 s="1"/>
  <c r="K37" i="1" a="1"/>
  <c r="K37" i="1" s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 s="1"/>
  <c r="K45" i="1" a="1"/>
  <c r="K45" i="1" s="1"/>
  <c r="K46" i="1" a="1"/>
  <c r="K46" i="1"/>
  <c r="K47" i="1" a="1"/>
  <c r="K47" i="1"/>
  <c r="K48" i="1" a="1"/>
  <c r="K48" i="1"/>
  <c r="K49" i="1" a="1"/>
  <c r="K49" i="1"/>
  <c r="K50" i="1" a="1"/>
  <c r="K50" i="1" s="1"/>
  <c r="K51" i="1" a="1"/>
  <c r="K51" i="1"/>
  <c r="K52" i="1" a="1"/>
  <c r="K52" i="1" s="1"/>
  <c r="K53" i="1" a="1"/>
  <c r="K53" i="1" s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 s="1"/>
  <c r="K60" i="1" a="1"/>
  <c r="K60" i="1" s="1"/>
  <c r="K61" i="1" a="1"/>
  <c r="K61" i="1" s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 s="1"/>
  <c r="K69" i="1" a="1"/>
  <c r="K69" i="1" s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 s="1"/>
  <c r="K77" i="1" a="1"/>
  <c r="K77" i="1" s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 s="1"/>
  <c r="K85" i="1" a="1"/>
  <c r="K85" i="1" s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 s="1"/>
  <c r="K93" i="1" a="1"/>
  <c r="K93" i="1" s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 s="1"/>
  <c r="K101" i="1" a="1"/>
  <c r="K101" i="1" s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 s="1"/>
  <c r="K109" i="1" a="1"/>
  <c r="K109" i="1" s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 s="1"/>
  <c r="K117" i="1" a="1"/>
  <c r="K117" i="1" s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 s="1"/>
  <c r="K125" i="1" a="1"/>
  <c r="K125" i="1" s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 s="1"/>
  <c r="K133" i="1" a="1"/>
  <c r="K133" i="1" s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 s="1"/>
  <c r="K141" i="1" a="1"/>
  <c r="K141" i="1" s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 s="1"/>
  <c r="K149" i="1" a="1"/>
  <c r="K149" i="1" s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 s="1"/>
  <c r="K157" i="1" a="1"/>
  <c r="K157" i="1" s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 s="1"/>
  <c r="K165" i="1" a="1"/>
  <c r="K165" i="1" s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 s="1"/>
  <c r="K173" i="1" a="1"/>
  <c r="K173" i="1" s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 s="1"/>
  <c r="K181" i="1" a="1"/>
  <c r="K181" i="1" s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 s="1"/>
  <c r="K188" i="1" a="1"/>
  <c r="K188" i="1" s="1"/>
  <c r="K189" i="1" a="1"/>
  <c r="K189" i="1" s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 s="1"/>
  <c r="K197" i="1" a="1"/>
  <c r="K197" i="1" s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 s="1"/>
  <c r="K205" i="1" a="1"/>
  <c r="K205" i="1" s="1"/>
  <c r="K206" i="1" a="1"/>
  <c r="K206" i="1" s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 s="1"/>
  <c r="K213" i="1" a="1"/>
  <c r="K213" i="1" s="1"/>
  <c r="K214" i="1" a="1"/>
  <c r="K214" i="1"/>
  <c r="K215" i="1" a="1"/>
  <c r="K215" i="1" s="1"/>
  <c r="K216" i="1" a="1"/>
  <c r="K216" i="1"/>
  <c r="K217" i="1" a="1"/>
  <c r="K217" i="1"/>
  <c r="K218" i="1" a="1"/>
  <c r="K218" i="1"/>
  <c r="K219" i="1" a="1"/>
  <c r="K219" i="1"/>
  <c r="K220" i="1" a="1"/>
  <c r="K220" i="1" s="1"/>
  <c r="K221" i="1" a="1"/>
  <c r="K221" i="1" s="1"/>
  <c r="K222" i="1" a="1"/>
  <c r="K222" i="1"/>
  <c r="K223" i="1" a="1"/>
  <c r="K223" i="1"/>
  <c r="K224" i="1" a="1"/>
  <c r="K224" i="1" s="1"/>
  <c r="K225" i="1" a="1"/>
  <c r="K225" i="1"/>
  <c r="K226" i="1" a="1"/>
  <c r="K226" i="1"/>
  <c r="K227" i="1" a="1"/>
  <c r="K227" i="1"/>
  <c r="K228" i="1" a="1"/>
  <c r="K228" i="1" s="1"/>
  <c r="K229" i="1" a="1"/>
  <c r="K229" i="1" s="1"/>
  <c r="K230" i="1" a="1"/>
  <c r="K230" i="1"/>
  <c r="K231" i="1" a="1"/>
  <c r="K231" i="1"/>
  <c r="K232" i="1" a="1"/>
  <c r="K232" i="1"/>
  <c r="K233" i="1" a="1"/>
  <c r="K233" i="1" s="1"/>
  <c r="K234" i="1" a="1"/>
  <c r="K234" i="1"/>
  <c r="K235" i="1" a="1"/>
  <c r="K235" i="1"/>
  <c r="K236" i="1" a="1"/>
  <c r="K236" i="1" s="1"/>
  <c r="K237" i="1" a="1"/>
  <c r="K237" i="1" s="1"/>
  <c r="K238" i="1" a="1"/>
  <c r="K238" i="1"/>
  <c r="K239" i="1" a="1"/>
  <c r="K239" i="1"/>
  <c r="K240" i="1" a="1"/>
  <c r="K240" i="1"/>
  <c r="K241" i="1" a="1"/>
  <c r="K241" i="1"/>
  <c r="K242" i="1" a="1"/>
  <c r="K242" i="1" s="1"/>
  <c r="K243" i="1" a="1"/>
  <c r="K243" i="1"/>
  <c r="K244" i="1" a="1"/>
  <c r="K244" i="1" s="1"/>
  <c r="K245" i="1" a="1"/>
  <c r="K245" i="1" s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 s="1"/>
  <c r="K252" i="1" a="1"/>
  <c r="K252" i="1" s="1"/>
  <c r="K253" i="1" a="1"/>
  <c r="K253" i="1" s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 s="1"/>
  <c r="K261" i="1" a="1"/>
  <c r="K261" i="1" s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 s="1"/>
  <c r="K269" i="1" a="1"/>
  <c r="K269" i="1" s="1"/>
  <c r="K270" i="1" a="1"/>
  <c r="K270" i="1" s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 s="1"/>
  <c r="K277" i="1" a="1"/>
  <c r="K277" i="1" s="1"/>
  <c r="K278" i="1" a="1"/>
  <c r="K278" i="1"/>
  <c r="K279" i="1" a="1"/>
  <c r="K279" i="1" s="1"/>
  <c r="K280" i="1" a="1"/>
  <c r="K280" i="1"/>
  <c r="K281" i="1" a="1"/>
  <c r="K281" i="1"/>
  <c r="K282" i="1" a="1"/>
  <c r="K282" i="1"/>
  <c r="K283" i="1" a="1"/>
  <c r="K283" i="1"/>
  <c r="K284" i="1" a="1"/>
  <c r="K284" i="1" s="1"/>
  <c r="K285" i="1" a="1"/>
  <c r="K285" i="1" s="1"/>
  <c r="K286" i="1" a="1"/>
  <c r="K286" i="1"/>
  <c r="K287" i="1" a="1"/>
  <c r="K287" i="1"/>
  <c r="K288" i="1" a="1"/>
  <c r="K288" i="1" s="1"/>
  <c r="K289" i="1" a="1"/>
  <c r="K289" i="1"/>
  <c r="K290" i="1" a="1"/>
  <c r="K290" i="1"/>
  <c r="K291" i="1" a="1"/>
  <c r="K291" i="1"/>
  <c r="K292" i="1" a="1"/>
  <c r="K292" i="1" s="1"/>
  <c r="K293" i="1" a="1"/>
  <c r="K293" i="1" s="1"/>
  <c r="K294" i="1" a="1"/>
  <c r="K294" i="1"/>
  <c r="K295" i="1" a="1"/>
  <c r="K295" i="1"/>
  <c r="K296" i="1" a="1"/>
  <c r="K296" i="1"/>
  <c r="K297" i="1" a="1"/>
  <c r="K297" i="1" s="1"/>
  <c r="K298" i="1" a="1"/>
  <c r="K298" i="1"/>
  <c r="K299" i="1" a="1"/>
  <c r="K299" i="1"/>
  <c r="K300" i="1" a="1"/>
  <c r="K300" i="1" s="1"/>
  <c r="K301" i="1" a="1"/>
  <c r="K301" i="1" s="1"/>
  <c r="K302" i="1" a="1"/>
  <c r="K302" i="1"/>
  <c r="K303" i="1" a="1"/>
  <c r="K303" i="1"/>
  <c r="K304" i="1" a="1"/>
  <c r="K304" i="1"/>
  <c r="K305" i="1" a="1"/>
  <c r="K305" i="1"/>
  <c r="K306" i="1" a="1"/>
  <c r="K306" i="1" s="1"/>
  <c r="K307" i="1" a="1"/>
  <c r="K307" i="1"/>
  <c r="K308" i="1" a="1"/>
  <c r="K308" i="1" s="1"/>
  <c r="K309" i="1" a="1"/>
  <c r="K309" i="1" s="1"/>
  <c r="K2" i="1" a="1"/>
  <c r="K2" i="1" s="1"/>
  <c r="O34" i="2" l="1"/>
  <c r="O50" i="2"/>
  <c r="O33" i="2"/>
  <c r="O206" i="2"/>
  <c r="O191" i="2"/>
  <c r="O162" i="2"/>
  <c r="O114" i="2"/>
  <c r="O58" i="2"/>
  <c r="O190" i="2"/>
  <c r="O176" i="2"/>
  <c r="O188" i="2"/>
  <c r="O246" i="2"/>
  <c r="O142" i="2"/>
  <c r="O29" i="2"/>
  <c r="O220" i="2"/>
  <c r="O204" i="2"/>
  <c r="O160" i="2"/>
  <c r="O245" i="2"/>
  <c r="O14" i="2"/>
  <c r="O125" i="2"/>
  <c r="O11" i="2"/>
  <c r="O18" i="2"/>
  <c r="O169" i="2"/>
  <c r="O154" i="2"/>
  <c r="O139" i="2"/>
  <c r="O124" i="2"/>
  <c r="O42" i="2"/>
  <c r="O26" i="2"/>
  <c r="O178" i="2"/>
  <c r="O110" i="2"/>
  <c r="O96" i="2"/>
  <c r="O226" i="2"/>
  <c r="O225" i="2"/>
  <c r="O71" i="2"/>
  <c r="O229" i="2"/>
  <c r="O57" i="2"/>
  <c r="O228" i="2"/>
  <c r="O184" i="2"/>
  <c r="O83" i="2"/>
  <c r="O227" i="2"/>
  <c r="O183" i="2"/>
  <c r="O182" i="2"/>
  <c r="O55" i="2"/>
  <c r="O211" i="2"/>
  <c r="O167" i="2"/>
  <c r="O54" i="2"/>
  <c r="O195" i="2"/>
  <c r="O2" i="2"/>
  <c r="O41" i="2"/>
  <c r="O165" i="2"/>
  <c r="O37" i="2"/>
  <c r="O21" i="2"/>
  <c r="O215" i="2"/>
  <c r="O243" i="2"/>
  <c r="O199" i="2"/>
  <c r="O198" i="2"/>
  <c r="O69" i="2"/>
  <c r="O197" i="2"/>
  <c r="O153" i="2"/>
  <c r="O68" i="2"/>
  <c r="O196" i="2"/>
  <c r="O152" i="2"/>
  <c r="O151" i="2"/>
  <c r="O150" i="2"/>
  <c r="O52" i="2"/>
  <c r="O179" i="2"/>
  <c r="O51" i="2"/>
  <c r="O40" i="2"/>
  <c r="O149" i="2"/>
  <c r="O36" i="2"/>
  <c r="O39" i="2"/>
  <c r="O100" i="2"/>
  <c r="O244" i="2"/>
  <c r="O200" i="2"/>
  <c r="O99" i="2"/>
  <c r="O214" i="2"/>
  <c r="O213" i="2"/>
  <c r="O212" i="2"/>
  <c r="O168" i="2"/>
  <c r="O181" i="2"/>
  <c r="O67" i="2"/>
  <c r="O180" i="2"/>
  <c r="O53" i="2"/>
  <c r="O166" i="2"/>
  <c r="O23" i="2"/>
  <c r="O22" i="2"/>
  <c r="O164" i="2"/>
  <c r="O25" i="2"/>
  <c r="O163" i="2"/>
  <c r="O148" i="2"/>
  <c r="O133" i="2"/>
  <c r="O105" i="2"/>
  <c r="O35" i="2"/>
  <c r="O20" i="2"/>
  <c r="O5" i="2"/>
  <c r="O137" i="2"/>
  <c r="O38" i="2"/>
  <c r="O24" i="2"/>
  <c r="O147" i="2"/>
  <c r="O132" i="2"/>
  <c r="O118" i="2"/>
  <c r="O104" i="2"/>
  <c r="O19" i="2"/>
  <c r="O4" i="2"/>
  <c r="O136" i="2"/>
  <c r="O9" i="2"/>
  <c r="O131" i="2"/>
  <c r="O117" i="2"/>
  <c r="O89" i="2"/>
  <c r="O3" i="2"/>
  <c r="O135" i="2"/>
  <c r="O120" i="2"/>
  <c r="O8" i="2"/>
  <c r="O232" i="2"/>
  <c r="O116" i="2"/>
  <c r="O103" i="2"/>
  <c r="O88" i="2"/>
  <c r="O134" i="2"/>
  <c r="O119" i="2"/>
  <c r="O7" i="2"/>
  <c r="O231" i="2"/>
  <c r="O115" i="2"/>
  <c r="O102" i="2"/>
  <c r="O87" i="2"/>
  <c r="O73" i="2"/>
  <c r="O247" i="2" a="1"/>
  <c r="O383" i="2" s="1"/>
  <c r="O356" i="2" l="1"/>
  <c r="O352" i="2"/>
  <c r="O283" i="2"/>
  <c r="O343" i="2"/>
  <c r="O334" i="2"/>
  <c r="O338" i="2"/>
  <c r="O380" i="2"/>
  <c r="O297" i="2"/>
  <c r="O318" i="2"/>
  <c r="O322" i="2"/>
  <c r="O364" i="2"/>
  <c r="O281" i="2"/>
  <c r="O308" i="2"/>
  <c r="O304" i="2"/>
  <c r="O378" i="2"/>
  <c r="O295" i="2"/>
  <c r="O292" i="2"/>
  <c r="O288" i="2"/>
  <c r="O362" i="2"/>
  <c r="O279" i="2"/>
  <c r="O270" i="2"/>
  <c r="O274" i="2"/>
  <c r="O316" i="2"/>
  <c r="O346" i="2"/>
  <c r="O263" i="2"/>
  <c r="O254" i="2"/>
  <c r="O258" i="2"/>
  <c r="O300" i="2"/>
  <c r="O360" i="2"/>
  <c r="O367" i="2"/>
  <c r="O371" i="2"/>
  <c r="O382" i="2"/>
  <c r="O314" i="2"/>
  <c r="O374" i="2"/>
  <c r="O357" i="2"/>
  <c r="O353" i="2"/>
  <c r="O268" i="2"/>
  <c r="O328" i="2"/>
  <c r="O358" i="2"/>
  <c r="O341" i="2"/>
  <c r="O337" i="2"/>
  <c r="O252" i="2"/>
  <c r="O342" i="2"/>
  <c r="O325" i="2"/>
  <c r="O310" i="2"/>
  <c r="O293" i="2"/>
  <c r="O289" i="2"/>
  <c r="O347" i="2"/>
  <c r="O377" i="2"/>
  <c r="O294" i="2"/>
  <c r="O271" i="2"/>
  <c r="O277" i="2"/>
  <c r="O275" i="2"/>
  <c r="O273" i="2"/>
  <c r="O301" i="2"/>
  <c r="O331" i="2"/>
  <c r="O361" i="2"/>
  <c r="O248" i="2"/>
  <c r="O278" i="2"/>
  <c r="O366" i="2"/>
  <c r="O372" i="2"/>
  <c r="O370" i="2"/>
  <c r="O368" i="2"/>
  <c r="O269" i="2"/>
  <c r="O299" i="2"/>
  <c r="O329" i="2"/>
  <c r="O359" i="2"/>
  <c r="O350" i="2"/>
  <c r="O354" i="2"/>
  <c r="O253" i="2"/>
  <c r="O313" i="2"/>
  <c r="O340" i="2"/>
  <c r="O336" i="2"/>
  <c r="O267" i="2"/>
  <c r="O327" i="2"/>
  <c r="O324" i="2"/>
  <c r="O320" i="2"/>
  <c r="O251" i="2"/>
  <c r="O311" i="2"/>
  <c r="O302" i="2"/>
  <c r="O306" i="2"/>
  <c r="O348" i="2"/>
  <c r="O265" i="2"/>
  <c r="O286" i="2"/>
  <c r="O290" i="2"/>
  <c r="O332" i="2"/>
  <c r="O249" i="2"/>
  <c r="O276" i="2"/>
  <c r="O272" i="2"/>
  <c r="O376" i="2"/>
  <c r="O260" i="2"/>
  <c r="O256" i="2"/>
  <c r="O330" i="2"/>
  <c r="O247" i="2"/>
  <c r="O373" i="2"/>
  <c r="O369" i="2"/>
  <c r="O284" i="2"/>
  <c r="O344" i="2"/>
  <c r="O351" i="2"/>
  <c r="O355" i="2"/>
  <c r="O381" i="2"/>
  <c r="O298" i="2"/>
  <c r="O335" i="2"/>
  <c r="O339" i="2"/>
  <c r="O365" i="2"/>
  <c r="O282" i="2"/>
  <c r="O312" i="2"/>
  <c r="O319" i="2"/>
  <c r="O323" i="2"/>
  <c r="O321" i="2"/>
  <c r="O349" i="2"/>
  <c r="O379" i="2"/>
  <c r="O266" i="2"/>
  <c r="O296" i="2"/>
  <c r="O326" i="2"/>
  <c r="O303" i="2"/>
  <c r="O309" i="2"/>
  <c r="O307" i="2"/>
  <c r="O305" i="2"/>
  <c r="O333" i="2"/>
  <c r="O363" i="2"/>
  <c r="O250" i="2"/>
  <c r="O280" i="2"/>
  <c r="O287" i="2"/>
  <c r="O291" i="2"/>
  <c r="O317" i="2"/>
  <c r="O264" i="2"/>
  <c r="O255" i="2"/>
  <c r="O261" i="2"/>
  <c r="O259" i="2"/>
  <c r="O257" i="2"/>
  <c r="O285" i="2"/>
  <c r="O315" i="2"/>
  <c r="O345" i="2"/>
  <c r="O375" i="2"/>
  <c r="O2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<sst xmlns="http://schemas.openxmlformats.org/spreadsheetml/2006/main" count="6240" uniqueCount="421">
  <si>
    <t>Timestamp</t>
  </si>
  <si>
    <t>Email Address</t>
  </si>
  <si>
    <r>
      <rPr>
        <b/>
        <sz val="10"/>
        <color theme="1"/>
        <rFont val="Arial"/>
      </rPr>
      <t>Question1:</t>
    </r>
    <r>
      <rPr>
        <sz val="10"/>
        <color theme="1"/>
        <rFont val="Arial"/>
      </rPr>
      <t xml:space="preserve"> When considering enrolling in a new course or program, what is your primary motivation?  </t>
    </r>
  </si>
  <si>
    <r>
      <rPr>
        <b/>
        <sz val="10"/>
        <color theme="1"/>
        <rFont val="Arial"/>
      </rPr>
      <t>Question2:</t>
    </r>
    <r>
      <rPr>
        <sz val="10"/>
        <color theme="1"/>
        <rFont val="Arial"/>
      </rPr>
      <t xml:space="preserve"> How do you view opportunities for exposure to new ideas and experiences?  </t>
    </r>
  </si>
  <si>
    <r>
      <rPr>
        <b/>
        <sz val="10"/>
        <color theme="1"/>
        <rFont val="Arial"/>
      </rPr>
      <t>Question3:</t>
    </r>
    <r>
      <rPr>
        <sz val="10"/>
        <color theme="1"/>
        <rFont val="Arial"/>
      </rPr>
      <t xml:space="preserve"> How much time are you willing to dedicate weekly to a course that prepares you for internships?  </t>
    </r>
  </si>
  <si>
    <r>
      <rPr>
        <b/>
        <sz val="10"/>
        <color theme="1"/>
        <rFont val="Arial"/>
      </rPr>
      <t>Question4:</t>
    </r>
    <r>
      <rPr>
        <sz val="10"/>
        <color theme="1"/>
        <rFont val="Arial"/>
      </rPr>
      <t xml:space="preserve"> How do you handle a situation when a lot of people discourage you around a project that you are doing with a lot of interest</t>
    </r>
  </si>
  <si>
    <r>
      <rPr>
        <b/>
        <sz val="10"/>
        <color theme="1"/>
        <rFont val="Arial"/>
      </rPr>
      <t>Question5:</t>
    </r>
    <r>
      <rPr>
        <sz val="10"/>
        <color theme="1"/>
        <rFont val="Arial"/>
      </rPr>
      <t xml:space="preserve"> Do you wish to standout from your peers?</t>
    </r>
  </si>
  <si>
    <t>Name</t>
  </si>
  <si>
    <t>Contact Number</t>
  </si>
  <si>
    <t>Total</t>
  </si>
  <si>
    <t>Q1</t>
  </si>
  <si>
    <t>Q2</t>
  </si>
  <si>
    <t>Q3</t>
  </si>
  <si>
    <t>Q4</t>
  </si>
  <si>
    <t>Q5</t>
  </si>
  <si>
    <t>Option B: To explore a subject I’m passionate about and deepen my understanding.</t>
  </si>
  <si>
    <t>Option A: I actively seek out new experiences and ideas because they broaden my perspective and help me grow.</t>
  </si>
  <si>
    <t>Option A: I can easily spend 2hours per day, since this is the main agenda of college life</t>
  </si>
  <si>
    <t>Option D: I listen to them gently and continue doing my work. But if they persist, I would explain them my thought process and reduce friction</t>
  </si>
  <si>
    <t>OptionA: I would like to be myself, working on areas for improvement</t>
  </si>
  <si>
    <t>Ritvik Aggarwal</t>
  </si>
  <si>
    <t>Option A: To gain new skills and knowledge that will benefit my future career.</t>
  </si>
  <si>
    <t>Option B: I can spend about 5-6 hours per week, I will prioritize learning and internship readiness, while balancing academics.</t>
  </si>
  <si>
    <t xml:space="preserve">Lakshya </t>
  </si>
  <si>
    <t xml:space="preserve">Sania Almeida </t>
  </si>
  <si>
    <t>Dhyanesh Sudhir Dikkar</t>
  </si>
  <si>
    <t>OptionB: I am very competitive, I would like to be ahead of my peers and build a good career</t>
  </si>
  <si>
    <t>Ankit Sahu</t>
  </si>
  <si>
    <t>Kavya Reddy Y</t>
  </si>
  <si>
    <t>Option B: I would talk to more friends and faculty and get feedback if I am doing the right thing.</t>
  </si>
  <si>
    <t>Naman Jain</t>
  </si>
  <si>
    <t>Sheth Mili D.</t>
  </si>
  <si>
    <t>Dhruv Rishikesh Janakala</t>
  </si>
  <si>
    <t>Ruthvik</t>
  </si>
  <si>
    <t>Option B: I value exposure to new ideas but prefer to balance it with familiar activities to avoid feeling overwhelmed.</t>
  </si>
  <si>
    <t xml:space="preserve">Shreya Sathyanarayanan </t>
  </si>
  <si>
    <t>Option C: I prefer to stick to what I know and only occasionally try new things if necessary</t>
  </si>
  <si>
    <t xml:space="preserve">Anay Pund </t>
  </si>
  <si>
    <t xml:space="preserve">Hitesh Badhan </t>
  </si>
  <si>
    <t>Nabeel Ghalib</t>
  </si>
  <si>
    <t>Hemashree M S</t>
  </si>
  <si>
    <t>Option C: To get a certificate that will enhance my resume.</t>
  </si>
  <si>
    <t>Option C: I can allocate 2-3 hours per week for self learning on weekends, since I have a packed schedule</t>
  </si>
  <si>
    <t>Shiva Krishna Reddy Burra</t>
  </si>
  <si>
    <t>Anshika Sharma</t>
  </si>
  <si>
    <t>Rajni Kant</t>
  </si>
  <si>
    <t>Mitali</t>
  </si>
  <si>
    <t>Gayatri Rane</t>
  </si>
  <si>
    <t>Prince</t>
  </si>
  <si>
    <t>Diya Shah</t>
  </si>
  <si>
    <t>Paridhi Gupta</t>
  </si>
  <si>
    <t>Pratibha Yaduvanshi</t>
  </si>
  <si>
    <t>Ayush Gour</t>
  </si>
  <si>
    <t>Daksh Sankhla</t>
  </si>
  <si>
    <t>Option C: I stop listening to them and continue doing my work.</t>
  </si>
  <si>
    <t>Dinesh Kumar</t>
  </si>
  <si>
    <t xml:space="preserve">Saumitra Chaubey </t>
  </si>
  <si>
    <t>Sahil Singh</t>
  </si>
  <si>
    <t xml:space="preserve">Samruddhi Jha </t>
  </si>
  <si>
    <t>Aarzoo Baliyan</t>
  </si>
  <si>
    <t>Malaika khan</t>
  </si>
  <si>
    <t>Ujjal Roy</t>
  </si>
  <si>
    <t>Gamini Sai Mahindra</t>
  </si>
  <si>
    <t>Option A: Pause the project for sometime and resume it once I am in a better state</t>
  </si>
  <si>
    <t>MADHAV SHARMA .</t>
  </si>
  <si>
    <t xml:space="preserve">Keerthana Elsa Mammen </t>
  </si>
  <si>
    <t>Sanjana Siva Shankar</t>
  </si>
  <si>
    <t>Mitra Gopal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</si>
  <si>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</si>
  <si>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</si>
  <si>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</si>
  <si>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</si>
  <si>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</si>
  <si>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Shailly Sahay</t>
  </si>
  <si>
    <t>Divyanshu</t>
  </si>
  <si>
    <t>VISHESH TRIPATHI</t>
  </si>
  <si>
    <t>Kausik Pattanaik</t>
  </si>
  <si>
    <t>Sneha U Shet</t>
  </si>
  <si>
    <t>priyanka neogi</t>
  </si>
  <si>
    <t>Yash Patel</t>
  </si>
  <si>
    <t>Rakhi Kamboj</t>
  </si>
  <si>
    <t>Gokul Singh Shah</t>
  </si>
  <si>
    <t xml:space="preserve">Sakshi </t>
  </si>
  <si>
    <t>Shankar Kumar Nanda</t>
  </si>
  <si>
    <t>Puja nahak</t>
  </si>
  <si>
    <t>Saumya Chandra</t>
  </si>
  <si>
    <t>KAPADIYA JAINY MANOJBHAI</t>
  </si>
  <si>
    <t>RAHUL RAJ ABHISHEK</t>
  </si>
  <si>
    <t xml:space="preserve">Shivam Chavan </t>
  </si>
  <si>
    <t>Sandeep Singh</t>
  </si>
  <si>
    <t>Sayyada Ifrah</t>
  </si>
  <si>
    <t>Gaurav Somnath  Bombale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</si>
  <si>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</si>
  <si>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</si>
  <si>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</si>
  <si>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</si>
  <si>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</si>
  <si>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</si>
  <si>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</si>
  <si>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</si>
  <si>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</si>
  <si>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</si>
  <si>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</si>
  <si>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</si>
  <si>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</si>
  <si>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</si>
  <si>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</si>
  <si>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</si>
  <si>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</si>
  <si>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</si>
  <si>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>OptionC: I am still adapting to college right now, I would need some time to get started.</t>
  </si>
  <si>
    <t xml:space="preserve">Jasmitha </t>
  </si>
  <si>
    <t xml:space="preserve">Tanisha Tijare </t>
  </si>
  <si>
    <t>Muhammed Ayman Kamel</t>
  </si>
  <si>
    <t>Varsha</t>
  </si>
  <si>
    <t xml:space="preserve">Sakshi Singh </t>
  </si>
  <si>
    <t xml:space="preserve">Shardul vanage </t>
  </si>
  <si>
    <t>Apoorva Oyshee</t>
  </si>
  <si>
    <t>Dushyant Singh</t>
  </si>
  <si>
    <t>PRITISH PRIYADARSHI PATRA</t>
  </si>
  <si>
    <t xml:space="preserve">Sahitya bisht </t>
  </si>
  <si>
    <t>Maitri Soni</t>
  </si>
  <si>
    <t>Sandali Kishore</t>
  </si>
  <si>
    <t>Harshith</t>
  </si>
  <si>
    <t>Priyanshu Sharma</t>
  </si>
  <si>
    <t xml:space="preserve">Amitesh Tiwari </t>
  </si>
  <si>
    <t>Deepanshu Sharma</t>
  </si>
  <si>
    <t xml:space="preserve">Siddhi Jaiswal </t>
  </si>
  <si>
    <t>Amruta M Joshi</t>
  </si>
  <si>
    <t>Akash kumar soni</t>
  </si>
  <si>
    <t>Sanjeet Kumar</t>
  </si>
  <si>
    <t xml:space="preserve">Mili Shandilya </t>
  </si>
  <si>
    <t xml:space="preserve">Rajan kumar chaudhary </t>
  </si>
  <si>
    <t xml:space="preserve">Vaishnavi Vishvnath Kanade </t>
  </si>
  <si>
    <t xml:space="preserve">Mayank Joshi </t>
  </si>
  <si>
    <t xml:space="preserve">Laiba Mahrukh Ansari </t>
  </si>
  <si>
    <t>Prakriti Jha</t>
  </si>
  <si>
    <t xml:space="preserve">Santosh Saroj </t>
  </si>
  <si>
    <t>Kabyashree Hazarika</t>
  </si>
  <si>
    <t>ADARSH GUPTA</t>
  </si>
  <si>
    <t xml:space="preserve">Kalagotla Shiva Reddy </t>
  </si>
  <si>
    <t>OptionD: I have taken admission in a good college, they have good placement, I will concentrate on academics in the first year</t>
  </si>
  <si>
    <t xml:space="preserve">Sathvik reddy </t>
  </si>
  <si>
    <t xml:space="preserve">YASAR ARAFATH M </t>
  </si>
  <si>
    <t>Afsan Idrisi</t>
  </si>
  <si>
    <t xml:space="preserve">Rutvi Menpara </t>
  </si>
  <si>
    <t xml:space="preserve">Namrata Chaudhari </t>
  </si>
  <si>
    <t>Rakesh Vanam</t>
  </si>
  <si>
    <t>Ekta Rani</t>
  </si>
  <si>
    <t xml:space="preserve">Jiya Khurana </t>
  </si>
  <si>
    <t>Krish</t>
  </si>
  <si>
    <t>Gampa Sathwik</t>
  </si>
  <si>
    <t>Nandini</t>
  </si>
  <si>
    <t>Sudipta Hazra</t>
  </si>
  <si>
    <t>Talika Bajaj</t>
  </si>
  <si>
    <t>Vrushti Vyas</t>
  </si>
  <si>
    <t>Dakshita Garg</t>
  </si>
  <si>
    <t>Rahul Sen</t>
  </si>
  <si>
    <t xml:space="preserve">Anshika Chaturvedi </t>
  </si>
  <si>
    <t xml:space="preserve">Tanishq Sharma </t>
  </si>
  <si>
    <t>Ashirwad Kumar</t>
  </si>
  <si>
    <t>Ritik Kumar Gupta</t>
  </si>
  <si>
    <t>Sobhit Singhal</t>
  </si>
  <si>
    <t>Archana Nayaka A M</t>
  </si>
  <si>
    <t>PREMKUMAR M</t>
  </si>
  <si>
    <t>Shekinah.A</t>
  </si>
  <si>
    <t xml:space="preserve">Ansh Malhotra </t>
  </si>
  <si>
    <t xml:space="preserve">Satakshi Gupta </t>
  </si>
  <si>
    <t>Chitransh Srivastava</t>
  </si>
  <si>
    <t>Option D: I usually wait for opportunities to come to me rather than actively seeking them out.</t>
  </si>
  <si>
    <t>G Himavanth Reddy</t>
  </si>
  <si>
    <t xml:space="preserve">Harsh Sindhwal </t>
  </si>
  <si>
    <t xml:space="preserve">Madiha Fatema </t>
  </si>
  <si>
    <t>GAURAV SONI</t>
  </si>
  <si>
    <t xml:space="preserve">GAURAV SONI </t>
  </si>
  <si>
    <t>Option D: I would like to focus on academics in the first year, I have been told to start thinking of internships in the third year</t>
  </si>
  <si>
    <t>Aaron Pammi</t>
  </si>
  <si>
    <t xml:space="preserve">Atharv aggrawal </t>
  </si>
  <si>
    <t xml:space="preserve">Nandhini. J </t>
  </si>
  <si>
    <t xml:space="preserve">Shashwat Rai </t>
  </si>
  <si>
    <t>Manikanta</t>
  </si>
  <si>
    <t xml:space="preserve">Seyram Dorgbetor </t>
  </si>
  <si>
    <t>Sarah</t>
  </si>
  <si>
    <t xml:space="preserve">Kritika Tekchandani </t>
  </si>
  <si>
    <t xml:space="preserve">Divyanidhi Dubey </t>
  </si>
  <si>
    <t>Rohit Negi</t>
  </si>
  <si>
    <t>Shekhar Thapa</t>
  </si>
  <si>
    <t xml:space="preserve">Aryan sanjay </t>
  </si>
  <si>
    <t>Dhanwanth Krisha D</t>
  </si>
  <si>
    <t>Narravula Rohith</t>
  </si>
  <si>
    <t xml:space="preserve">Anshika Mandwarya </t>
  </si>
  <si>
    <t>Paluru Harshita Vasavi</t>
  </si>
  <si>
    <t xml:space="preserve">Mahak </t>
  </si>
  <si>
    <t>Khushmeet Singh</t>
  </si>
  <si>
    <t xml:space="preserve">Kanikaa gupta </t>
  </si>
  <si>
    <t>Rishika srivastava</t>
  </si>
  <si>
    <t xml:space="preserve">Misha Srivastava </t>
  </si>
  <si>
    <t>Muhammad Anas</t>
  </si>
  <si>
    <t xml:space="preserve">Aditya Kumar </t>
  </si>
  <si>
    <t>Anjali Kumari</t>
  </si>
  <si>
    <t xml:space="preserve">Arhama Saba </t>
  </si>
  <si>
    <t>Asmita Lohia</t>
  </si>
  <si>
    <t>Keerthana R</t>
  </si>
  <si>
    <t>Appana p g s s m jayaraj</t>
  </si>
  <si>
    <t>Rishik Chaudhary</t>
  </si>
  <si>
    <t>Abyalew Teklu</t>
  </si>
  <si>
    <t xml:space="preserve">Simran Tiwari </t>
  </si>
  <si>
    <t xml:space="preserve">Maitri Patel 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</si>
  <si>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</si>
  <si>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</si>
  <si>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</si>
  <si>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</si>
  <si>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</si>
  <si>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</si>
  <si>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</si>
  <si>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</si>
  <si>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Amit Kumar</t>
  </si>
  <si>
    <t xml:space="preserve">Prasannakumar </t>
  </si>
  <si>
    <t xml:space="preserve">Surendra Bheemanathini </t>
  </si>
  <si>
    <t>Erukonda Saikiran</t>
  </si>
  <si>
    <t>Surya Pillalamarri</t>
  </si>
  <si>
    <t>Aniket Bihana</t>
  </si>
  <si>
    <t>Abhishek Kansal</t>
  </si>
  <si>
    <t>Kanta Sai Dhanush</t>
  </si>
  <si>
    <t>Vaibhav Ambadas Waghmare</t>
  </si>
  <si>
    <t xml:space="preserve">Nishanth Pragnesh B </t>
  </si>
  <si>
    <t>Hardik Giri Goswami</t>
  </si>
  <si>
    <t xml:space="preserve">Gayatri yadav </t>
  </si>
  <si>
    <t>Aditya Naik</t>
  </si>
  <si>
    <t>Hemant Singh Parihar</t>
  </si>
  <si>
    <t>Devhuti Mahore</t>
  </si>
  <si>
    <t xml:space="preserve">Anoushka Khemani </t>
  </si>
  <si>
    <t>Aisha Jaiswal</t>
  </si>
  <si>
    <t xml:space="preserve">Mounika Gannamanthi </t>
  </si>
  <si>
    <t>Sparsh S. Pradhan</t>
  </si>
  <si>
    <t>Saicharitha Yanambakam</t>
  </si>
  <si>
    <t xml:space="preserve">Dadvaiah Pavan </t>
  </si>
  <si>
    <t>Tushar Tiwari</t>
  </si>
  <si>
    <t>kashish kamra</t>
  </si>
  <si>
    <t>Sejal Mahesh Vetkar</t>
  </si>
  <si>
    <t>Prathamesh Patil</t>
  </si>
  <si>
    <t xml:space="preserve">SUSHANT </t>
  </si>
  <si>
    <t>Debnandini Kar</t>
  </si>
  <si>
    <t>Ashna Tuli</t>
  </si>
  <si>
    <t>Lokesh</t>
  </si>
  <si>
    <t xml:space="preserve">Dr. Shifa Sami </t>
  </si>
  <si>
    <t>Charmie J Jain</t>
  </si>
  <si>
    <t>Vikanshi singh</t>
  </si>
  <si>
    <t xml:space="preserve">Ambreen Siddiqui </t>
  </si>
  <si>
    <t>Havilah Bodde</t>
  </si>
  <si>
    <t xml:space="preserve">Nunavath Akhila </t>
  </si>
  <si>
    <t>M.Ramani</t>
  </si>
  <si>
    <t xml:space="preserve">Sudarshan Amol Saraswat </t>
  </si>
  <si>
    <t>Yash Tiwari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</si>
  <si>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</si>
  <si>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</si>
  <si>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</si>
  <si>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</si>
  <si>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</si>
  <si>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</si>
  <si>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</si>
  <si>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</si>
  <si>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</si>
  <si>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</si>
  <si>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>Deepak kushwaha</t>
  </si>
  <si>
    <t>Rimpi Saikia</t>
  </si>
  <si>
    <t xml:space="preserve">Pranav Matkar </t>
  </si>
  <si>
    <t xml:space="preserve">Deva Rugved </t>
  </si>
  <si>
    <t>Anchal Dubey</t>
  </si>
  <si>
    <t>ADARSH  T</t>
  </si>
  <si>
    <t xml:space="preserve">Gayatri Choudhary </t>
  </si>
  <si>
    <t>Shashi Kumar</t>
  </si>
  <si>
    <t xml:space="preserve">Bhoomika aggarwal </t>
  </si>
  <si>
    <t xml:space="preserve">Gurudayal Maurya </t>
  </si>
  <si>
    <t xml:space="preserve">Sourajit Deb </t>
  </si>
  <si>
    <t>Fadeela Naqash</t>
  </si>
  <si>
    <t>Nimanpreet Kaur</t>
  </si>
  <si>
    <t>Aryan Khare</t>
  </si>
  <si>
    <t>Nithya sree B</t>
  </si>
  <si>
    <t xml:space="preserve">Akshay Kumar </t>
  </si>
  <si>
    <t>Mani sathwik Barigela</t>
  </si>
  <si>
    <t xml:space="preserve">Kunal Pal </t>
  </si>
  <si>
    <t>Bhavik Vimal Prajapati</t>
  </si>
  <si>
    <t>Kamble Rutik</t>
  </si>
  <si>
    <t>Humma Irshad</t>
  </si>
  <si>
    <t>Ayush Ajay Singh</t>
  </si>
  <si>
    <t>Shireen Samir Momin</t>
  </si>
  <si>
    <t xml:space="preserve">Abdul Al Islam </t>
  </si>
  <si>
    <t xml:space="preserve">Yamini Singh </t>
  </si>
  <si>
    <t>Anuj Kumar Tiwari</t>
  </si>
  <si>
    <t>Narendrakumar Kumawat</t>
  </si>
  <si>
    <t>RUDRA KAUSHIK</t>
  </si>
  <si>
    <t xml:space="preserve">Athinamilagi A Vignesh K </t>
  </si>
  <si>
    <t xml:space="preserve">Srikumar sahoo </t>
  </si>
  <si>
    <t xml:space="preserve">KANDULA V UMADEEKSHITH REDDY </t>
  </si>
  <si>
    <t>Younus Md</t>
  </si>
  <si>
    <t xml:space="preserve">Vaibhav Agrahari </t>
  </si>
  <si>
    <t>Khushi Raj</t>
  </si>
  <si>
    <t xml:space="preserve">MARIYALA MADHU 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</si>
  <si>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</si>
  <si>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</si>
  <si>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</si>
  <si>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</si>
  <si>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</si>
  <si>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</si>
  <si>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</si>
  <si>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</si>
  <si>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</si>
  <si>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 xml:space="preserve">Fatima Shafique </t>
  </si>
  <si>
    <t>P.R.POOJA</t>
  </si>
  <si>
    <t>Suhana yadav</t>
  </si>
  <si>
    <t>K.Kaviya</t>
  </si>
  <si>
    <t xml:space="preserve">Raju chitte </t>
  </si>
  <si>
    <t>Anu Somy</t>
  </si>
  <si>
    <t xml:space="preserve">Poornima Gadipati </t>
  </si>
  <si>
    <t>Shubham</t>
  </si>
  <si>
    <t xml:space="preserve">Aditya Pattnaik </t>
  </si>
  <si>
    <t>Achu Abraham</t>
  </si>
  <si>
    <t xml:space="preserve">Boini sushmitha </t>
  </si>
  <si>
    <t>Thejas Bhat P</t>
  </si>
  <si>
    <t xml:space="preserve">Pandiri Chaitanya Prakash </t>
  </si>
  <si>
    <t>Bhumika Tiwari</t>
  </si>
  <si>
    <t>Abhishek Kumar Srivastava</t>
  </si>
  <si>
    <t>Manoj</t>
  </si>
  <si>
    <t>Vishnu S Menon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</si>
  <si>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</si>
  <si>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</si>
  <si>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</si>
  <si>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</si>
  <si>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</si>
  <si>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>Yashpreet Singh Pannu</t>
  </si>
  <si>
    <t xml:space="preserve">Umang Rupesh Modak </t>
  </si>
  <si>
    <t xml:space="preserve">Mathesh Sankar K </t>
  </si>
  <si>
    <t>Abish Kamran</t>
  </si>
  <si>
    <t>Vishal Singh</t>
  </si>
  <si>
    <t xml:space="preserve">PEDDAKOTLA RAHUL </t>
  </si>
  <si>
    <t>K N Navaneet Singh</t>
  </si>
  <si>
    <t>Email address</t>
  </si>
  <si>
    <t xml:space="preserve">  Q1: Which of the following best identifies you?  </t>
  </si>
  <si>
    <t xml:space="preserve">Q2: Which of the following scenarios best reflects your sense of achievement?  </t>
  </si>
  <si>
    <t xml:space="preserve">Q3: Which of the following best describes how you handle decision-making in your daily life? </t>
  </si>
  <si>
    <t xml:space="preserve">Q4: Which of the following best describes how you handle situations that require patience? </t>
  </si>
  <si>
    <t xml:space="preserve">Q5: Which of the following best describes how you view and understand yourself? </t>
  </si>
  <si>
    <r>
      <rPr>
        <b/>
        <sz val="10"/>
        <color theme="1"/>
        <rFont val="Arial"/>
      </rPr>
      <t xml:space="preserve">Situation1: </t>
    </r>
    <r>
      <rPr>
        <sz val="10"/>
        <color theme="1"/>
        <rFont val="Arial"/>
      </rPr>
      <t>You are offered an internship with a decision-maker in a startup. The internship involves working on an ambiguous project with minimal guidance. Your primary goal is to gain valuable experience, but you also have upcoming placement interviews.</t>
    </r>
  </si>
  <si>
    <r>
      <rPr>
        <b/>
        <sz val="10"/>
        <color theme="1"/>
        <rFont val="Arial"/>
      </rPr>
      <t xml:space="preserve">Situation2: </t>
    </r>
    <r>
      <rPr>
        <sz val="10"/>
        <color theme="1"/>
        <rFont val="Arial"/>
      </rPr>
      <t>You are given a challenging project in your internship that requires solving a complex problem with no clear instructions. The success of the project depends on how you approach and break down the problem.</t>
    </r>
  </si>
  <si>
    <r>
      <rPr>
        <b/>
        <sz val="10"/>
        <color theme="1"/>
        <rFont val="Arial"/>
      </rPr>
      <t>Situation3:</t>
    </r>
    <r>
      <rPr>
        <sz val="10"/>
        <color theme="1"/>
        <rFont val="Arial"/>
      </rPr>
      <t xml:space="preserve"> Your college is offering a semester-long elective course that will require significant time and effort but offers no immediate grade or credit benefit. How do you decide whether to enroll?  </t>
    </r>
  </si>
  <si>
    <r>
      <rPr>
        <b/>
        <sz val="10"/>
        <color theme="1"/>
        <rFont val="Arial"/>
      </rPr>
      <t xml:space="preserve">Situation4: </t>
    </r>
    <r>
      <rPr>
        <sz val="10"/>
        <color theme="1"/>
        <rFont val="Arial"/>
      </rPr>
      <t>You are offered an internship that provides significant hands-on experience and learning opportunities, but it does not come with an official certificate. You have the chance to work closely with decision-makers on real projects.</t>
    </r>
  </si>
  <si>
    <r>
      <rPr>
        <b/>
        <sz val="10"/>
        <color theme="1"/>
        <rFont val="Arial"/>
      </rPr>
      <t xml:space="preserve">Situation5: </t>
    </r>
    <r>
      <rPr>
        <sz val="10"/>
        <color theme="1"/>
        <rFont val="Arial"/>
      </rPr>
      <t>You are involved in an internship project that requires ongoing effort and iteration. The project will not show immediate results, and it requires a focus on the process rather than expecting quick outcomes.</t>
    </r>
  </si>
  <si>
    <t>Role Applied to</t>
  </si>
  <si>
    <t>Q6</t>
  </si>
  <si>
    <t>Q7</t>
  </si>
  <si>
    <t>Q8</t>
  </si>
  <si>
    <t>Q9</t>
  </si>
  <si>
    <t>Q10</t>
  </si>
  <si>
    <t>Option D: I’m open to traveling to new destinations, but I usually do thorough research and plan ahead to minimize any potential risks or uncertainties.</t>
  </si>
  <si>
    <t>Option B: Receiving compliments and recognition from friends or family for something you've accomplished.</t>
  </si>
  <si>
    <t>Option D: I usually gather a lot of information and consider others' opinions but ultimately trust my own judgment to make the final decision.</t>
  </si>
  <si>
    <t>Option C: I often seek out activities where I can see incremental progress, as it helps me stay patient and motivated over time.</t>
  </si>
  <si>
    <t>Option C: I sometimes think about my strengths and weaknesses, but I often rely on feedback from others to understand myself better.</t>
  </si>
  <si>
    <t>Option D: Use the internship to network and gain recommendations from the decision-maker, hoping it will directly improve your placement prospects.</t>
  </si>
  <si>
    <t>Option B: Rely on first principles reasoning, breaking the problem down to its most basic elements and building up your understanding from there.</t>
  </si>
  <si>
    <t>Option A: Accept the internship to gain hands-on experience and valuable learning opportunities, without worrying about formal recognition.</t>
  </si>
  <si>
    <t>Option D: Regularly seek feedback from your mentor to ensure you are on the right track and adjust your efforts accordingly to see quicker progress.</t>
  </si>
  <si>
    <t>Option A: Finishing daily tasks quickly and efficiently, allowing you to feel productive and move on to other activities.</t>
  </si>
  <si>
    <t>Option A: I make decisions on my own but like to have some guidelines or a framework to follow to feel more confident.</t>
  </si>
  <si>
    <t>Option B: I often seek advice and approval from others before making a decision to ensure I’m on the right track.</t>
  </si>
  <si>
    <t>Option D: I am aware of my strengths and weaknesses but prefer to focus on my strengths to stay motivated and positive.</t>
  </si>
  <si>
    <t>Option D: Use this opportunity to network and seek advice from others who have solved similar problems, hoping to gather enough information to complete the project successfully.</t>
  </si>
  <si>
    <t>Option C: I enjoy exploring new places, but I like to have a detailed itinerary and some certainty about what I will be doing each day.</t>
  </si>
  <si>
    <t>Option D: Learning a new skill or hobby and overcoming difficulties along the way, regardless of how well you master it in the end.</t>
  </si>
  <si>
    <t>Option D: I enjoy activities like gardening or practicing a musical instrument, even if progress is slow.</t>
  </si>
  <si>
    <t>Option A: I focus more on getting things done and I feel that I'd overthink if I think about my strength and weakness</t>
  </si>
  <si>
    <t>Option C: Seek a balance between structured thinking and first principles reasoning, using frameworks where they fit and breaking down elements from scratch when needed.</t>
  </si>
  <si>
    <t>Option B: Accept the internship and emphasize to everyone how it will contribute to your self-development and long-term career growth, even without a certificate.</t>
  </si>
  <si>
    <t>Option C: Balance your approach by setting short-term goals to achieve quick wins while keeping the long-term process in mind.</t>
  </si>
  <si>
    <t>Option A: Prioritize placement preparation, requesting more structured guidance in the internship to save time for your interview preparations.</t>
  </si>
  <si>
    <t>Option A: Focus on learning and applying established frameworks and structured thinking methods to systematically approach the problem.</t>
  </si>
  <si>
    <t>Option B: Focus on the aspects of the project that provide immediate feedback and visible results, as this keeps you motivated.</t>
  </si>
  <si>
    <t>Option B: When faced with the chance to travel to a completely new place with no set plans, I get excited about the unknown and the potential for unexpected adventures.</t>
  </si>
  <si>
    <t>Option C: Completing a challenging workout or training regimen that you've been working on for weeks.</t>
  </si>
  <si>
    <t>Option B: I regularly reflect on my strengths and weaknesses, using this self-awareness to set personal goals and improve myself.</t>
  </si>
  <si>
    <t>Option C: Balance both the internship and placement preparation by setting a strict schedule, ensuring you give adequate time to both without compromising on either.</t>
  </si>
  <si>
    <t>Option D: Take the internship but request a letter of recommendation or some form of written acknowledgment from the decision-makers as an alternative to a certificate.</t>
  </si>
  <si>
    <t>Option C: When faced with a decision, I prefer to rely on my own judgment and instincts, even if it means making mistakes along the way.</t>
  </si>
  <si>
    <t>RUTHVIK</t>
  </si>
  <si>
    <t>Option A: Dive into the detailed aspects of the project, track markers for measurement, it might take a long time before you see any significant results.</t>
  </si>
  <si>
    <t>Option B: Enroll in the course because I am genuinely interested in the subject and see long-term benefits.</t>
  </si>
  <si>
    <t>Option C: Only enroll if it fits easily into my schedule and does not interfere with my other activities.</t>
  </si>
  <si>
    <t>Option A: Enroll in the course because it will help me stay competitive and not fall behind my peers.</t>
  </si>
  <si>
    <t>Option A: I prefer tasks that show quick results and tend to get frustrated if I don’t see immediate progress.</t>
  </si>
  <si>
    <t>Option B: Fully commit to the internship, knowing that your placement preparation will be compromised significantly.</t>
  </si>
  <si>
    <t>Priyanka Neogi</t>
  </si>
  <si>
    <t xml:space="preserve">SAKSHAM TYAGI </t>
  </si>
  <si>
    <t xml:space="preserve">Sahitya Bisht </t>
  </si>
  <si>
    <t>Option D: Skip the course because I prefer to focus on activities that provide immediate benefits like grades or credits.</t>
  </si>
  <si>
    <t>Ashirwad kumar</t>
  </si>
  <si>
    <t>chitransh srivastava</t>
  </si>
  <si>
    <t>KEERTHANA R</t>
  </si>
  <si>
    <t xml:space="preserve">Sushant </t>
  </si>
  <si>
    <t>Option C: Decline the internship because the absence of an official certificate means you won't have formal recognition for your efforts.</t>
  </si>
  <si>
    <t>Option A: I prefer vacationing in familiar destinations where I know what to expect and can reduce any surprises.</t>
  </si>
  <si>
    <t>Gayatri Choudhary</t>
  </si>
  <si>
    <t>Kuheli sen</t>
  </si>
  <si>
    <t/>
  </si>
  <si>
    <t>Software Developer</t>
  </si>
  <si>
    <t>Suhana Yadav</t>
  </si>
  <si>
    <t>UI Designer</t>
  </si>
  <si>
    <t>Pharma Project Manager / Chief of Staff</t>
  </si>
  <si>
    <t>Product Manager/Business Analyst</t>
  </si>
  <si>
    <t>Data Champion</t>
  </si>
  <si>
    <t>Pandiri Chaitanya Prakash</t>
  </si>
  <si>
    <t xml:space="preserve">Abish Kamran </t>
  </si>
  <si>
    <t xml:space="preserve">Vishal Singh </t>
  </si>
  <si>
    <t>Advanced</t>
  </si>
  <si>
    <t>Percentage</t>
  </si>
  <si>
    <t>Basic</t>
  </si>
  <si>
    <t>Data Not Found</t>
  </si>
  <si>
    <t>Row Labels</t>
  </si>
  <si>
    <t>Grand Total</t>
  </si>
  <si>
    <t>Sum of Total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</si>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</sst>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02124"/>
      <name val="Roboto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DCE0"/>
        <bgColor rgb="FFDADCE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3" fillId="0" borderId="0" xfId="0" applyFont="1"/>
    <xf numFmtId="0" fontId="4" fillId="3" borderId="0" xfId="0" applyFont="1" applyFill="1" applyAlignment="1"/>
    <xf numFmtId="0" fontId="7" fillId="0" borderId="0" xfId="0" applyFont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4F4F"/>
      <color rgb="FFEC4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[DataChamp.xlsx]Filtering!PivotTable4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Filtering!$B$3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Filtering!$A$4:$A$22</c:f>
              <c:strCach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strCache>
            </c:strRef>
          </c:cat>
          <c:val>
            <c:numRef>
              <c:f>Filtering!$B$4:$B$22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15</c:v>
                </c:pt>
                <c:pt idx="3">
                  <c:v>36</c:v>
                </c:pt>
                <c:pt idx="4">
                  <c:v>110</c:v>
                </c:pt>
                <c:pt idx="5">
                  <c:v>174</c:v>
                </c:pt>
                <c:pt idx="6">
                  <c:v>259</c:v>
                </c:pt>
                <c:pt idx="7">
                  <c:v>184</c:v>
                </c:pt>
                <c:pt idx="8">
                  <c:v>405</c:v>
                </c:pt>
                <c:pt idx="9">
                  <c:v>310</c:v>
                </c:pt>
                <c:pt idx="10">
                  <c:v>407</c:v>
                </c:pt>
                <c:pt idx="11">
                  <c:v>264</c:v>
                </c:pt>
                <c:pt idx="12">
                  <c:v>208</c:v>
                </c:pt>
                <c:pt idx="13">
                  <c:v>98</c:v>
                </c:pt>
                <c:pt idx="14">
                  <c:v>90</c:v>
                </c:pt>
                <c:pt idx="15">
                  <c:v>96</c:v>
                </c:pt>
                <c:pt idx="16">
                  <c:v>102</c:v>
                </c:pt>
                <c:pt idx="1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8-45B9-B686-67B8D8481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1413376"/>
        <c:axId val="701413856"/>
        <c:axId val="0"/>
      </c:bar3DChart>
      <c:catAx>
        <c:axId val="701413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13856"/>
        <c:crosses val="autoZero"/>
        <c:auto val="1"/>
        <c:lblAlgn val="ctr"/>
        <c:lblOffset val="100"/>
        <c:noMultiLvlLbl val="0"/>
      </c:catAx>
      <c:valAx>
        <c:axId val="70141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[DataChamp.xlsx]Filtering!PivotTable4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Filtering!$B$3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Filtering!$A$4:$A$22</c:f>
              <c:strCach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strCache>
            </c:strRef>
          </c:cat>
          <c:val>
            <c:numRef>
              <c:f>Filtering!$B$4:$B$22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15</c:v>
                </c:pt>
                <c:pt idx="3">
                  <c:v>36</c:v>
                </c:pt>
                <c:pt idx="4">
                  <c:v>110</c:v>
                </c:pt>
                <c:pt idx="5">
                  <c:v>174</c:v>
                </c:pt>
                <c:pt idx="6">
                  <c:v>259</c:v>
                </c:pt>
                <c:pt idx="7">
                  <c:v>184</c:v>
                </c:pt>
                <c:pt idx="8">
                  <c:v>405</c:v>
                </c:pt>
                <c:pt idx="9">
                  <c:v>310</c:v>
                </c:pt>
                <c:pt idx="10">
                  <c:v>407</c:v>
                </c:pt>
                <c:pt idx="11">
                  <c:v>264</c:v>
                </c:pt>
                <c:pt idx="12">
                  <c:v>208</c:v>
                </c:pt>
                <c:pt idx="13">
                  <c:v>98</c:v>
                </c:pt>
                <c:pt idx="14">
                  <c:v>90</c:v>
                </c:pt>
                <c:pt idx="15">
                  <c:v>96</c:v>
                </c:pt>
                <c:pt idx="16">
                  <c:v>102</c:v>
                </c:pt>
                <c:pt idx="1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C-4D8A-B161-458356F1BA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01413376"/>
        <c:axId val="701413856"/>
        <c:axId val="0"/>
      </c:bar3DChart>
      <c:catAx>
        <c:axId val="701413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13856"/>
        <c:crosses val="autoZero"/>
        <c:auto val="1"/>
        <c:lblAlgn val="ctr"/>
        <c:lblOffset val="100"/>
        <c:noMultiLvlLbl val="0"/>
      </c:catAx>
      <c:valAx>
        <c:axId val="70141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4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3</xdr:row>
      <xdr:rowOff>95250</xdr:rowOff>
    </xdr:from>
    <xdr:to>
      <xdr:col>14</xdr:col>
      <xdr:colOff>106680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14E20-0852-BE74-A6B7-A853A57B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1</xdr:row>
      <xdr:rowOff>22860</xdr:rowOff>
    </xdr:from>
    <xdr:to>
      <xdr:col>18</xdr:col>
      <xdr:colOff>220980</xdr:colOff>
      <xdr:row>16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3F1DFF-84B7-4E64-A949-291E8F55F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ppo" refreshedDate="45590.832287500001" createdVersion="8" refreshedVersion="8" minRefreshableVersion="3" recordCount="308" xr:uid="{3297BC81-34F7-4A6C-9EB6-1BFB79206452}">
  <cacheSource type="worksheet">
    <worksheetSource ref="E1:J309" sheet="Dashboard"/>
  </cacheSource>
  <cacheFields count="6">
    <cacheField name="S.NO" numFmtId="0">
      <sharedItems containsSemiMixedTypes="0" containsString="0" containsNumber="1" containsInteger="1" minValue="1" maxValue="308"/>
    </cacheField>
    <cacheField name="Name" numFmtId="0">
      <sharedItems/>
    </cacheField>
    <cacheField name="Basic" numFmtId="0">
      <sharedItems containsSemiMixedTypes="0" containsString="0" containsNumber="1" containsInteger="1" minValue="-2" maxValue="10"/>
    </cacheField>
    <cacheField name="Advanced" numFmtId="0">
      <sharedItems containsMixedTypes="1" containsNumber="1" containsInteger="1" minValue="-6" maxValue="13"/>
    </cacheField>
    <cacheField name="Total" numFmtId="0">
      <sharedItems containsSemiMixedTypes="0" containsString="0" containsNumber="1" containsInteger="1" minValue="1" maxValue="18"/>
    </cacheField>
    <cacheField name="Percentage" numFmtId="0">
      <sharedItems containsSemiMixedTypes="0" containsString="0" containsNumber="1" minValue="5" maxValue="90" count="18">
        <n v="60"/>
        <n v="50"/>
        <n v="85"/>
        <n v="25"/>
        <n v="55.000000000000007"/>
        <n v="45"/>
        <n v="5"/>
        <n v="40"/>
        <n v="35"/>
        <n v="30"/>
        <n v="15"/>
        <n v="20"/>
        <n v="65"/>
        <n v="80"/>
        <n v="70"/>
        <n v="75"/>
        <n v="90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1"/>
    <s v="Ritvik Aggarwal"/>
    <n v="10"/>
    <n v="2"/>
    <n v="12"/>
    <x v="0"/>
  </r>
  <r>
    <n v="2"/>
    <s v="Lakshya "/>
    <n v="8"/>
    <n v="2"/>
    <n v="10"/>
    <x v="1"/>
  </r>
  <r>
    <n v="3"/>
    <s v="Sania Almeida "/>
    <n v="8"/>
    <n v="2"/>
    <n v="10"/>
    <x v="1"/>
  </r>
  <r>
    <n v="4"/>
    <s v="Dhyanesh Sudhir Dikkar"/>
    <n v="9"/>
    <n v="8"/>
    <n v="17"/>
    <x v="2"/>
  </r>
  <r>
    <n v="5"/>
    <s v="Ankit Sahu"/>
    <n v="7"/>
    <n v="3"/>
    <n v="10"/>
    <x v="1"/>
  </r>
  <r>
    <n v="6"/>
    <s v="Kavya Reddy Y"/>
    <n v="9"/>
    <n v="8"/>
    <n v="17"/>
    <x v="2"/>
  </r>
  <r>
    <n v="7"/>
    <s v="Naman Jain"/>
    <n v="7"/>
    <n v="-2"/>
    <n v="5"/>
    <x v="3"/>
  </r>
  <r>
    <n v="8"/>
    <s v="Sheth Mili D."/>
    <n v="7"/>
    <n v="4"/>
    <n v="11"/>
    <x v="4"/>
  </r>
  <r>
    <n v="9"/>
    <s v="Dhruv Rishikesh Janakala"/>
    <n v="8"/>
    <n v="1"/>
    <n v="9"/>
    <x v="5"/>
  </r>
  <r>
    <n v="10"/>
    <s v="Ruthvik"/>
    <n v="9"/>
    <n v="0"/>
    <n v="9"/>
    <x v="5"/>
  </r>
  <r>
    <n v="11"/>
    <s v="Shreya Sathyanarayanan "/>
    <n v="7"/>
    <n v="2"/>
    <n v="9"/>
    <x v="5"/>
  </r>
  <r>
    <n v="12"/>
    <s v="Anay Pund "/>
    <n v="7"/>
    <n v="2"/>
    <n v="9"/>
    <x v="5"/>
  </r>
  <r>
    <n v="13"/>
    <s v="Hitesh Badhan "/>
    <n v="10"/>
    <n v="1"/>
    <n v="11"/>
    <x v="4"/>
  </r>
  <r>
    <n v="14"/>
    <s v="Nabeel Ghalib"/>
    <n v="5"/>
    <n v="-4"/>
    <n v="1"/>
    <x v="6"/>
  </r>
  <r>
    <n v="15"/>
    <s v="Hemashree M S"/>
    <n v="7"/>
    <n v="2"/>
    <n v="9"/>
    <x v="5"/>
  </r>
  <r>
    <n v="16"/>
    <s v="Shiva Krishna Reddy Burra"/>
    <n v="5"/>
    <n v="5"/>
    <n v="10"/>
    <x v="1"/>
  </r>
  <r>
    <n v="17"/>
    <s v="Anshika Sharma"/>
    <n v="9"/>
    <n v="3"/>
    <n v="12"/>
    <x v="0"/>
  </r>
  <r>
    <n v="18"/>
    <s v="Rajni Kant"/>
    <n v="4"/>
    <n v="4"/>
    <n v="8"/>
    <x v="7"/>
  </r>
  <r>
    <n v="19"/>
    <s v="Mitali"/>
    <n v="7"/>
    <n v="0"/>
    <n v="7"/>
    <x v="8"/>
  </r>
  <r>
    <n v="20"/>
    <s v="Gayatri Rane"/>
    <n v="10"/>
    <n v="1"/>
    <n v="11"/>
    <x v="4"/>
  </r>
  <r>
    <n v="21"/>
    <s v="Prince"/>
    <n v="8"/>
    <n v="3"/>
    <n v="11"/>
    <x v="4"/>
  </r>
  <r>
    <n v="22"/>
    <s v="Diya Shah"/>
    <n v="8"/>
    <n v="4"/>
    <n v="12"/>
    <x v="0"/>
  </r>
  <r>
    <n v="23"/>
    <s v="Paridhi Gupta"/>
    <n v="10"/>
    <n v="-4"/>
    <n v="6"/>
    <x v="9"/>
  </r>
  <r>
    <n v="24"/>
    <s v="Pratibha Yaduvanshi"/>
    <n v="7"/>
    <n v="3"/>
    <n v="10"/>
    <x v="1"/>
  </r>
  <r>
    <n v="25"/>
    <s v="Ayush Gour"/>
    <n v="6"/>
    <n v="1"/>
    <n v="7"/>
    <x v="8"/>
  </r>
  <r>
    <n v="26"/>
    <s v="Daksh Sankhla"/>
    <n v="7"/>
    <n v="-2"/>
    <n v="5"/>
    <x v="3"/>
  </r>
  <r>
    <n v="27"/>
    <s v="Dinesh Kumar"/>
    <n v="7"/>
    <n v="3"/>
    <n v="10"/>
    <x v="1"/>
  </r>
  <r>
    <n v="28"/>
    <s v="Saumitra Chaubey "/>
    <n v="7"/>
    <n v="3"/>
    <n v="10"/>
    <x v="1"/>
  </r>
  <r>
    <n v="29"/>
    <s v="Sahil Singh"/>
    <n v="5"/>
    <n v="1"/>
    <n v="6"/>
    <x v="9"/>
  </r>
  <r>
    <n v="30"/>
    <s v="Samruddhi Jha "/>
    <n v="9"/>
    <n v="0"/>
    <n v="9"/>
    <x v="5"/>
  </r>
  <r>
    <n v="31"/>
    <s v="Aarzoo Baliyan"/>
    <n v="7"/>
    <n v="1"/>
    <n v="8"/>
    <x v="7"/>
  </r>
  <r>
    <n v="32"/>
    <s v="Malaika khan"/>
    <n v="8"/>
    <n v="4"/>
    <n v="12"/>
    <x v="0"/>
  </r>
  <r>
    <n v="33"/>
    <s v="Ujjal Roy"/>
    <n v="6"/>
    <n v="0"/>
    <n v="6"/>
    <x v="9"/>
  </r>
  <r>
    <n v="34"/>
    <s v="Gamini Sai Mahindra"/>
    <n v="6"/>
    <n v="0"/>
    <n v="6"/>
    <x v="9"/>
  </r>
  <r>
    <n v="35"/>
    <s v="MADHAV SHARMA ."/>
    <n v="2"/>
    <n v="1"/>
    <n v="3"/>
    <x v="10"/>
  </r>
  <r>
    <n v="36"/>
    <s v="Keerthana Elsa Mammen "/>
    <n v="9"/>
    <n v="2"/>
    <n v="11"/>
    <x v="4"/>
  </r>
  <r>
    <n v="37"/>
    <s v="Sanjana Siva Shankar"/>
    <n v="7"/>
    <n v="3"/>
    <n v="10"/>
    <x v="1"/>
  </r>
  <r>
    <n v="38"/>
    <s v="Mitra Gopal"/>
    <n v="9"/>
    <n v="8"/>
    <n v="17"/>
    <x v="2"/>
  </r>
  <r>
    <n v="39"/>
    <s v="Siddhi Vilas Shilkar"/>
    <n v="9"/>
    <n v="1"/>
    <n v="10"/>
    <x v="1"/>
  </r>
  <r>
    <n v="40"/>
    <s v="Rishav Kumar Patel"/>
    <n v="6"/>
    <n v="0"/>
    <n v="6"/>
    <x v="9"/>
  </r>
  <r>
    <n v="41"/>
    <s v="Aditya Sharma "/>
    <n v="6"/>
    <n v="6"/>
    <n v="12"/>
    <x v="0"/>
  </r>
  <r>
    <n v="42"/>
    <s v="Rishav Kumar Patel"/>
    <n v="6"/>
    <n v="2"/>
    <n v="8"/>
    <x v="7"/>
  </r>
  <r>
    <n v="43"/>
    <s v="Kanishk Singhania "/>
    <n v="8"/>
    <n v="-4"/>
    <n v="4"/>
    <x v="11"/>
  </r>
  <r>
    <n v="44"/>
    <s v="Niyati "/>
    <n v="9"/>
    <n v="0"/>
    <n v="9"/>
    <x v="5"/>
  </r>
  <r>
    <n v="45"/>
    <s v="Shailly Sahay"/>
    <n v="9"/>
    <n v="2"/>
    <n v="11"/>
    <x v="4"/>
  </r>
  <r>
    <n v="46"/>
    <s v="Divyanshu"/>
    <n v="8"/>
    <n v="5"/>
    <n v="13"/>
    <x v="12"/>
  </r>
  <r>
    <n v="47"/>
    <s v="VISHESH TRIPATHI"/>
    <n v="9"/>
    <n v="4"/>
    <n v="13"/>
    <x v="12"/>
  </r>
  <r>
    <n v="48"/>
    <s v="Kausik Pattanaik"/>
    <n v="6"/>
    <n v="0"/>
    <n v="6"/>
    <x v="9"/>
  </r>
  <r>
    <n v="49"/>
    <s v="Sneha U Shet"/>
    <n v="10"/>
    <n v="3"/>
    <n v="13"/>
    <x v="12"/>
  </r>
  <r>
    <n v="50"/>
    <s v="priyanka neogi"/>
    <n v="8"/>
    <n v="1"/>
    <n v="9"/>
    <x v="5"/>
  </r>
  <r>
    <n v="51"/>
    <s v="Yash Patel"/>
    <n v="7"/>
    <n v="0"/>
    <n v="7"/>
    <x v="8"/>
  </r>
  <r>
    <n v="52"/>
    <s v="Rakhi Kamboj"/>
    <n v="8"/>
    <n v="2"/>
    <n v="10"/>
    <x v="1"/>
  </r>
  <r>
    <n v="53"/>
    <s v="Gokul Singh Shah"/>
    <n v="8"/>
    <n v="3"/>
    <n v="11"/>
    <x v="4"/>
  </r>
  <r>
    <n v="54"/>
    <s v="Sakshi "/>
    <n v="9"/>
    <n v="3"/>
    <n v="12"/>
    <x v="0"/>
  </r>
  <r>
    <n v="55"/>
    <s v="Shankar Kumar Nanda"/>
    <n v="8"/>
    <n v="3"/>
    <n v="11"/>
    <x v="4"/>
  </r>
  <r>
    <n v="56"/>
    <s v="Puja nahak"/>
    <n v="5"/>
    <n v="-1"/>
    <n v="4"/>
    <x v="11"/>
  </r>
  <r>
    <n v="57"/>
    <s v="Saumya Chandra"/>
    <n v="7"/>
    <n v="-1"/>
    <n v="6"/>
    <x v="9"/>
  </r>
  <r>
    <n v="58"/>
    <s v="KAPADIYA JAINY MANOJBHAI"/>
    <n v="8"/>
    <n v="5"/>
    <n v="13"/>
    <x v="12"/>
  </r>
  <r>
    <n v="59"/>
    <s v="RAHUL RAJ ABHISHEK"/>
    <n v="9"/>
    <n v="3"/>
    <n v="12"/>
    <x v="0"/>
  </r>
  <r>
    <n v="60"/>
    <s v="Shivam Chavan "/>
    <n v="6"/>
    <n v="3"/>
    <n v="9"/>
    <x v="5"/>
  </r>
  <r>
    <n v="61"/>
    <s v="Sandeep Singh"/>
    <n v="8"/>
    <n v="8"/>
    <n v="16"/>
    <x v="13"/>
  </r>
  <r>
    <n v="62"/>
    <s v="Sayyada Ifrah"/>
    <n v="6"/>
    <n v="1"/>
    <n v="7"/>
    <x v="8"/>
  </r>
  <r>
    <n v="63"/>
    <s v="Gaurav Somnath  Bombale"/>
    <n v="8"/>
    <n v="3"/>
    <n v="11"/>
    <x v="4"/>
  </r>
  <r>
    <n v="64"/>
    <s v="Prithvi Srivastava"/>
    <n v="8"/>
    <n v="3"/>
    <n v="11"/>
    <x v="4"/>
  </r>
  <r>
    <n v="65"/>
    <s v="Priyanshu"/>
    <n v="7"/>
    <n v="1"/>
    <n v="8"/>
    <x v="7"/>
  </r>
  <r>
    <n v="66"/>
    <s v="Shashikant Chaudhary"/>
    <n v="9"/>
    <n v="1"/>
    <n v="10"/>
    <x v="1"/>
  </r>
  <r>
    <n v="67"/>
    <s v="Rishvanth G V "/>
    <n v="9"/>
    <n v="5"/>
    <n v="14"/>
    <x v="14"/>
  </r>
  <r>
    <n v="68"/>
    <s v="Fatmi Tahir"/>
    <n v="7"/>
    <n v="1"/>
    <n v="8"/>
    <x v="7"/>
  </r>
  <r>
    <n v="69"/>
    <s v="Ravinder "/>
    <n v="9"/>
    <n v="1"/>
    <n v="10"/>
    <x v="1"/>
  </r>
  <r>
    <n v="70"/>
    <s v="Saksham Tyagi "/>
    <n v="8"/>
    <n v="-1"/>
    <n v="7"/>
    <x v="8"/>
  </r>
  <r>
    <n v="71"/>
    <s v="Abhishek Maurya "/>
    <n v="7"/>
    <n v="-1"/>
    <n v="6"/>
    <x v="9"/>
  </r>
  <r>
    <n v="72"/>
    <s v="Chandra lekha "/>
    <n v="5"/>
    <n v="0"/>
    <n v="5"/>
    <x v="3"/>
  </r>
  <r>
    <n v="73"/>
    <s v="Shravan Pandurang Padale"/>
    <n v="9"/>
    <n v="0"/>
    <n v="9"/>
    <x v="5"/>
  </r>
  <r>
    <n v="74"/>
    <s v="Shavi Sharma "/>
    <n v="9"/>
    <n v="0"/>
    <n v="9"/>
    <x v="5"/>
  </r>
  <r>
    <n v="75"/>
    <s v="Ashvi jain"/>
    <n v="7"/>
    <n v="2"/>
    <n v="9"/>
    <x v="5"/>
  </r>
  <r>
    <n v="76"/>
    <s v="Samikshya Priyadarshini Swain "/>
    <n v="7"/>
    <n v="4"/>
    <n v="11"/>
    <x v="4"/>
  </r>
  <r>
    <n v="77"/>
    <s v="Prasad Raut"/>
    <n v="8"/>
    <n v="3"/>
    <n v="11"/>
    <x v="4"/>
  </r>
  <r>
    <n v="78"/>
    <s v="Anshika mittal"/>
    <n v="8"/>
    <n v="1"/>
    <n v="9"/>
    <x v="5"/>
  </r>
  <r>
    <n v="79"/>
    <s v="Hariharasudhan M"/>
    <n v="9"/>
    <n v="5"/>
    <n v="14"/>
    <x v="14"/>
  </r>
  <r>
    <n v="80"/>
    <s v="Charu Bisht"/>
    <n v="9"/>
    <n v="-1"/>
    <n v="8"/>
    <x v="7"/>
  </r>
  <r>
    <n v="81"/>
    <s v="Fareesa Masroor"/>
    <n v="8"/>
    <n v="1"/>
    <n v="9"/>
    <x v="5"/>
  </r>
  <r>
    <n v="82"/>
    <s v="Jasmitha "/>
    <n v="5"/>
    <n v="2"/>
    <n v="7"/>
    <x v="8"/>
  </r>
  <r>
    <n v="83"/>
    <s v="Tanisha Tijare "/>
    <n v="7"/>
    <n v="1"/>
    <n v="8"/>
    <x v="7"/>
  </r>
  <r>
    <n v="84"/>
    <s v="Muhammed Ayman Kamel"/>
    <n v="7"/>
    <n v="5"/>
    <n v="12"/>
    <x v="0"/>
  </r>
  <r>
    <n v="85"/>
    <s v="Varsha"/>
    <n v="7"/>
    <n v="3"/>
    <n v="10"/>
    <x v="1"/>
  </r>
  <r>
    <n v="86"/>
    <s v="Sakshi Singh "/>
    <n v="8"/>
    <n v="-3"/>
    <n v="5"/>
    <x v="3"/>
  </r>
  <r>
    <n v="87"/>
    <s v="Shardul vanage "/>
    <n v="7"/>
    <n v="-2"/>
    <n v="5"/>
    <x v="3"/>
  </r>
  <r>
    <n v="88"/>
    <s v="Apoorva Oyshee"/>
    <n v="6"/>
    <n v="5"/>
    <n v="11"/>
    <x v="4"/>
  </r>
  <r>
    <n v="89"/>
    <s v="Dushyant Singh"/>
    <n v="8"/>
    <n v="1"/>
    <n v="9"/>
    <x v="5"/>
  </r>
  <r>
    <n v="90"/>
    <s v="PRITISH PRIYADARSHI PATRA"/>
    <n v="5"/>
    <n v="0"/>
    <n v="5"/>
    <x v="3"/>
  </r>
  <r>
    <n v="91"/>
    <s v="Sahitya bisht "/>
    <n v="5"/>
    <n v="0"/>
    <n v="5"/>
    <x v="3"/>
  </r>
  <r>
    <n v="92"/>
    <s v="Maitri Soni"/>
    <n v="8"/>
    <n v="3"/>
    <n v="11"/>
    <x v="4"/>
  </r>
  <r>
    <n v="93"/>
    <s v="Sandali Kishore"/>
    <n v="9"/>
    <n v="2"/>
    <n v="11"/>
    <x v="4"/>
  </r>
  <r>
    <n v="94"/>
    <s v="Harshith"/>
    <n v="7"/>
    <n v="4"/>
    <n v="11"/>
    <x v="4"/>
  </r>
  <r>
    <n v="95"/>
    <s v="Priyanshu Sharma"/>
    <n v="7"/>
    <n v="4"/>
    <n v="11"/>
    <x v="4"/>
  </r>
  <r>
    <n v="96"/>
    <s v="Amitesh Tiwari "/>
    <n v="6"/>
    <n v="-1"/>
    <n v="5"/>
    <x v="3"/>
  </r>
  <r>
    <n v="97"/>
    <s v="Deepanshu Sharma"/>
    <n v="9"/>
    <n v="1"/>
    <n v="10"/>
    <x v="1"/>
  </r>
  <r>
    <n v="98"/>
    <s v="Siddhi Jaiswal "/>
    <n v="9"/>
    <n v="4"/>
    <n v="13"/>
    <x v="12"/>
  </r>
  <r>
    <n v="99"/>
    <s v="Amruta M Joshi"/>
    <n v="8"/>
    <n v="2"/>
    <n v="10"/>
    <x v="1"/>
  </r>
  <r>
    <n v="100"/>
    <s v="Akash kumar soni"/>
    <n v="8"/>
    <n v="3"/>
    <n v="11"/>
    <x v="4"/>
  </r>
  <r>
    <n v="101"/>
    <s v="Sanjeet Kumar"/>
    <n v="8"/>
    <n v="0"/>
    <n v="8"/>
    <x v="7"/>
  </r>
  <r>
    <n v="102"/>
    <s v="Mili Shandilya "/>
    <n v="9"/>
    <n v="4"/>
    <n v="13"/>
    <x v="12"/>
  </r>
  <r>
    <n v="103"/>
    <s v="Rajan kumar chaudhary "/>
    <n v="7"/>
    <n v="5"/>
    <n v="12"/>
    <x v="0"/>
  </r>
  <r>
    <n v="104"/>
    <s v="Vaishnavi Vishvnath Kanade "/>
    <n v="8"/>
    <n v="2"/>
    <n v="10"/>
    <x v="1"/>
  </r>
  <r>
    <n v="105"/>
    <s v="Mayank Joshi "/>
    <n v="7"/>
    <n v="6"/>
    <n v="13"/>
    <x v="12"/>
  </r>
  <r>
    <n v="106"/>
    <s v="Laiba Mahrukh Ansari "/>
    <n v="9"/>
    <n v="7"/>
    <n v="16"/>
    <x v="13"/>
  </r>
  <r>
    <n v="107"/>
    <s v="Prakriti Jha"/>
    <n v="6"/>
    <n v="-1"/>
    <n v="5"/>
    <x v="3"/>
  </r>
  <r>
    <n v="108"/>
    <s v="Santosh Saroj "/>
    <n v="9"/>
    <n v="-4"/>
    <n v="5"/>
    <x v="3"/>
  </r>
  <r>
    <n v="109"/>
    <s v="Kabyashree Hazarika"/>
    <n v="7"/>
    <n v="0"/>
    <n v="7"/>
    <x v="8"/>
  </r>
  <r>
    <n v="110"/>
    <s v="ADARSH GUPTA"/>
    <n v="7"/>
    <n v="0"/>
    <n v="7"/>
    <x v="8"/>
  </r>
  <r>
    <n v="111"/>
    <s v="Kalagotla Shiva Reddy "/>
    <n v="7"/>
    <n v="2"/>
    <n v="9"/>
    <x v="5"/>
  </r>
  <r>
    <n v="112"/>
    <s v="Sathvik reddy "/>
    <n v="3"/>
    <n v="7"/>
    <n v="10"/>
    <x v="1"/>
  </r>
  <r>
    <n v="113"/>
    <s v="YASAR ARAFATH M "/>
    <n v="7"/>
    <n v="8"/>
    <n v="15"/>
    <x v="15"/>
  </r>
  <r>
    <n v="114"/>
    <s v="Afsan Idrisi"/>
    <n v="6"/>
    <n v="-1"/>
    <n v="5"/>
    <x v="3"/>
  </r>
  <r>
    <n v="115"/>
    <s v="Rutvi Menpara "/>
    <n v="7"/>
    <n v="3"/>
    <n v="10"/>
    <x v="1"/>
  </r>
  <r>
    <n v="116"/>
    <s v="Namrata Chaudhari "/>
    <n v="5"/>
    <n v="2"/>
    <n v="7"/>
    <x v="8"/>
  </r>
  <r>
    <n v="117"/>
    <s v="Rakesh Vanam"/>
    <n v="7"/>
    <n v="4"/>
    <n v="11"/>
    <x v="4"/>
  </r>
  <r>
    <n v="118"/>
    <s v="Ekta Rani"/>
    <n v="5"/>
    <n v="7"/>
    <n v="12"/>
    <x v="0"/>
  </r>
  <r>
    <n v="119"/>
    <s v="Jiya Khurana "/>
    <n v="7"/>
    <n v="4"/>
    <n v="11"/>
    <x v="4"/>
  </r>
  <r>
    <n v="120"/>
    <s v="Krish"/>
    <n v="5"/>
    <n v="2"/>
    <n v="7"/>
    <x v="8"/>
  </r>
  <r>
    <n v="121"/>
    <s v="Gampa Sathwik"/>
    <n v="5"/>
    <n v="-1"/>
    <n v="4"/>
    <x v="11"/>
  </r>
  <r>
    <n v="122"/>
    <s v="Nandini"/>
    <n v="6"/>
    <n v="1"/>
    <n v="7"/>
    <x v="8"/>
  </r>
  <r>
    <n v="123"/>
    <s v="Sudipta Hazra"/>
    <n v="7"/>
    <n v="-4"/>
    <n v="3"/>
    <x v="10"/>
  </r>
  <r>
    <n v="124"/>
    <s v="Talika Bajaj"/>
    <n v="6"/>
    <n v="2"/>
    <n v="8"/>
    <x v="7"/>
  </r>
  <r>
    <n v="125"/>
    <s v="Vrushti Vyas"/>
    <n v="8"/>
    <n v="3"/>
    <n v="11"/>
    <x v="4"/>
  </r>
  <r>
    <n v="126"/>
    <s v="Dakshita Garg"/>
    <n v="6"/>
    <n v="5"/>
    <n v="11"/>
    <x v="4"/>
  </r>
  <r>
    <n v="127"/>
    <s v="Rahul Sen"/>
    <n v="9"/>
    <n v="5"/>
    <n v="14"/>
    <x v="14"/>
  </r>
  <r>
    <n v="128"/>
    <s v="Anshika Chaturvedi "/>
    <n v="7"/>
    <n v="2"/>
    <n v="9"/>
    <x v="5"/>
  </r>
  <r>
    <n v="129"/>
    <s v="Tanishq Sharma "/>
    <n v="8"/>
    <n v="10"/>
    <n v="18"/>
    <x v="16"/>
  </r>
  <r>
    <n v="130"/>
    <s v="Ashirwad Kumar"/>
    <n v="9"/>
    <n v="5"/>
    <n v="14"/>
    <x v="14"/>
  </r>
  <r>
    <n v="131"/>
    <s v="Ritik Kumar Gupta"/>
    <n v="7"/>
    <n v="0"/>
    <n v="7"/>
    <x v="8"/>
  </r>
  <r>
    <n v="132"/>
    <s v="Sobhit Singhal"/>
    <n v="10"/>
    <n v="-3"/>
    <n v="7"/>
    <x v="8"/>
  </r>
  <r>
    <n v="133"/>
    <s v="Archana Nayaka A M"/>
    <n v="8"/>
    <n v="2"/>
    <n v="10"/>
    <x v="1"/>
  </r>
  <r>
    <n v="134"/>
    <s v="PREMKUMAR M"/>
    <n v="9"/>
    <n v="3"/>
    <n v="12"/>
    <x v="0"/>
  </r>
  <r>
    <n v="135"/>
    <s v="Shekinah.A"/>
    <n v="8"/>
    <n v="3"/>
    <n v="11"/>
    <x v="4"/>
  </r>
  <r>
    <n v="136"/>
    <s v="Ansh Malhotra "/>
    <n v="8"/>
    <n v="1"/>
    <n v="9"/>
    <x v="5"/>
  </r>
  <r>
    <n v="137"/>
    <s v="Satakshi Gupta "/>
    <n v="8"/>
    <n v="1"/>
    <n v="9"/>
    <x v="5"/>
  </r>
  <r>
    <n v="138"/>
    <s v="Chitransh Srivastava"/>
    <n v="6"/>
    <n v="3"/>
    <n v="9"/>
    <x v="5"/>
  </r>
  <r>
    <n v="139"/>
    <s v="G Himavanth Reddy"/>
    <n v="3"/>
    <n v="-1"/>
    <n v="2"/>
    <x v="17"/>
  </r>
  <r>
    <n v="140"/>
    <s v="Harsh Sindhwal "/>
    <n v="9"/>
    <n v="9"/>
    <n v="18"/>
    <x v="16"/>
  </r>
  <r>
    <n v="141"/>
    <s v="Madiha Fatema "/>
    <n v="4"/>
    <n v="0"/>
    <n v="4"/>
    <x v="11"/>
  </r>
  <r>
    <n v="142"/>
    <s v="GAURAV SONI"/>
    <n v="9"/>
    <n v="-2"/>
    <n v="7"/>
    <x v="8"/>
  </r>
  <r>
    <n v="143"/>
    <s v="GAURAV SONI "/>
    <n v="9"/>
    <n v="5"/>
    <n v="14"/>
    <x v="14"/>
  </r>
  <r>
    <n v="144"/>
    <s v="Aaron Pammi"/>
    <n v="2"/>
    <n v="7"/>
    <n v="9"/>
    <x v="5"/>
  </r>
  <r>
    <n v="145"/>
    <s v="Atharv aggrawal "/>
    <n v="5"/>
    <n v="4"/>
    <n v="9"/>
    <x v="5"/>
  </r>
  <r>
    <n v="146"/>
    <s v="Nandhini. J "/>
    <n v="-2"/>
    <n v="5"/>
    <n v="3"/>
    <x v="10"/>
  </r>
  <r>
    <n v="147"/>
    <s v="Shashwat Rai "/>
    <n v="8"/>
    <n v="-2"/>
    <n v="6"/>
    <x v="9"/>
  </r>
  <r>
    <n v="148"/>
    <s v="Manikanta"/>
    <n v="7"/>
    <n v="8"/>
    <n v="15"/>
    <x v="15"/>
  </r>
  <r>
    <n v="149"/>
    <s v="Seyram Dorgbetor "/>
    <n v="7"/>
    <n v="5"/>
    <n v="12"/>
    <x v="0"/>
  </r>
  <r>
    <n v="150"/>
    <s v="Sarah"/>
    <n v="7"/>
    <n v="3"/>
    <n v="10"/>
    <x v="1"/>
  </r>
  <r>
    <n v="151"/>
    <s v="Kritika Tekchandani "/>
    <n v="3"/>
    <n v="8"/>
    <n v="11"/>
    <x v="4"/>
  </r>
  <r>
    <n v="152"/>
    <s v="Divyanidhi Dubey "/>
    <n v="7"/>
    <n v="3"/>
    <n v="10"/>
    <x v="1"/>
  </r>
  <r>
    <n v="153"/>
    <s v="Rohit Negi"/>
    <n v="7"/>
    <n v="-3"/>
    <n v="4"/>
    <x v="11"/>
  </r>
  <r>
    <n v="154"/>
    <s v="Shekhar Thapa"/>
    <n v="7"/>
    <n v="-3"/>
    <n v="4"/>
    <x v="11"/>
  </r>
  <r>
    <n v="155"/>
    <s v="Aryan sanjay "/>
    <n v="9"/>
    <n v="2"/>
    <n v="11"/>
    <x v="4"/>
  </r>
  <r>
    <n v="156"/>
    <s v="Dhanwanth Krisha D"/>
    <n v="8"/>
    <n v="3"/>
    <n v="11"/>
    <x v="4"/>
  </r>
  <r>
    <n v="157"/>
    <s v="Narravula Rohith"/>
    <n v="8"/>
    <n v="4"/>
    <n v="12"/>
    <x v="0"/>
  </r>
  <r>
    <n v="158"/>
    <s v="Anshika Mandwarya "/>
    <n v="7"/>
    <n v="2"/>
    <n v="9"/>
    <x v="5"/>
  </r>
  <r>
    <n v="159"/>
    <s v="Paluru Harshita Vasavi"/>
    <n v="7"/>
    <n v="4"/>
    <n v="11"/>
    <x v="4"/>
  </r>
  <r>
    <n v="160"/>
    <s v="Mahak "/>
    <n v="7"/>
    <n v="-2"/>
    <n v="5"/>
    <x v="3"/>
  </r>
  <r>
    <n v="161"/>
    <s v="Khushmeet Singh"/>
    <n v="9"/>
    <n v="1"/>
    <n v="10"/>
    <x v="1"/>
  </r>
  <r>
    <n v="162"/>
    <s v="Kanikaa gupta "/>
    <n v="4"/>
    <n v="13"/>
    <n v="17"/>
    <x v="2"/>
  </r>
  <r>
    <n v="163"/>
    <s v="Rishika srivastava"/>
    <n v="3"/>
    <n v="10"/>
    <n v="13"/>
    <x v="12"/>
  </r>
  <r>
    <n v="164"/>
    <s v="Misha Srivastava "/>
    <n v="9"/>
    <n v="-3"/>
    <n v="6"/>
    <x v="9"/>
  </r>
  <r>
    <n v="165"/>
    <s v="Muhammad Anas"/>
    <n v="5"/>
    <n v="-1"/>
    <n v="4"/>
    <x v="11"/>
  </r>
  <r>
    <n v="166"/>
    <s v="Aditya Kumar "/>
    <n v="7"/>
    <n v="0"/>
    <n v="7"/>
    <x v="8"/>
  </r>
  <r>
    <n v="167"/>
    <s v="Anjali Kumari"/>
    <n v="7"/>
    <n v="3"/>
    <n v="10"/>
    <x v="1"/>
  </r>
  <r>
    <n v="168"/>
    <s v="Arhama Saba "/>
    <n v="6"/>
    <n v="1"/>
    <n v="7"/>
    <x v="8"/>
  </r>
  <r>
    <n v="169"/>
    <s v="Asmita Lohia"/>
    <n v="8"/>
    <n v="-1"/>
    <n v="7"/>
    <x v="8"/>
  </r>
  <r>
    <n v="170"/>
    <s v="Keerthana R"/>
    <n v="9"/>
    <n v="-3"/>
    <n v="6"/>
    <x v="9"/>
  </r>
  <r>
    <n v="171"/>
    <s v="Appana p g s s m jayaraj"/>
    <n v="9"/>
    <n v="8"/>
    <n v="17"/>
    <x v="2"/>
  </r>
  <r>
    <n v="172"/>
    <s v="Rishik Chaudhary"/>
    <n v="6"/>
    <n v="1"/>
    <n v="7"/>
    <x v="8"/>
  </r>
  <r>
    <n v="173"/>
    <s v="Abyalew Teklu"/>
    <n v="8"/>
    <n v="7"/>
    <n v="15"/>
    <x v="15"/>
  </r>
  <r>
    <n v="174"/>
    <s v="Simran Tiwari "/>
    <n v="8"/>
    <n v="-3"/>
    <n v="5"/>
    <x v="3"/>
  </r>
  <r>
    <n v="175"/>
    <s v="Maitri Patel "/>
    <n v="6"/>
    <n v="1"/>
    <n v="7"/>
    <x v="8"/>
  </r>
  <r>
    <n v="176"/>
    <s v="Jotiba Ashok Jadhav"/>
    <n v="7"/>
    <n v="1"/>
    <n v="8"/>
    <x v="7"/>
  </r>
  <r>
    <n v="177"/>
    <s v="Sakhi Chatterjee"/>
    <n v="9"/>
    <n v="0"/>
    <n v="9"/>
    <x v="5"/>
  </r>
  <r>
    <n v="178"/>
    <s v="Mannuru Tejaswani"/>
    <n v="7"/>
    <n v="0"/>
    <n v="7"/>
    <x v="8"/>
  </r>
  <r>
    <n v="179"/>
    <s v="Khushi Chadha"/>
    <n v="8"/>
    <n v="0"/>
    <n v="8"/>
    <x v="7"/>
  </r>
  <r>
    <n v="180"/>
    <s v="B.Shiva Sathvik"/>
    <n v="5"/>
    <n v="1"/>
    <n v="6"/>
    <x v="9"/>
  </r>
  <r>
    <n v="181"/>
    <s v="Himanjit Choudhury"/>
    <n v="7"/>
    <n v="0"/>
    <n v="7"/>
    <x v="8"/>
  </r>
  <r>
    <n v="182"/>
    <s v="Vishesh kataria "/>
    <n v="8"/>
    <n v="3"/>
    <n v="11"/>
    <x v="4"/>
  </r>
  <r>
    <n v="183"/>
    <s v="Ashok Kumar "/>
    <n v="5"/>
    <n v="1"/>
    <n v="6"/>
    <x v="9"/>
  </r>
  <r>
    <n v="184"/>
    <s v="Ashok Kumar "/>
    <n v="5"/>
    <n v="0"/>
    <n v="5"/>
    <x v="3"/>
  </r>
  <r>
    <n v="185"/>
    <s v="Amit Kumar"/>
    <n v="7"/>
    <n v="2"/>
    <n v="9"/>
    <x v="5"/>
  </r>
  <r>
    <n v="186"/>
    <s v="Prasannakumar "/>
    <n v="5"/>
    <n v="4"/>
    <n v="9"/>
    <x v="5"/>
  </r>
  <r>
    <n v="187"/>
    <s v="Surendra Bheemanathini "/>
    <n v="8"/>
    <n v="7"/>
    <n v="15"/>
    <x v="15"/>
  </r>
  <r>
    <n v="188"/>
    <s v="Erukonda Saikiran"/>
    <n v="8"/>
    <n v="4"/>
    <n v="12"/>
    <x v="0"/>
  </r>
  <r>
    <n v="189"/>
    <s v="Surya Pillalamarri"/>
    <n v="7"/>
    <n v="0"/>
    <n v="7"/>
    <x v="8"/>
  </r>
  <r>
    <n v="190"/>
    <s v="Aniket Bihana"/>
    <n v="5"/>
    <n v="1"/>
    <n v="6"/>
    <x v="9"/>
  </r>
  <r>
    <n v="191"/>
    <s v="Abhishek Kansal"/>
    <n v="7"/>
    <n v="-5"/>
    <n v="2"/>
    <x v="17"/>
  </r>
  <r>
    <n v="192"/>
    <s v="Kanta Sai Dhanush"/>
    <n v="9"/>
    <n v="-2"/>
    <n v="7"/>
    <x v="8"/>
  </r>
  <r>
    <n v="193"/>
    <s v="Vaibhav Ambadas Waghmare"/>
    <n v="7"/>
    <n v="2"/>
    <n v="9"/>
    <x v="5"/>
  </r>
  <r>
    <n v="194"/>
    <s v="Nishanth Pragnesh B "/>
    <n v="10"/>
    <n v="3"/>
    <n v="13"/>
    <x v="12"/>
  </r>
  <r>
    <n v="195"/>
    <s v="Hardik Giri Goswami"/>
    <n v="8"/>
    <n v="3"/>
    <n v="11"/>
    <x v="4"/>
  </r>
  <r>
    <n v="196"/>
    <s v="Gayatri yadav "/>
    <n v="6"/>
    <n v="1"/>
    <n v="7"/>
    <x v="8"/>
  </r>
  <r>
    <n v="197"/>
    <s v="Aditya Naik"/>
    <n v="7"/>
    <n v="6"/>
    <n v="13"/>
    <x v="12"/>
  </r>
  <r>
    <n v="198"/>
    <s v="Hemant Singh Parihar"/>
    <n v="7"/>
    <n v="2"/>
    <n v="9"/>
    <x v="5"/>
  </r>
  <r>
    <n v="199"/>
    <s v="Devhuti Mahore"/>
    <n v="9"/>
    <n v="2"/>
    <n v="11"/>
    <x v="4"/>
  </r>
  <r>
    <n v="200"/>
    <s v="Anoushka Khemani "/>
    <n v="9"/>
    <n v="3"/>
    <n v="12"/>
    <x v="0"/>
  </r>
  <r>
    <n v="201"/>
    <s v="Aisha Jaiswal"/>
    <n v="8"/>
    <n v="8"/>
    <n v="16"/>
    <x v="13"/>
  </r>
  <r>
    <n v="202"/>
    <s v="Mounika Gannamanthi "/>
    <n v="7"/>
    <n v="1"/>
    <n v="8"/>
    <x v="7"/>
  </r>
  <r>
    <n v="203"/>
    <s v="Sparsh S. Pradhan"/>
    <n v="8"/>
    <n v="1"/>
    <n v="9"/>
    <x v="5"/>
  </r>
  <r>
    <n v="204"/>
    <s v="Saicharitha Yanambakam"/>
    <n v="8"/>
    <n v="3"/>
    <n v="11"/>
    <x v="4"/>
  </r>
  <r>
    <n v="205"/>
    <s v="Dadvaiah Pavan "/>
    <n v="7"/>
    <n v="1"/>
    <n v="8"/>
    <x v="7"/>
  </r>
  <r>
    <n v="206"/>
    <s v="Tushar Tiwari"/>
    <n v="9"/>
    <n v="4"/>
    <n v="13"/>
    <x v="12"/>
  </r>
  <r>
    <n v="207"/>
    <s v="kashish kamra"/>
    <n v="8"/>
    <n v="4"/>
    <n v="12"/>
    <x v="0"/>
  </r>
  <r>
    <n v="208"/>
    <s v="Sejal Mahesh Vetkar"/>
    <n v="9"/>
    <n v="9"/>
    <n v="18"/>
    <x v="16"/>
  </r>
  <r>
    <n v="209"/>
    <s v="Prathamesh Patil"/>
    <n v="9"/>
    <n v="-3"/>
    <n v="6"/>
    <x v="9"/>
  </r>
  <r>
    <n v="210"/>
    <s v="SUSHANT "/>
    <n v="7"/>
    <n v="-3"/>
    <n v="4"/>
    <x v="11"/>
  </r>
  <r>
    <n v="211"/>
    <s v="Debnandini Kar"/>
    <n v="9"/>
    <n v="-2"/>
    <n v="7"/>
    <x v="8"/>
  </r>
  <r>
    <n v="212"/>
    <s v="Ashna Tuli"/>
    <n v="6"/>
    <n v="-1"/>
    <n v="5"/>
    <x v="3"/>
  </r>
  <r>
    <n v="213"/>
    <s v="Lokesh"/>
    <n v="8"/>
    <n v="5"/>
    <n v="13"/>
    <x v="12"/>
  </r>
  <r>
    <n v="214"/>
    <s v="Dr. Shifa Sami "/>
    <n v="9"/>
    <n v="7"/>
    <n v="16"/>
    <x v="13"/>
  </r>
  <r>
    <n v="215"/>
    <s v="Charmie J Jain"/>
    <n v="5"/>
    <n v="1"/>
    <n v="6"/>
    <x v="9"/>
  </r>
  <r>
    <n v="216"/>
    <s v="Vikanshi singh"/>
    <n v="7"/>
    <n v="-1"/>
    <n v="6"/>
    <x v="9"/>
  </r>
  <r>
    <n v="217"/>
    <s v="Ambreen Siddiqui "/>
    <n v="5"/>
    <n v="-4"/>
    <n v="1"/>
    <x v="6"/>
  </r>
  <r>
    <n v="218"/>
    <s v="Havilah Bodde"/>
    <n v="7"/>
    <n v="0"/>
    <n v="7"/>
    <x v="8"/>
  </r>
  <r>
    <n v="219"/>
    <s v="Nunavath Akhila "/>
    <n v="7"/>
    <n v="9"/>
    <n v="16"/>
    <x v="13"/>
  </r>
  <r>
    <n v="220"/>
    <s v="M.Ramani"/>
    <n v="8"/>
    <n v="-1"/>
    <n v="7"/>
    <x v="8"/>
  </r>
  <r>
    <n v="221"/>
    <s v="Sudarshan Amol Saraswat "/>
    <n v="9"/>
    <n v="2"/>
    <n v="11"/>
    <x v="4"/>
  </r>
  <r>
    <n v="222"/>
    <s v="Yash Tiwari"/>
    <n v="10"/>
    <n v="4"/>
    <n v="14"/>
    <x v="14"/>
  </r>
  <r>
    <n v="223"/>
    <s v="Harish A"/>
    <n v="10"/>
    <n v="3"/>
    <n v="13"/>
    <x v="12"/>
  </r>
  <r>
    <n v="224"/>
    <s v="Keerthika tangirala "/>
    <n v="7"/>
    <n v="4"/>
    <n v="11"/>
    <x v="4"/>
  </r>
  <r>
    <n v="225"/>
    <s v="Ezak Victory"/>
    <n v="9"/>
    <n v="-1"/>
    <n v="8"/>
    <x v="7"/>
  </r>
  <r>
    <n v="226"/>
    <s v="Ranjith kumar v"/>
    <n v="8"/>
    <n v="9"/>
    <n v="17"/>
    <x v="2"/>
  </r>
  <r>
    <n v="227"/>
    <s v="Gayatri choudhary"/>
    <n v="8"/>
    <n v="5"/>
    <n v="13"/>
    <x v="12"/>
  </r>
  <r>
    <n v="228"/>
    <s v="Sanjana Jayaraj"/>
    <n v="9"/>
    <n v="-3"/>
    <n v="6"/>
    <x v="9"/>
  </r>
  <r>
    <n v="229"/>
    <s v="Vinodhini S"/>
    <n v="8"/>
    <n v="3"/>
    <n v="11"/>
    <x v="4"/>
  </r>
  <r>
    <n v="230"/>
    <s v="kuheli sen"/>
    <n v="5"/>
    <n v="4"/>
    <n v="9"/>
    <x v="5"/>
  </r>
  <r>
    <n v="231"/>
    <s v="Ibrahim Bhaila"/>
    <n v="8"/>
    <n v="-2"/>
    <n v="6"/>
    <x v="9"/>
  </r>
  <r>
    <n v="232"/>
    <s v="Dhruv Bhut"/>
    <n v="7"/>
    <n v="0"/>
    <n v="7"/>
    <x v="8"/>
  </r>
  <r>
    <n v="233"/>
    <s v="Deepak kushwaha"/>
    <n v="9"/>
    <n v="1"/>
    <n v="10"/>
    <x v="1"/>
  </r>
  <r>
    <n v="234"/>
    <s v="Rimpi Saikia"/>
    <n v="6"/>
    <n v="4"/>
    <n v="10"/>
    <x v="1"/>
  </r>
  <r>
    <n v="235"/>
    <s v="Pranav Matkar "/>
    <n v="8"/>
    <n v="-2"/>
    <n v="6"/>
    <x v="9"/>
  </r>
  <r>
    <n v="236"/>
    <s v="Deva Rugved "/>
    <n v="6"/>
    <n v="-2"/>
    <n v="4"/>
    <x v="11"/>
  </r>
  <r>
    <n v="237"/>
    <s v="Anchal Dubey"/>
    <n v="10"/>
    <n v="4"/>
    <n v="14"/>
    <x v="14"/>
  </r>
  <r>
    <n v="238"/>
    <s v="ADARSH  T"/>
    <n v="9"/>
    <n v="3"/>
    <n v="12"/>
    <x v="0"/>
  </r>
  <r>
    <n v="239"/>
    <s v="Gayatri Choudhary "/>
    <n v="7"/>
    <n v="-1"/>
    <n v="6"/>
    <x v="9"/>
  </r>
  <r>
    <n v="240"/>
    <s v="Shashi Kumar"/>
    <n v="8"/>
    <n v="-2"/>
    <n v="6"/>
    <x v="9"/>
  </r>
  <r>
    <n v="241"/>
    <s v="Bhoomika aggarwal "/>
    <n v="6"/>
    <n v="6"/>
    <n v="12"/>
    <x v="0"/>
  </r>
  <r>
    <n v="242"/>
    <s v="Gurudayal Maurya "/>
    <n v="6"/>
    <n v="2"/>
    <n v="8"/>
    <x v="7"/>
  </r>
  <r>
    <n v="243"/>
    <s v="Sourajit Deb "/>
    <n v="8"/>
    <n v="4"/>
    <n v="12"/>
    <x v="0"/>
  </r>
  <r>
    <n v="244"/>
    <s v="Fadeela Naqash"/>
    <n v="7"/>
    <n v="-1"/>
    <n v="6"/>
    <x v="9"/>
  </r>
  <r>
    <n v="245"/>
    <s v="Nimanpreet Kaur"/>
    <n v="6"/>
    <n v="2"/>
    <n v="8"/>
    <x v="7"/>
  </r>
  <r>
    <n v="246"/>
    <s v="Aryan Khare"/>
    <n v="9"/>
    <n v="1"/>
    <n v="10"/>
    <x v="1"/>
  </r>
  <r>
    <n v="247"/>
    <s v="Nithya sree B"/>
    <n v="7"/>
    <n v="0"/>
    <n v="7"/>
    <x v="8"/>
  </r>
  <r>
    <n v="248"/>
    <s v="Akshay Kumar "/>
    <n v="9"/>
    <n v="3"/>
    <n v="12"/>
    <x v="0"/>
  </r>
  <r>
    <n v="249"/>
    <s v="Akshay Kumar "/>
    <n v="9"/>
    <n v="-2"/>
    <n v="7"/>
    <x v="8"/>
  </r>
  <r>
    <n v="250"/>
    <s v="Mani sathwik Barigela"/>
    <n v="6"/>
    <n v="3"/>
    <n v="9"/>
    <x v="5"/>
  </r>
  <r>
    <n v="251"/>
    <s v="Kunal Pal "/>
    <n v="8"/>
    <n v="2"/>
    <n v="10"/>
    <x v="1"/>
  </r>
  <r>
    <n v="252"/>
    <s v="Bhavik Vimal Prajapati"/>
    <n v="5"/>
    <n v="0"/>
    <n v="5"/>
    <x v="3"/>
  </r>
  <r>
    <n v="253"/>
    <s v="Kamble Rutik"/>
    <n v="5"/>
    <n v="4"/>
    <n v="9"/>
    <x v="5"/>
  </r>
  <r>
    <n v="254"/>
    <s v="Humma Irshad"/>
    <n v="9"/>
    <n v="-2"/>
    <n v="7"/>
    <x v="8"/>
  </r>
  <r>
    <n v="255"/>
    <s v="Ayush Ajay Singh"/>
    <n v="8"/>
    <n v="-3"/>
    <n v="5"/>
    <x v="3"/>
  </r>
  <r>
    <n v="256"/>
    <s v="Shireen Samir Momin"/>
    <n v="6"/>
    <n v="0"/>
    <n v="6"/>
    <x v="9"/>
  </r>
  <r>
    <n v="257"/>
    <s v="Abdul Al Islam "/>
    <n v="7"/>
    <n v="2"/>
    <n v="9"/>
    <x v="5"/>
  </r>
  <r>
    <n v="258"/>
    <s v="Yamini Singh "/>
    <n v="9"/>
    <n v="0"/>
    <n v="9"/>
    <x v="5"/>
  </r>
  <r>
    <n v="259"/>
    <s v="Anuj Kumar Tiwari"/>
    <n v="9"/>
    <n v="2"/>
    <n v="11"/>
    <x v="4"/>
  </r>
  <r>
    <n v="260"/>
    <s v="Narendrakumar Kumawat"/>
    <n v="7"/>
    <n v="0"/>
    <n v="7"/>
    <x v="8"/>
  </r>
  <r>
    <n v="261"/>
    <s v="RUDRA KAUSHIK"/>
    <n v="7"/>
    <n v="2"/>
    <n v="9"/>
    <x v="5"/>
  </r>
  <r>
    <n v="262"/>
    <s v="Athinamilagi A Vignesh K "/>
    <n v="9"/>
    <n v="3"/>
    <n v="12"/>
    <x v="0"/>
  </r>
  <r>
    <n v="263"/>
    <s v="Srikumar sahoo "/>
    <n v="7"/>
    <n v="9"/>
    <n v="16"/>
    <x v="13"/>
  </r>
  <r>
    <n v="264"/>
    <s v="KANDULA V UMADEEKSHITH REDDY "/>
    <n v="6"/>
    <n v="2"/>
    <n v="8"/>
    <x v="7"/>
  </r>
  <r>
    <n v="265"/>
    <s v="Younus Md"/>
    <n v="9"/>
    <n v="6"/>
    <n v="15"/>
    <x v="15"/>
  </r>
  <r>
    <n v="266"/>
    <s v="Vaibhav Agrahari "/>
    <n v="5"/>
    <n v="6"/>
    <n v="11"/>
    <x v="4"/>
  </r>
  <r>
    <n v="267"/>
    <s v="Khushi Raj"/>
    <n v="9"/>
    <n v="1"/>
    <n v="10"/>
    <x v="1"/>
  </r>
  <r>
    <n v="268"/>
    <s v="MARIYALA MADHU "/>
    <n v="7"/>
    <n v="3"/>
    <n v="10"/>
    <x v="1"/>
  </r>
  <r>
    <n v="269"/>
    <s v="Jayeta Nandi "/>
    <n v="9"/>
    <n v="-6"/>
    <n v="3"/>
    <x v="10"/>
  </r>
  <r>
    <n v="270"/>
    <s v="R.Vijay Vikas"/>
    <n v="9"/>
    <n v="6"/>
    <n v="15"/>
    <x v="15"/>
  </r>
  <r>
    <n v="271"/>
    <s v="Sanjeet Kumar"/>
    <n v="9"/>
    <n v="-2"/>
    <n v="7"/>
    <x v="8"/>
  </r>
  <r>
    <n v="272"/>
    <s v="Aishwarya Kande"/>
    <n v="9"/>
    <n v="4"/>
    <n v="13"/>
    <x v="12"/>
  </r>
  <r>
    <n v="273"/>
    <s v="Sundaram Singh"/>
    <n v="8"/>
    <n v="-2"/>
    <n v="6"/>
    <x v="9"/>
  </r>
  <r>
    <n v="274"/>
    <s v="Yash Bodade"/>
    <n v="7"/>
    <n v="5"/>
    <n v="12"/>
    <x v="0"/>
  </r>
  <r>
    <n v="275"/>
    <s v="Sweta Maurya"/>
    <n v="6"/>
    <n v="-1"/>
    <n v="5"/>
    <x v="3"/>
  </r>
  <r>
    <n v="276"/>
    <s v="Laukik sanjay Kande "/>
    <n v="8"/>
    <n v="-3"/>
    <n v="5"/>
    <x v="3"/>
  </r>
  <r>
    <n v="277"/>
    <s v="Tanisha Dhasmana"/>
    <n v="8"/>
    <n v="5"/>
    <n v="13"/>
    <x v="12"/>
  </r>
  <r>
    <n v="278"/>
    <s v="Venkata Gopi Gowravarapu "/>
    <n v="9"/>
    <n v="2"/>
    <n v="11"/>
    <x v="4"/>
  </r>
  <r>
    <n v="279"/>
    <s v="Fatima Shafique "/>
    <n v="7"/>
    <n v="2"/>
    <n v="9"/>
    <x v="5"/>
  </r>
  <r>
    <n v="280"/>
    <s v="P.R.POOJA"/>
    <n v="9"/>
    <n v="-2"/>
    <n v="7"/>
    <x v="8"/>
  </r>
  <r>
    <n v="281"/>
    <s v="Suhana yadav"/>
    <n v="6"/>
    <n v="2"/>
    <n v="8"/>
    <x v="7"/>
  </r>
  <r>
    <n v="282"/>
    <s v="K.Kaviya"/>
    <n v="7"/>
    <n v="-2"/>
    <n v="5"/>
    <x v="3"/>
  </r>
  <r>
    <n v="283"/>
    <s v="Raju chitte "/>
    <n v="3"/>
    <s v="Data Not Found"/>
    <n v="3"/>
    <x v="10"/>
  </r>
  <r>
    <n v="284"/>
    <s v="Anu Somy"/>
    <n v="9"/>
    <s v="Data Not Found"/>
    <n v="9"/>
    <x v="5"/>
  </r>
  <r>
    <n v="285"/>
    <s v="Poornima Gadipati "/>
    <n v="8"/>
    <s v="Data Not Found"/>
    <n v="8"/>
    <x v="7"/>
  </r>
  <r>
    <n v="286"/>
    <s v="Shubham"/>
    <n v="9"/>
    <s v="Data Not Found"/>
    <n v="9"/>
    <x v="5"/>
  </r>
  <r>
    <n v="287"/>
    <s v="Fatima Shafique "/>
    <n v="7"/>
    <s v="Data Not Found"/>
    <n v="7"/>
    <x v="8"/>
  </r>
  <r>
    <n v="288"/>
    <s v="Aditya Pattnaik "/>
    <n v="8"/>
    <s v="Data Not Found"/>
    <n v="8"/>
    <x v="7"/>
  </r>
  <r>
    <n v="289"/>
    <s v="Achu Abraham"/>
    <n v="5"/>
    <s v="Data Not Found"/>
    <n v="5"/>
    <x v="3"/>
  </r>
  <r>
    <n v="290"/>
    <s v="Boini sushmitha "/>
    <n v="6"/>
    <s v="Data Not Found"/>
    <n v="6"/>
    <x v="9"/>
  </r>
  <r>
    <n v="291"/>
    <s v="Thejas Bhat P"/>
    <n v="10"/>
    <s v="Data Not Found"/>
    <n v="10"/>
    <x v="1"/>
  </r>
  <r>
    <n v="292"/>
    <s v="Pandiri Chaitanya Prakash "/>
    <n v="9"/>
    <s v="Data Not Found"/>
    <n v="9"/>
    <x v="5"/>
  </r>
  <r>
    <n v="293"/>
    <s v="Bhumika Tiwari"/>
    <n v="9"/>
    <s v="Data Not Found"/>
    <n v="9"/>
    <x v="5"/>
  </r>
  <r>
    <n v="294"/>
    <s v="Abhishek Kumar Srivastava"/>
    <n v="7"/>
    <s v="Data Not Found"/>
    <n v="7"/>
    <x v="8"/>
  </r>
  <r>
    <n v="295"/>
    <s v="Manoj"/>
    <n v="7"/>
    <s v="Data Not Found"/>
    <n v="7"/>
    <x v="8"/>
  </r>
  <r>
    <n v="296"/>
    <s v="Vishnu S Menon"/>
    <n v="10"/>
    <s v="Data Not Found"/>
    <n v="10"/>
    <x v="1"/>
  </r>
  <r>
    <n v="297"/>
    <s v="Anamitra Bagchi"/>
    <n v="8"/>
    <s v="Data Not Found"/>
    <n v="8"/>
    <x v="7"/>
  </r>
  <r>
    <n v="298"/>
    <s v="Nimmarasi Rahul Yadav "/>
    <n v="9"/>
    <s v="Data Not Found"/>
    <n v="9"/>
    <x v="5"/>
  </r>
  <r>
    <n v="299"/>
    <s v="Palakuri Akshay goud "/>
    <n v="8"/>
    <s v="Data Not Found"/>
    <n v="8"/>
    <x v="7"/>
  </r>
  <r>
    <n v="300"/>
    <s v="Himavamshi"/>
    <n v="8"/>
    <s v="Data Not Found"/>
    <n v="8"/>
    <x v="7"/>
  </r>
  <r>
    <n v="301"/>
    <s v="Batool Amina "/>
    <n v="6"/>
    <s v="Data Not Found"/>
    <n v="6"/>
    <x v="9"/>
  </r>
  <r>
    <n v="302"/>
    <s v="Yashpreet Singh Pannu"/>
    <n v="9"/>
    <s v="Data Not Found"/>
    <n v="9"/>
    <x v="5"/>
  </r>
  <r>
    <n v="303"/>
    <s v="Umang Rupesh Modak "/>
    <n v="9"/>
    <s v="Data Not Found"/>
    <n v="9"/>
    <x v="5"/>
  </r>
  <r>
    <n v="304"/>
    <s v="Mathesh Sankar K "/>
    <n v="9"/>
    <s v="Data Not Found"/>
    <n v="9"/>
    <x v="5"/>
  </r>
  <r>
    <n v="305"/>
    <s v="Abish Kamran"/>
    <n v="6"/>
    <s v="Data Not Found"/>
    <n v="6"/>
    <x v="9"/>
  </r>
  <r>
    <n v="306"/>
    <s v="Vishal Singh"/>
    <n v="9"/>
    <s v="Data Not Found"/>
    <n v="9"/>
    <x v="5"/>
  </r>
  <r>
    <n v="307"/>
    <s v="PEDDAKOTLA RAHUL "/>
    <n v="5"/>
    <s v="Data Not Found"/>
    <n v="5"/>
    <x v="3"/>
  </r>
  <r>
    <n v="308"/>
    <s v="K N Navaneet Singh"/>
    <n v="6"/>
    <s v="Data Not Found"/>
    <n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0D783A-5FEA-4DF5-B452-2A1D97401439}" name="PivotTable4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22" firstHeaderRow="1" firstDataRow="1" firstDataCol="1"/>
  <pivotFields count="6">
    <pivotField showAll="0"/>
    <pivotField showAll="0"/>
    <pivotField showAll="0"/>
    <pivotField showAll="0"/>
    <pivotField dataField="1" showAll="0"/>
    <pivotField axis="axisRow" showAll="0">
      <items count="19">
        <item x="6"/>
        <item x="17"/>
        <item x="10"/>
        <item x="11"/>
        <item x="3"/>
        <item x="9"/>
        <item x="8"/>
        <item x="7"/>
        <item x="5"/>
        <item x="1"/>
        <item x="4"/>
        <item x="0"/>
        <item x="12"/>
        <item x="14"/>
        <item x="15"/>
        <item x="13"/>
        <item x="2"/>
        <item x="16"/>
        <item t="default"/>
      </items>
    </pivotField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4" baseField="0" baseItem="0"/>
  </dataFields>
  <chartFormats count="4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D23D-67AC-401A-921A-D8D07206DF97}">
  <dimension ref="A3:B22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10" t="s">
        <v>417</v>
      </c>
      <c r="B3" t="s">
        <v>419</v>
      </c>
    </row>
    <row r="4" spans="1:2" x14ac:dyDescent="0.3">
      <c r="A4" s="11">
        <v>5</v>
      </c>
      <c r="B4" s="12">
        <v>2</v>
      </c>
    </row>
    <row r="5" spans="1:2" x14ac:dyDescent="0.3">
      <c r="A5" s="11">
        <v>10</v>
      </c>
      <c r="B5" s="12">
        <v>4</v>
      </c>
    </row>
    <row r="6" spans="1:2" x14ac:dyDescent="0.3">
      <c r="A6" s="11">
        <v>15</v>
      </c>
      <c r="B6" s="12">
        <v>15</v>
      </c>
    </row>
    <row r="7" spans="1:2" x14ac:dyDescent="0.3">
      <c r="A7" s="11">
        <v>20</v>
      </c>
      <c r="B7" s="12">
        <v>36</v>
      </c>
    </row>
    <row r="8" spans="1:2" x14ac:dyDescent="0.3">
      <c r="A8" s="11">
        <v>25</v>
      </c>
      <c r="B8" s="12">
        <v>110</v>
      </c>
    </row>
    <row r="9" spans="1:2" x14ac:dyDescent="0.3">
      <c r="A9" s="11">
        <v>30</v>
      </c>
      <c r="B9" s="12">
        <v>174</v>
      </c>
    </row>
    <row r="10" spans="1:2" x14ac:dyDescent="0.3">
      <c r="A10" s="11">
        <v>35</v>
      </c>
      <c r="B10" s="12">
        <v>259</v>
      </c>
    </row>
    <row r="11" spans="1:2" x14ac:dyDescent="0.3">
      <c r="A11" s="11">
        <v>40</v>
      </c>
      <c r="B11" s="12">
        <v>184</v>
      </c>
    </row>
    <row r="12" spans="1:2" x14ac:dyDescent="0.3">
      <c r="A12" s="11">
        <v>45</v>
      </c>
      <c r="B12" s="12">
        <v>405</v>
      </c>
    </row>
    <row r="13" spans="1:2" x14ac:dyDescent="0.3">
      <c r="A13" s="11">
        <v>50</v>
      </c>
      <c r="B13" s="12">
        <v>310</v>
      </c>
    </row>
    <row r="14" spans="1:2" x14ac:dyDescent="0.3">
      <c r="A14" s="11">
        <v>55.000000000000007</v>
      </c>
      <c r="B14" s="12">
        <v>407</v>
      </c>
    </row>
    <row r="15" spans="1:2" x14ac:dyDescent="0.3">
      <c r="A15" s="11">
        <v>60</v>
      </c>
      <c r="B15" s="12">
        <v>264</v>
      </c>
    </row>
    <row r="16" spans="1:2" x14ac:dyDescent="0.3">
      <c r="A16" s="11">
        <v>65</v>
      </c>
      <c r="B16" s="12">
        <v>208</v>
      </c>
    </row>
    <row r="17" spans="1:2" x14ac:dyDescent="0.3">
      <c r="A17" s="11">
        <v>70</v>
      </c>
      <c r="B17" s="12">
        <v>98</v>
      </c>
    </row>
    <row r="18" spans="1:2" x14ac:dyDescent="0.3">
      <c r="A18" s="11">
        <v>75</v>
      </c>
      <c r="B18" s="12">
        <v>90</v>
      </c>
    </row>
    <row r="19" spans="1:2" x14ac:dyDescent="0.3">
      <c r="A19" s="11">
        <v>80</v>
      </c>
      <c r="B19" s="12">
        <v>96</v>
      </c>
    </row>
    <row r="20" spans="1:2" x14ac:dyDescent="0.3">
      <c r="A20" s="11">
        <v>85</v>
      </c>
      <c r="B20" s="12">
        <v>102</v>
      </c>
    </row>
    <row r="21" spans="1:2" x14ac:dyDescent="0.3">
      <c r="A21" s="11">
        <v>90</v>
      </c>
      <c r="B21" s="12">
        <v>54</v>
      </c>
    </row>
    <row r="22" spans="1:2" x14ac:dyDescent="0.3">
      <c r="A22" s="11" t="s">
        <v>418</v>
      </c>
      <c r="B22" s="12">
        <v>2818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41B4-882B-4F8C-8665-F6CAFA34579A}">
  <dimension ref="E1:J383"/>
  <sheetViews>
    <sheetView tabSelected="1" zoomScaleNormal="100" workbookViewId="0">
      <selection activeCell="M18" sqref="M18"/>
    </sheetView>
  </sheetViews>
  <sheetFormatPr defaultRowHeight="14.4" x14ac:dyDescent="0.3"/>
  <cols>
    <col min="6" max="6" width="21.88671875" style="9" customWidth="1"/>
    <col min="7" max="7" width="14.5546875" customWidth="1"/>
    <col min="8" max="8" width="15" customWidth="1"/>
    <col min="9" max="9" width="14.33203125" customWidth="1"/>
    <col min="10" max="10" width="18.77734375" customWidth="1"/>
  </cols>
  <sheetData>
    <row r="1" spans="5:10" ht="18" x14ac:dyDescent="0.35">
      <c r="E1" t="s">
        <v>420</v>
      </c>
      <c r="F1" s="8" t="s">
        <v>7</v>
      </c>
      <c r="G1" s="8" t="s">
        <v>415</v>
      </c>
      <c r="H1" s="8" t="s">
        <v>413</v>
      </c>
      <c r="I1" s="8" t="s">
        <v>9</v>
      </c>
      <c r="J1" s="8" t="s">
        <v>414</v>
      </c>
    </row>
    <row r="2" spans="5:10" x14ac:dyDescent="0.3">
      <c r="E2">
        <v>1</v>
      </c>
      <c r="F2" s="1" t="s">
        <v>20</v>
      </c>
      <c r="G2">
        <v>10</v>
      </c>
      <c r="H2">
        <v>2</v>
      </c>
      <c r="I2">
        <f>SUM(G2:H2)</f>
        <v>12</v>
      </c>
      <c r="J2">
        <f>I2/20*100</f>
        <v>60</v>
      </c>
    </row>
    <row r="3" spans="5:10" x14ac:dyDescent="0.3">
      <c r="E3">
        <v>2</v>
      </c>
      <c r="F3" s="1" t="s">
        <v>23</v>
      </c>
      <c r="G3">
        <v>8</v>
      </c>
      <c r="H3">
        <v>2</v>
      </c>
      <c r="I3">
        <f>SUM(G3:H3)</f>
        <v>10</v>
      </c>
      <c r="J3">
        <f>I3/20*100</f>
        <v>50</v>
      </c>
    </row>
    <row r="4" spans="5:10" x14ac:dyDescent="0.3">
      <c r="E4">
        <v>3</v>
      </c>
      <c r="F4" s="1" t="s">
        <v>24</v>
      </c>
      <c r="G4">
        <v>8</v>
      </c>
      <c r="H4">
        <v>2</v>
      </c>
      <c r="I4">
        <f>SUM(G4:H4)</f>
        <v>10</v>
      </c>
      <c r="J4">
        <f>I4/20*100</f>
        <v>50</v>
      </c>
    </row>
    <row r="5" spans="5:10" x14ac:dyDescent="0.3">
      <c r="E5">
        <v>4</v>
      </c>
      <c r="F5" s="1" t="s">
        <v>25</v>
      </c>
      <c r="G5">
        <v>9</v>
      </c>
      <c r="H5">
        <v>8</v>
      </c>
      <c r="I5">
        <f>SUM(G5:H5)</f>
        <v>17</v>
      </c>
      <c r="J5">
        <f>I5/20*100</f>
        <v>85</v>
      </c>
    </row>
    <row r="6" spans="5:10" x14ac:dyDescent="0.3">
      <c r="E6">
        <v>5</v>
      </c>
      <c r="F6" s="1" t="s">
        <v>27</v>
      </c>
      <c r="G6">
        <v>7</v>
      </c>
      <c r="H6">
        <v>3</v>
      </c>
      <c r="I6">
        <f>SUM(G6:H6)</f>
        <v>10</v>
      </c>
      <c r="J6">
        <f>I6/20*100</f>
        <v>50</v>
      </c>
    </row>
    <row r="7" spans="5:10" x14ac:dyDescent="0.3">
      <c r="E7">
        <v>6</v>
      </c>
      <c r="F7" s="1" t="s">
        <v>28</v>
      </c>
      <c r="G7">
        <v>9</v>
      </c>
      <c r="H7">
        <v>8</v>
      </c>
      <c r="I7">
        <f>SUM(G7:H7)</f>
        <v>17</v>
      </c>
      <c r="J7">
        <f>I7/20*100</f>
        <v>85</v>
      </c>
    </row>
    <row r="8" spans="5:10" x14ac:dyDescent="0.3">
      <c r="E8">
        <v>7</v>
      </c>
      <c r="F8" s="1" t="s">
        <v>30</v>
      </c>
      <c r="G8">
        <v>7</v>
      </c>
      <c r="H8">
        <v>-2</v>
      </c>
      <c r="I8">
        <f>SUM(G8:H8)</f>
        <v>5</v>
      </c>
      <c r="J8">
        <f>I8/20*100</f>
        <v>25</v>
      </c>
    </row>
    <row r="9" spans="5:10" x14ac:dyDescent="0.3">
      <c r="E9">
        <v>8</v>
      </c>
      <c r="F9" s="1" t="s">
        <v>31</v>
      </c>
      <c r="G9">
        <v>7</v>
      </c>
      <c r="H9">
        <v>4</v>
      </c>
      <c r="I9">
        <f>SUM(G9:H9)</f>
        <v>11</v>
      </c>
      <c r="J9">
        <f>I9/20*100</f>
        <v>55.000000000000007</v>
      </c>
    </row>
    <row r="10" spans="5:10" x14ac:dyDescent="0.3">
      <c r="E10">
        <v>9</v>
      </c>
      <c r="F10" s="1" t="s">
        <v>32</v>
      </c>
      <c r="G10">
        <v>8</v>
      </c>
      <c r="H10">
        <v>1</v>
      </c>
      <c r="I10">
        <f>SUM(G10:H10)</f>
        <v>9</v>
      </c>
      <c r="J10">
        <f>I10/20*100</f>
        <v>45</v>
      </c>
    </row>
    <row r="11" spans="5:10" x14ac:dyDescent="0.3">
      <c r="E11">
        <v>10</v>
      </c>
      <c r="F11" s="1" t="s">
        <v>33</v>
      </c>
      <c r="G11">
        <v>9</v>
      </c>
      <c r="H11">
        <v>0</v>
      </c>
      <c r="I11">
        <f>SUM(G11:H11)</f>
        <v>9</v>
      </c>
      <c r="J11">
        <f>I11/20*100</f>
        <v>45</v>
      </c>
    </row>
    <row r="12" spans="5:10" x14ac:dyDescent="0.3">
      <c r="E12">
        <v>11</v>
      </c>
      <c r="F12" s="1" t="s">
        <v>35</v>
      </c>
      <c r="G12">
        <v>7</v>
      </c>
      <c r="H12">
        <v>2</v>
      </c>
      <c r="I12">
        <f>SUM(G12:H12)</f>
        <v>9</v>
      </c>
      <c r="J12">
        <f>I12/20*100</f>
        <v>45</v>
      </c>
    </row>
    <row r="13" spans="5:10" x14ac:dyDescent="0.3">
      <c r="E13">
        <v>12</v>
      </c>
      <c r="F13" s="1" t="s">
        <v>37</v>
      </c>
      <c r="G13">
        <v>7</v>
      </c>
      <c r="H13">
        <v>2</v>
      </c>
      <c r="I13">
        <f>SUM(G13:H13)</f>
        <v>9</v>
      </c>
      <c r="J13">
        <f>I13/20*100</f>
        <v>45</v>
      </c>
    </row>
    <row r="14" spans="5:10" x14ac:dyDescent="0.3">
      <c r="E14">
        <v>13</v>
      </c>
      <c r="F14" s="1" t="s">
        <v>38</v>
      </c>
      <c r="G14">
        <v>10</v>
      </c>
      <c r="H14">
        <v>1</v>
      </c>
      <c r="I14">
        <f>SUM(G14:H14)</f>
        <v>11</v>
      </c>
      <c r="J14">
        <f>I14/20*100</f>
        <v>55.000000000000007</v>
      </c>
    </row>
    <row r="15" spans="5:10" x14ac:dyDescent="0.3">
      <c r="E15">
        <v>14</v>
      </c>
      <c r="F15" s="1" t="s">
        <v>39</v>
      </c>
      <c r="G15">
        <v>5</v>
      </c>
      <c r="H15">
        <v>-4</v>
      </c>
      <c r="I15">
        <f>SUM(G15:H15)</f>
        <v>1</v>
      </c>
      <c r="J15">
        <f>I15/20*100</f>
        <v>5</v>
      </c>
    </row>
    <row r="16" spans="5:10" x14ac:dyDescent="0.3">
      <c r="E16">
        <v>15</v>
      </c>
      <c r="F16" s="1" t="s">
        <v>40</v>
      </c>
      <c r="G16">
        <v>7</v>
      </c>
      <c r="H16">
        <v>2</v>
      </c>
      <c r="I16">
        <f>SUM(G16:H16)</f>
        <v>9</v>
      </c>
      <c r="J16">
        <f>I16/20*100</f>
        <v>45</v>
      </c>
    </row>
    <row r="17" spans="5:10" x14ac:dyDescent="0.3">
      <c r="E17">
        <v>16</v>
      </c>
      <c r="F17" s="1" t="s">
        <v>43</v>
      </c>
      <c r="G17">
        <v>5</v>
      </c>
      <c r="H17">
        <v>5</v>
      </c>
      <c r="I17">
        <f>SUM(G17:H17)</f>
        <v>10</v>
      </c>
      <c r="J17">
        <f>I17/20*100</f>
        <v>50</v>
      </c>
    </row>
    <row r="18" spans="5:10" x14ac:dyDescent="0.3">
      <c r="E18">
        <v>17</v>
      </c>
      <c r="F18" s="1" t="s">
        <v>44</v>
      </c>
      <c r="G18">
        <v>9</v>
      </c>
      <c r="H18">
        <v>3</v>
      </c>
      <c r="I18">
        <f>SUM(G18:H18)</f>
        <v>12</v>
      </c>
      <c r="J18">
        <f>I18/20*100</f>
        <v>60</v>
      </c>
    </row>
    <row r="19" spans="5:10" x14ac:dyDescent="0.3">
      <c r="E19">
        <v>18</v>
      </c>
      <c r="F19" s="1" t="s">
        <v>45</v>
      </c>
      <c r="G19">
        <v>4</v>
      </c>
      <c r="H19">
        <v>4</v>
      </c>
      <c r="I19">
        <f>SUM(G19:H19)</f>
        <v>8</v>
      </c>
      <c r="J19">
        <f>I19/20*100</f>
        <v>40</v>
      </c>
    </row>
    <row r="20" spans="5:10" x14ac:dyDescent="0.3">
      <c r="E20">
        <v>19</v>
      </c>
      <c r="F20" s="1" t="s">
        <v>46</v>
      </c>
      <c r="G20">
        <v>7</v>
      </c>
      <c r="H20">
        <v>0</v>
      </c>
      <c r="I20">
        <f>SUM(G20:H20)</f>
        <v>7</v>
      </c>
      <c r="J20">
        <f>I20/20*100</f>
        <v>35</v>
      </c>
    </row>
    <row r="21" spans="5:10" x14ac:dyDescent="0.3">
      <c r="E21">
        <v>20</v>
      </c>
      <c r="F21" s="1" t="s">
        <v>47</v>
      </c>
      <c r="G21">
        <v>10</v>
      </c>
      <c r="H21">
        <v>1</v>
      </c>
      <c r="I21">
        <f>SUM(G21:H21)</f>
        <v>11</v>
      </c>
      <c r="J21">
        <f>I21/20*100</f>
        <v>55.000000000000007</v>
      </c>
    </row>
    <row r="22" spans="5:10" x14ac:dyDescent="0.3">
      <c r="E22">
        <v>21</v>
      </c>
      <c r="F22" s="1" t="s">
        <v>48</v>
      </c>
      <c r="G22">
        <v>8</v>
      </c>
      <c r="H22">
        <v>3</v>
      </c>
      <c r="I22">
        <f>SUM(G22:H22)</f>
        <v>11</v>
      </c>
      <c r="J22">
        <f>I22/20*100</f>
        <v>55.000000000000007</v>
      </c>
    </row>
    <row r="23" spans="5:10" x14ac:dyDescent="0.3">
      <c r="E23">
        <v>22</v>
      </c>
      <c r="F23" s="1" t="s">
        <v>49</v>
      </c>
      <c r="G23">
        <v>8</v>
      </c>
      <c r="H23">
        <v>4</v>
      </c>
      <c r="I23">
        <f>SUM(G23:H23)</f>
        <v>12</v>
      </c>
      <c r="J23">
        <f>I23/20*100</f>
        <v>60</v>
      </c>
    </row>
    <row r="24" spans="5:10" x14ac:dyDescent="0.3">
      <c r="E24">
        <v>23</v>
      </c>
      <c r="F24" s="1" t="s">
        <v>50</v>
      </c>
      <c r="G24">
        <v>10</v>
      </c>
      <c r="H24">
        <v>-4</v>
      </c>
      <c r="I24">
        <f>SUM(G24:H24)</f>
        <v>6</v>
      </c>
      <c r="J24">
        <f>I24/20*100</f>
        <v>30</v>
      </c>
    </row>
    <row r="25" spans="5:10" x14ac:dyDescent="0.3">
      <c r="E25">
        <v>24</v>
      </c>
      <c r="F25" s="1" t="s">
        <v>51</v>
      </c>
      <c r="G25">
        <v>7</v>
      </c>
      <c r="H25">
        <v>3</v>
      </c>
      <c r="I25">
        <f>SUM(G25:H25)</f>
        <v>10</v>
      </c>
      <c r="J25">
        <f>I25/20*100</f>
        <v>50</v>
      </c>
    </row>
    <row r="26" spans="5:10" x14ac:dyDescent="0.3">
      <c r="E26">
        <v>25</v>
      </c>
      <c r="F26" s="1" t="s">
        <v>52</v>
      </c>
      <c r="G26">
        <v>6</v>
      </c>
      <c r="H26">
        <v>1</v>
      </c>
      <c r="I26">
        <f>SUM(G26:H26)</f>
        <v>7</v>
      </c>
      <c r="J26">
        <f>I26/20*100</f>
        <v>35</v>
      </c>
    </row>
    <row r="27" spans="5:10" x14ac:dyDescent="0.3">
      <c r="E27">
        <v>26</v>
      </c>
      <c r="F27" s="1" t="s">
        <v>53</v>
      </c>
      <c r="G27">
        <v>7</v>
      </c>
      <c r="H27">
        <v>-2</v>
      </c>
      <c r="I27">
        <f>SUM(G27:H27)</f>
        <v>5</v>
      </c>
      <c r="J27">
        <f>I27/20*100</f>
        <v>25</v>
      </c>
    </row>
    <row r="28" spans="5:10" x14ac:dyDescent="0.3">
      <c r="E28">
        <v>27</v>
      </c>
      <c r="F28" s="1" t="s">
        <v>55</v>
      </c>
      <c r="G28">
        <v>7</v>
      </c>
      <c r="H28">
        <v>3</v>
      </c>
      <c r="I28">
        <f>SUM(G28:H28)</f>
        <v>10</v>
      </c>
      <c r="J28">
        <f>I28/20*100</f>
        <v>50</v>
      </c>
    </row>
    <row r="29" spans="5:10" x14ac:dyDescent="0.3">
      <c r="E29">
        <v>28</v>
      </c>
      <c r="F29" s="1" t="s">
        <v>56</v>
      </c>
      <c r="G29">
        <v>7</v>
      </c>
      <c r="H29">
        <v>3</v>
      </c>
      <c r="I29">
        <f>SUM(G29:H29)</f>
        <v>10</v>
      </c>
      <c r="J29">
        <f>I29/20*100</f>
        <v>50</v>
      </c>
    </row>
    <row r="30" spans="5:10" x14ac:dyDescent="0.3">
      <c r="E30">
        <v>29</v>
      </c>
      <c r="F30" s="1" t="s">
        <v>57</v>
      </c>
      <c r="G30">
        <v>5</v>
      </c>
      <c r="H30">
        <v>1</v>
      </c>
      <c r="I30">
        <f>SUM(G30:H30)</f>
        <v>6</v>
      </c>
      <c r="J30">
        <f>I30/20*100</f>
        <v>30</v>
      </c>
    </row>
    <row r="31" spans="5:10" x14ac:dyDescent="0.3">
      <c r="E31">
        <v>30</v>
      </c>
      <c r="F31" s="1" t="s">
        <v>58</v>
      </c>
      <c r="G31">
        <v>9</v>
      </c>
      <c r="H31">
        <v>0</v>
      </c>
      <c r="I31">
        <f>SUM(G31:H31)</f>
        <v>9</v>
      </c>
      <c r="J31">
        <f>I31/20*100</f>
        <v>45</v>
      </c>
    </row>
    <row r="32" spans="5:10" x14ac:dyDescent="0.3">
      <c r="E32">
        <v>31</v>
      </c>
      <c r="F32" s="1" t="s">
        <v>59</v>
      </c>
      <c r="G32">
        <v>7</v>
      </c>
      <c r="H32">
        <v>1</v>
      </c>
      <c r="I32">
        <f>SUM(G32:H32)</f>
        <v>8</v>
      </c>
      <c r="J32">
        <f>I32/20*100</f>
        <v>40</v>
      </c>
    </row>
    <row r="33" spans="5:10" x14ac:dyDescent="0.3">
      <c r="E33">
        <v>32</v>
      </c>
      <c r="F33" s="1" t="s">
        <v>60</v>
      </c>
      <c r="G33">
        <v>8</v>
      </c>
      <c r="H33">
        <v>4</v>
      </c>
      <c r="I33">
        <f>SUM(G33:H33)</f>
        <v>12</v>
      </c>
      <c r="J33">
        <f>I33/20*100</f>
        <v>60</v>
      </c>
    </row>
    <row r="34" spans="5:10" x14ac:dyDescent="0.3">
      <c r="E34">
        <v>33</v>
      </c>
      <c r="F34" s="1" t="s">
        <v>61</v>
      </c>
      <c r="G34">
        <v>6</v>
      </c>
      <c r="H34">
        <v>0</v>
      </c>
      <c r="I34">
        <f>SUM(G34:H34)</f>
        <v>6</v>
      </c>
      <c r="J34">
        <f>I34/20*100</f>
        <v>30</v>
      </c>
    </row>
    <row r="35" spans="5:10" x14ac:dyDescent="0.3">
      <c r="E35">
        <v>34</v>
      </c>
      <c r="F35" s="1" t="s">
        <v>62</v>
      </c>
      <c r="G35">
        <v>6</v>
      </c>
      <c r="H35">
        <v>0</v>
      </c>
      <c r="I35">
        <f>SUM(G35:H35)</f>
        <v>6</v>
      </c>
      <c r="J35">
        <f>I35/20*100</f>
        <v>30</v>
      </c>
    </row>
    <row r="36" spans="5:10" x14ac:dyDescent="0.3">
      <c r="E36">
        <v>35</v>
      </c>
      <c r="F36" s="1" t="s">
        <v>64</v>
      </c>
      <c r="G36">
        <v>2</v>
      </c>
      <c r="H36">
        <v>1</v>
      </c>
      <c r="I36">
        <f>SUM(G36:H36)</f>
        <v>3</v>
      </c>
      <c r="J36">
        <f>I36/20*100</f>
        <v>15</v>
      </c>
    </row>
    <row r="37" spans="5:10" x14ac:dyDescent="0.3">
      <c r="E37">
        <v>36</v>
      </c>
      <c r="F37" s="1" t="s">
        <v>65</v>
      </c>
      <c r="G37">
        <v>9</v>
      </c>
      <c r="H37">
        <v>2</v>
      </c>
      <c r="I37">
        <f>SUM(G37:H37)</f>
        <v>11</v>
      </c>
      <c r="J37">
        <f>I37/20*100</f>
        <v>55.000000000000007</v>
      </c>
    </row>
    <row r="38" spans="5:10" x14ac:dyDescent="0.3">
      <c r="E38">
        <v>37</v>
      </c>
      <c r="F38" s="1" t="s">
        <v>66</v>
      </c>
      <c r="G38">
        <v>7</v>
      </c>
      <c r="H38">
        <v>3</v>
      </c>
      <c r="I38">
        <f>SUM(G38:H38)</f>
        <v>10</v>
      </c>
      <c r="J38">
        <f>I38/20*100</f>
        <v>50</v>
      </c>
    </row>
    <row r="39" spans="5:10" x14ac:dyDescent="0.3">
      <c r="E39">
        <v>38</v>
      </c>
      <c r="F39" s="1" t="s">
        <v>67</v>
      </c>
      <c r="G39">
        <v>9</v>
      </c>
      <c r="H39">
        <v>8</v>
      </c>
      <c r="I39">
        <f>SUM(G39:H39)</f>
        <v>17</v>
      </c>
      <c r="J39">
        <f>I39/20*100</f>
        <v>85</v>
      </c>
    </row>
    <row r="40" spans="5:10" x14ac:dyDescent="0.3">
      <c r="E40">
        <v>39</v>
      </c>
      <c r="F40" s="1" t="s">
        <v>68</v>
      </c>
      <c r="G40">
        <v>9</v>
      </c>
      <c r="H40">
        <v>1</v>
      </c>
      <c r="I40">
        <f>SUM(G40:H40)</f>
        <v>10</v>
      </c>
      <c r="J40">
        <f>I40/20*100</f>
        <v>50</v>
      </c>
    </row>
    <row r="41" spans="5:10" x14ac:dyDescent="0.3">
      <c r="E41">
        <v>40</v>
      </c>
      <c r="F41" s="1" t="s">
        <v>69</v>
      </c>
      <c r="G41">
        <v>6</v>
      </c>
      <c r="H41">
        <v>0</v>
      </c>
      <c r="I41">
        <f>SUM(G41:H41)</f>
        <v>6</v>
      </c>
      <c r="J41">
        <f>I41/20*100</f>
        <v>30</v>
      </c>
    </row>
    <row r="42" spans="5:10" x14ac:dyDescent="0.3">
      <c r="E42">
        <v>41</v>
      </c>
      <c r="F42" s="1" t="s">
        <v>70</v>
      </c>
      <c r="G42">
        <v>6</v>
      </c>
      <c r="H42">
        <v>6</v>
      </c>
      <c r="I42">
        <f>SUM(G42:H42)</f>
        <v>12</v>
      </c>
      <c r="J42">
        <f>I42/20*100</f>
        <v>60</v>
      </c>
    </row>
    <row r="43" spans="5:10" x14ac:dyDescent="0.3">
      <c r="E43">
        <v>42</v>
      </c>
      <c r="F43" s="1" t="s">
        <v>69</v>
      </c>
      <c r="G43">
        <v>6</v>
      </c>
      <c r="H43">
        <v>2</v>
      </c>
      <c r="I43">
        <f>SUM(G43:H43)</f>
        <v>8</v>
      </c>
      <c r="J43">
        <f>I43/20*100</f>
        <v>40</v>
      </c>
    </row>
    <row r="44" spans="5:10" x14ac:dyDescent="0.3">
      <c r="E44">
        <v>43</v>
      </c>
      <c r="F44" s="1" t="s">
        <v>71</v>
      </c>
      <c r="G44">
        <v>8</v>
      </c>
      <c r="H44">
        <v>-4</v>
      </c>
      <c r="I44">
        <f>SUM(G44:H44)</f>
        <v>4</v>
      </c>
      <c r="J44">
        <f>I44/20*100</f>
        <v>20</v>
      </c>
    </row>
    <row r="45" spans="5:10" x14ac:dyDescent="0.3">
      <c r="E45">
        <v>44</v>
      </c>
      <c r="F45" s="1" t="s">
        <v>72</v>
      </c>
      <c r="G45">
        <v>9</v>
      </c>
      <c r="H45">
        <v>0</v>
      </c>
      <c r="I45">
        <f>SUM(G45:H45)</f>
        <v>9</v>
      </c>
      <c r="J45">
        <f>I45/20*100</f>
        <v>45</v>
      </c>
    </row>
    <row r="46" spans="5:10" x14ac:dyDescent="0.3">
      <c r="E46">
        <v>45</v>
      </c>
      <c r="F46" s="1" t="s">
        <v>73</v>
      </c>
      <c r="G46">
        <v>9</v>
      </c>
      <c r="H46">
        <v>2</v>
      </c>
      <c r="I46">
        <f>SUM(G46:H46)</f>
        <v>11</v>
      </c>
      <c r="J46">
        <f>I46/20*100</f>
        <v>55.000000000000007</v>
      </c>
    </row>
    <row r="47" spans="5:10" x14ac:dyDescent="0.3">
      <c r="E47">
        <v>46</v>
      </c>
      <c r="F47" s="1" t="s">
        <v>74</v>
      </c>
      <c r="G47">
        <v>8</v>
      </c>
      <c r="H47">
        <v>5</v>
      </c>
      <c r="I47">
        <f>SUM(G47:H47)</f>
        <v>13</v>
      </c>
      <c r="J47">
        <f>I47/20*100</f>
        <v>65</v>
      </c>
    </row>
    <row r="48" spans="5:10" x14ac:dyDescent="0.3">
      <c r="E48">
        <v>47</v>
      </c>
      <c r="F48" s="1" t="s">
        <v>75</v>
      </c>
      <c r="G48">
        <v>9</v>
      </c>
      <c r="H48">
        <v>4</v>
      </c>
      <c r="I48">
        <f>SUM(G48:H48)</f>
        <v>13</v>
      </c>
      <c r="J48">
        <f>I48/20*100</f>
        <v>65</v>
      </c>
    </row>
    <row r="49" spans="5:10" x14ac:dyDescent="0.3">
      <c r="E49">
        <v>48</v>
      </c>
      <c r="F49" s="1" t="s">
        <v>76</v>
      </c>
      <c r="G49">
        <v>6</v>
      </c>
      <c r="H49">
        <v>0</v>
      </c>
      <c r="I49">
        <f>SUM(G49:H49)</f>
        <v>6</v>
      </c>
      <c r="J49">
        <f>I49/20*100</f>
        <v>30</v>
      </c>
    </row>
    <row r="50" spans="5:10" x14ac:dyDescent="0.3">
      <c r="E50">
        <v>49</v>
      </c>
      <c r="F50" s="1" t="s">
        <v>77</v>
      </c>
      <c r="G50">
        <v>10</v>
      </c>
      <c r="H50">
        <v>3</v>
      </c>
      <c r="I50">
        <f>SUM(G50:H50)</f>
        <v>13</v>
      </c>
      <c r="J50">
        <f>I50/20*100</f>
        <v>65</v>
      </c>
    </row>
    <row r="51" spans="5:10" x14ac:dyDescent="0.3">
      <c r="E51">
        <v>50</v>
      </c>
      <c r="F51" s="1" t="s">
        <v>78</v>
      </c>
      <c r="G51">
        <v>8</v>
      </c>
      <c r="H51">
        <v>1</v>
      </c>
      <c r="I51">
        <f>SUM(G51:H51)</f>
        <v>9</v>
      </c>
      <c r="J51">
        <f>I51/20*100</f>
        <v>45</v>
      </c>
    </row>
    <row r="52" spans="5:10" x14ac:dyDescent="0.3">
      <c r="E52">
        <v>51</v>
      </c>
      <c r="F52" s="1" t="s">
        <v>79</v>
      </c>
      <c r="G52">
        <v>7</v>
      </c>
      <c r="H52">
        <v>0</v>
      </c>
      <c r="I52">
        <f>SUM(G52:H52)</f>
        <v>7</v>
      </c>
      <c r="J52">
        <f>I52/20*100</f>
        <v>35</v>
      </c>
    </row>
    <row r="53" spans="5:10" x14ac:dyDescent="0.3">
      <c r="E53">
        <v>52</v>
      </c>
      <c r="F53" s="1" t="s">
        <v>80</v>
      </c>
      <c r="G53">
        <v>8</v>
      </c>
      <c r="H53">
        <v>2</v>
      </c>
      <c r="I53">
        <f>SUM(G53:H53)</f>
        <v>10</v>
      </c>
      <c r="J53">
        <f>I53/20*100</f>
        <v>50</v>
      </c>
    </row>
    <row r="54" spans="5:10" x14ac:dyDescent="0.3">
      <c r="E54">
        <v>53</v>
      </c>
      <c r="F54" s="1" t="s">
        <v>81</v>
      </c>
      <c r="G54">
        <v>8</v>
      </c>
      <c r="H54">
        <v>3</v>
      </c>
      <c r="I54">
        <f>SUM(G54:H54)</f>
        <v>11</v>
      </c>
      <c r="J54">
        <f>I54/20*100</f>
        <v>55.000000000000007</v>
      </c>
    </row>
    <row r="55" spans="5:10" x14ac:dyDescent="0.3">
      <c r="E55">
        <v>54</v>
      </c>
      <c r="F55" s="1" t="s">
        <v>82</v>
      </c>
      <c r="G55">
        <v>9</v>
      </c>
      <c r="H55">
        <v>3</v>
      </c>
      <c r="I55">
        <f>SUM(G55:H55)</f>
        <v>12</v>
      </c>
      <c r="J55">
        <f>I55/20*100</f>
        <v>60</v>
      </c>
    </row>
    <row r="56" spans="5:10" x14ac:dyDescent="0.3">
      <c r="E56">
        <v>55</v>
      </c>
      <c r="F56" s="1" t="s">
        <v>83</v>
      </c>
      <c r="G56">
        <v>8</v>
      </c>
      <c r="H56">
        <v>3</v>
      </c>
      <c r="I56">
        <f>SUM(G56:H56)</f>
        <v>11</v>
      </c>
      <c r="J56">
        <f>I56/20*100</f>
        <v>55.000000000000007</v>
      </c>
    </row>
    <row r="57" spans="5:10" x14ac:dyDescent="0.3">
      <c r="E57">
        <v>56</v>
      </c>
      <c r="F57" s="1" t="s">
        <v>84</v>
      </c>
      <c r="G57">
        <v>5</v>
      </c>
      <c r="H57">
        <v>-1</v>
      </c>
      <c r="I57">
        <f>SUM(G57:H57)</f>
        <v>4</v>
      </c>
      <c r="J57">
        <f>I57/20*100</f>
        <v>20</v>
      </c>
    </row>
    <row r="58" spans="5:10" x14ac:dyDescent="0.3">
      <c r="E58">
        <v>57</v>
      </c>
      <c r="F58" s="1" t="s">
        <v>85</v>
      </c>
      <c r="G58">
        <v>7</v>
      </c>
      <c r="H58">
        <v>-1</v>
      </c>
      <c r="I58">
        <f>SUM(G58:H58)</f>
        <v>6</v>
      </c>
      <c r="J58">
        <f>I58/20*100</f>
        <v>30</v>
      </c>
    </row>
    <row r="59" spans="5:10" x14ac:dyDescent="0.3">
      <c r="E59">
        <v>58</v>
      </c>
      <c r="F59" s="1" t="s">
        <v>86</v>
      </c>
      <c r="G59">
        <v>8</v>
      </c>
      <c r="H59">
        <v>5</v>
      </c>
      <c r="I59">
        <f>SUM(G59:H59)</f>
        <v>13</v>
      </c>
      <c r="J59">
        <f>I59/20*100</f>
        <v>65</v>
      </c>
    </row>
    <row r="60" spans="5:10" x14ac:dyDescent="0.3">
      <c r="E60">
        <v>59</v>
      </c>
      <c r="F60" s="1" t="s">
        <v>87</v>
      </c>
      <c r="G60">
        <v>9</v>
      </c>
      <c r="H60">
        <v>3</v>
      </c>
      <c r="I60">
        <f>SUM(G60:H60)</f>
        <v>12</v>
      </c>
      <c r="J60">
        <f>I60/20*100</f>
        <v>60</v>
      </c>
    </row>
    <row r="61" spans="5:10" x14ac:dyDescent="0.3">
      <c r="E61">
        <v>60</v>
      </c>
      <c r="F61" s="1" t="s">
        <v>88</v>
      </c>
      <c r="G61">
        <v>6</v>
      </c>
      <c r="H61">
        <v>3</v>
      </c>
      <c r="I61">
        <f>SUM(G61:H61)</f>
        <v>9</v>
      </c>
      <c r="J61">
        <f>I61/20*100</f>
        <v>45</v>
      </c>
    </row>
    <row r="62" spans="5:10" x14ac:dyDescent="0.3">
      <c r="E62">
        <v>61</v>
      </c>
      <c r="F62" s="1" t="s">
        <v>89</v>
      </c>
      <c r="G62">
        <v>8</v>
      </c>
      <c r="H62">
        <v>8</v>
      </c>
      <c r="I62">
        <f>SUM(G62:H62)</f>
        <v>16</v>
      </c>
      <c r="J62">
        <f>I62/20*100</f>
        <v>80</v>
      </c>
    </row>
    <row r="63" spans="5:10" x14ac:dyDescent="0.3">
      <c r="E63">
        <v>62</v>
      </c>
      <c r="F63" s="1" t="s">
        <v>90</v>
      </c>
      <c r="G63">
        <v>6</v>
      </c>
      <c r="H63">
        <v>1</v>
      </c>
      <c r="I63">
        <f>SUM(G63:H63)</f>
        <v>7</v>
      </c>
      <c r="J63">
        <f>I63/20*100</f>
        <v>35</v>
      </c>
    </row>
    <row r="64" spans="5:10" x14ac:dyDescent="0.3">
      <c r="E64">
        <v>63</v>
      </c>
      <c r="F64" s="1" t="s">
        <v>91</v>
      </c>
      <c r="G64">
        <v>8</v>
      </c>
      <c r="H64">
        <v>3</v>
      </c>
      <c r="I64">
        <f>SUM(G64:H64)</f>
        <v>11</v>
      </c>
      <c r="J64">
        <f>I64/20*100</f>
        <v>55.000000000000007</v>
      </c>
    </row>
    <row r="65" spans="5:10" x14ac:dyDescent="0.3">
      <c r="E65">
        <v>64</v>
      </c>
      <c r="F65" s="1" t="s">
        <v>92</v>
      </c>
      <c r="G65">
        <v>8</v>
      </c>
      <c r="H65">
        <v>3</v>
      </c>
      <c r="I65">
        <f>SUM(G65:H65)</f>
        <v>11</v>
      </c>
      <c r="J65">
        <f>I65/20*100</f>
        <v>55.000000000000007</v>
      </c>
    </row>
    <row r="66" spans="5:10" x14ac:dyDescent="0.3">
      <c r="E66">
        <v>65</v>
      </c>
      <c r="F66" s="1" t="s">
        <v>93</v>
      </c>
      <c r="G66">
        <v>7</v>
      </c>
      <c r="H66">
        <v>1</v>
      </c>
      <c r="I66">
        <f>SUM(G66:H66)</f>
        <v>8</v>
      </c>
      <c r="J66">
        <f>I66/20*100</f>
        <v>40</v>
      </c>
    </row>
    <row r="67" spans="5:10" x14ac:dyDescent="0.3">
      <c r="E67">
        <v>66</v>
      </c>
      <c r="F67" s="1" t="s">
        <v>94</v>
      </c>
      <c r="G67">
        <v>9</v>
      </c>
      <c r="H67">
        <v>1</v>
      </c>
      <c r="I67">
        <f>SUM(G67:H67)</f>
        <v>10</v>
      </c>
      <c r="J67">
        <f>I67/20*100</f>
        <v>50</v>
      </c>
    </row>
    <row r="68" spans="5:10" x14ac:dyDescent="0.3">
      <c r="E68">
        <v>67</v>
      </c>
      <c r="F68" s="1" t="s">
        <v>95</v>
      </c>
      <c r="G68">
        <v>9</v>
      </c>
      <c r="H68">
        <v>5</v>
      </c>
      <c r="I68">
        <f>SUM(G68:H68)</f>
        <v>14</v>
      </c>
      <c r="J68">
        <f>I68/20*100</f>
        <v>70</v>
      </c>
    </row>
    <row r="69" spans="5:10" x14ac:dyDescent="0.3">
      <c r="E69">
        <v>68</v>
      </c>
      <c r="F69" s="1" t="s">
        <v>96</v>
      </c>
      <c r="G69">
        <v>7</v>
      </c>
      <c r="H69">
        <v>1</v>
      </c>
      <c r="I69">
        <f>SUM(G69:H69)</f>
        <v>8</v>
      </c>
      <c r="J69">
        <f>I69/20*100</f>
        <v>40</v>
      </c>
    </row>
    <row r="70" spans="5:10" x14ac:dyDescent="0.3">
      <c r="E70">
        <v>69</v>
      </c>
      <c r="F70" s="1" t="s">
        <v>97</v>
      </c>
      <c r="G70">
        <v>9</v>
      </c>
      <c r="H70">
        <v>1</v>
      </c>
      <c r="I70">
        <f>SUM(G70:H70)</f>
        <v>10</v>
      </c>
      <c r="J70">
        <f>I70/20*100</f>
        <v>50</v>
      </c>
    </row>
    <row r="71" spans="5:10" x14ac:dyDescent="0.3">
      <c r="E71">
        <v>70</v>
      </c>
      <c r="F71" s="1" t="s">
        <v>98</v>
      </c>
      <c r="G71">
        <v>8</v>
      </c>
      <c r="H71">
        <v>-1</v>
      </c>
      <c r="I71">
        <f>SUM(G71:H71)</f>
        <v>7</v>
      </c>
      <c r="J71">
        <f>I71/20*100</f>
        <v>35</v>
      </c>
    </row>
    <row r="72" spans="5:10" x14ac:dyDescent="0.3">
      <c r="E72">
        <v>71</v>
      </c>
      <c r="F72" s="1" t="s">
        <v>99</v>
      </c>
      <c r="G72">
        <v>7</v>
      </c>
      <c r="H72">
        <v>-1</v>
      </c>
      <c r="I72">
        <f>SUM(G72:H72)</f>
        <v>6</v>
      </c>
      <c r="J72">
        <f>I72/20*100</f>
        <v>30</v>
      </c>
    </row>
    <row r="73" spans="5:10" x14ac:dyDescent="0.3">
      <c r="E73">
        <v>72</v>
      </c>
      <c r="F73" s="1" t="s">
        <v>100</v>
      </c>
      <c r="G73">
        <v>5</v>
      </c>
      <c r="H73">
        <v>0</v>
      </c>
      <c r="I73">
        <f>SUM(G73:H73)</f>
        <v>5</v>
      </c>
      <c r="J73">
        <f>I73/20*100</f>
        <v>25</v>
      </c>
    </row>
    <row r="74" spans="5:10" x14ac:dyDescent="0.3">
      <c r="E74">
        <v>73</v>
      </c>
      <c r="F74" s="1" t="s">
        <v>101</v>
      </c>
      <c r="G74">
        <v>9</v>
      </c>
      <c r="H74">
        <v>0</v>
      </c>
      <c r="I74">
        <f>SUM(G74:H74)</f>
        <v>9</v>
      </c>
      <c r="J74">
        <f>I74/20*100</f>
        <v>45</v>
      </c>
    </row>
    <row r="75" spans="5:10" x14ac:dyDescent="0.3">
      <c r="E75">
        <v>74</v>
      </c>
      <c r="F75" s="1" t="s">
        <v>102</v>
      </c>
      <c r="G75">
        <v>9</v>
      </c>
      <c r="H75">
        <v>0</v>
      </c>
      <c r="I75">
        <f>SUM(G75:H75)</f>
        <v>9</v>
      </c>
      <c r="J75">
        <f>I75/20*100</f>
        <v>45</v>
      </c>
    </row>
    <row r="76" spans="5:10" x14ac:dyDescent="0.3">
      <c r="E76">
        <v>75</v>
      </c>
      <c r="F76" s="1" t="s">
        <v>103</v>
      </c>
      <c r="G76">
        <v>7</v>
      </c>
      <c r="H76">
        <v>2</v>
      </c>
      <c r="I76">
        <f>SUM(G76:H76)</f>
        <v>9</v>
      </c>
      <c r="J76">
        <f>I76/20*100</f>
        <v>45</v>
      </c>
    </row>
    <row r="77" spans="5:10" x14ac:dyDescent="0.3">
      <c r="E77">
        <v>76</v>
      </c>
      <c r="F77" s="1" t="s">
        <v>104</v>
      </c>
      <c r="G77">
        <v>7</v>
      </c>
      <c r="H77">
        <v>4</v>
      </c>
      <c r="I77">
        <f>SUM(G77:H77)</f>
        <v>11</v>
      </c>
      <c r="J77">
        <f>I77/20*100</f>
        <v>55.000000000000007</v>
      </c>
    </row>
    <row r="78" spans="5:10" x14ac:dyDescent="0.3">
      <c r="E78">
        <v>77</v>
      </c>
      <c r="F78" s="1" t="s">
        <v>105</v>
      </c>
      <c r="G78">
        <v>8</v>
      </c>
      <c r="H78">
        <v>3</v>
      </c>
      <c r="I78">
        <f>SUM(G78:H78)</f>
        <v>11</v>
      </c>
      <c r="J78">
        <f>I78/20*100</f>
        <v>55.000000000000007</v>
      </c>
    </row>
    <row r="79" spans="5:10" x14ac:dyDescent="0.3">
      <c r="E79">
        <v>78</v>
      </c>
      <c r="F79" s="1" t="s">
        <v>106</v>
      </c>
      <c r="G79">
        <v>8</v>
      </c>
      <c r="H79">
        <v>1</v>
      </c>
      <c r="I79">
        <f>SUM(G79:H79)</f>
        <v>9</v>
      </c>
      <c r="J79">
        <f>I79/20*100</f>
        <v>45</v>
      </c>
    </row>
    <row r="80" spans="5:10" x14ac:dyDescent="0.3">
      <c r="E80">
        <v>79</v>
      </c>
      <c r="F80" s="1" t="s">
        <v>107</v>
      </c>
      <c r="G80">
        <v>9</v>
      </c>
      <c r="H80">
        <v>5</v>
      </c>
      <c r="I80">
        <f>SUM(G80:H80)</f>
        <v>14</v>
      </c>
      <c r="J80">
        <f>I80/20*100</f>
        <v>70</v>
      </c>
    </row>
    <row r="81" spans="5:10" x14ac:dyDescent="0.3">
      <c r="E81">
        <v>80</v>
      </c>
      <c r="F81" s="1" t="s">
        <v>108</v>
      </c>
      <c r="G81">
        <v>9</v>
      </c>
      <c r="H81">
        <v>-1</v>
      </c>
      <c r="I81">
        <f>SUM(G81:H81)</f>
        <v>8</v>
      </c>
      <c r="J81">
        <f>I81/20*100</f>
        <v>40</v>
      </c>
    </row>
    <row r="82" spans="5:10" x14ac:dyDescent="0.3">
      <c r="E82">
        <v>81</v>
      </c>
      <c r="F82" s="1" t="s">
        <v>109</v>
      </c>
      <c r="G82">
        <v>8</v>
      </c>
      <c r="H82">
        <v>1</v>
      </c>
      <c r="I82">
        <f>SUM(G82:H82)</f>
        <v>9</v>
      </c>
      <c r="J82">
        <f>I82/20*100</f>
        <v>45</v>
      </c>
    </row>
    <row r="83" spans="5:10" x14ac:dyDescent="0.3">
      <c r="E83">
        <v>82</v>
      </c>
      <c r="F83" s="1" t="s">
        <v>111</v>
      </c>
      <c r="G83">
        <v>5</v>
      </c>
      <c r="H83">
        <v>2</v>
      </c>
      <c r="I83">
        <f>SUM(G83:H83)</f>
        <v>7</v>
      </c>
      <c r="J83">
        <f>I83/20*100</f>
        <v>35</v>
      </c>
    </row>
    <row r="84" spans="5:10" x14ac:dyDescent="0.3">
      <c r="E84">
        <v>83</v>
      </c>
      <c r="F84" s="1" t="s">
        <v>112</v>
      </c>
      <c r="G84">
        <v>7</v>
      </c>
      <c r="H84">
        <v>1</v>
      </c>
      <c r="I84">
        <f>SUM(G84:H84)</f>
        <v>8</v>
      </c>
      <c r="J84">
        <f>I84/20*100</f>
        <v>40</v>
      </c>
    </row>
    <row r="85" spans="5:10" x14ac:dyDescent="0.3">
      <c r="E85">
        <v>84</v>
      </c>
      <c r="F85" s="1" t="s">
        <v>113</v>
      </c>
      <c r="G85">
        <v>7</v>
      </c>
      <c r="H85">
        <v>5</v>
      </c>
      <c r="I85">
        <f>SUM(G85:H85)</f>
        <v>12</v>
      </c>
      <c r="J85">
        <f>I85/20*100</f>
        <v>60</v>
      </c>
    </row>
    <row r="86" spans="5:10" x14ac:dyDescent="0.3">
      <c r="E86">
        <v>85</v>
      </c>
      <c r="F86" s="1" t="s">
        <v>114</v>
      </c>
      <c r="G86">
        <v>7</v>
      </c>
      <c r="H86">
        <v>3</v>
      </c>
      <c r="I86">
        <f>SUM(G86:H86)</f>
        <v>10</v>
      </c>
      <c r="J86">
        <f>I86/20*100</f>
        <v>50</v>
      </c>
    </row>
    <row r="87" spans="5:10" x14ac:dyDescent="0.3">
      <c r="E87">
        <v>86</v>
      </c>
      <c r="F87" s="1" t="s">
        <v>115</v>
      </c>
      <c r="G87">
        <v>8</v>
      </c>
      <c r="H87">
        <v>-3</v>
      </c>
      <c r="I87">
        <f>SUM(G87:H87)</f>
        <v>5</v>
      </c>
      <c r="J87">
        <f>I87/20*100</f>
        <v>25</v>
      </c>
    </row>
    <row r="88" spans="5:10" x14ac:dyDescent="0.3">
      <c r="E88">
        <v>87</v>
      </c>
      <c r="F88" s="1" t="s">
        <v>116</v>
      </c>
      <c r="G88">
        <v>7</v>
      </c>
      <c r="H88">
        <v>-2</v>
      </c>
      <c r="I88">
        <f>SUM(G88:H88)</f>
        <v>5</v>
      </c>
      <c r="J88">
        <f>I88/20*100</f>
        <v>25</v>
      </c>
    </row>
    <row r="89" spans="5:10" x14ac:dyDescent="0.3">
      <c r="E89">
        <v>88</v>
      </c>
      <c r="F89" s="1" t="s">
        <v>117</v>
      </c>
      <c r="G89">
        <v>6</v>
      </c>
      <c r="H89">
        <v>5</v>
      </c>
      <c r="I89">
        <f>SUM(G89:H89)</f>
        <v>11</v>
      </c>
      <c r="J89">
        <f>I89/20*100</f>
        <v>55.000000000000007</v>
      </c>
    </row>
    <row r="90" spans="5:10" x14ac:dyDescent="0.3">
      <c r="E90">
        <v>89</v>
      </c>
      <c r="F90" s="1" t="s">
        <v>118</v>
      </c>
      <c r="G90">
        <v>8</v>
      </c>
      <c r="H90">
        <v>1</v>
      </c>
      <c r="I90">
        <f>SUM(G90:H90)</f>
        <v>9</v>
      </c>
      <c r="J90">
        <f>I90/20*100</f>
        <v>45</v>
      </c>
    </row>
    <row r="91" spans="5:10" x14ac:dyDescent="0.3">
      <c r="E91">
        <v>90</v>
      </c>
      <c r="F91" s="1" t="s">
        <v>119</v>
      </c>
      <c r="G91">
        <v>5</v>
      </c>
      <c r="H91">
        <v>0</v>
      </c>
      <c r="I91">
        <f>SUM(G91:H91)</f>
        <v>5</v>
      </c>
      <c r="J91">
        <f>I91/20*100</f>
        <v>25</v>
      </c>
    </row>
    <row r="92" spans="5:10" x14ac:dyDescent="0.3">
      <c r="E92">
        <v>91</v>
      </c>
      <c r="F92" s="1" t="s">
        <v>120</v>
      </c>
      <c r="G92">
        <v>5</v>
      </c>
      <c r="H92">
        <v>0</v>
      </c>
      <c r="I92">
        <f>SUM(G92:H92)</f>
        <v>5</v>
      </c>
      <c r="J92">
        <f>I92/20*100</f>
        <v>25</v>
      </c>
    </row>
    <row r="93" spans="5:10" x14ac:dyDescent="0.3">
      <c r="E93">
        <v>92</v>
      </c>
      <c r="F93" s="1" t="s">
        <v>121</v>
      </c>
      <c r="G93">
        <v>8</v>
      </c>
      <c r="H93">
        <v>3</v>
      </c>
      <c r="I93">
        <f>SUM(G93:H93)</f>
        <v>11</v>
      </c>
      <c r="J93">
        <f>I93/20*100</f>
        <v>55.000000000000007</v>
      </c>
    </row>
    <row r="94" spans="5:10" x14ac:dyDescent="0.3">
      <c r="E94">
        <v>93</v>
      </c>
      <c r="F94" s="1" t="s">
        <v>122</v>
      </c>
      <c r="G94">
        <v>9</v>
      </c>
      <c r="H94">
        <v>2</v>
      </c>
      <c r="I94">
        <f>SUM(G94:H94)</f>
        <v>11</v>
      </c>
      <c r="J94">
        <f>I94/20*100</f>
        <v>55.000000000000007</v>
      </c>
    </row>
    <row r="95" spans="5:10" x14ac:dyDescent="0.3">
      <c r="E95">
        <v>94</v>
      </c>
      <c r="F95" s="1" t="s">
        <v>123</v>
      </c>
      <c r="G95">
        <v>7</v>
      </c>
      <c r="H95">
        <v>4</v>
      </c>
      <c r="I95">
        <f>SUM(G95:H95)</f>
        <v>11</v>
      </c>
      <c r="J95">
        <f>I95/20*100</f>
        <v>55.000000000000007</v>
      </c>
    </row>
    <row r="96" spans="5:10" x14ac:dyDescent="0.3">
      <c r="E96">
        <v>95</v>
      </c>
      <c r="F96" s="1" t="s">
        <v>124</v>
      </c>
      <c r="G96">
        <v>7</v>
      </c>
      <c r="H96">
        <v>4</v>
      </c>
      <c r="I96">
        <f>SUM(G96:H96)</f>
        <v>11</v>
      </c>
      <c r="J96">
        <f>I96/20*100</f>
        <v>55.000000000000007</v>
      </c>
    </row>
    <row r="97" spans="5:10" x14ac:dyDescent="0.3">
      <c r="E97">
        <v>96</v>
      </c>
      <c r="F97" s="1" t="s">
        <v>125</v>
      </c>
      <c r="G97">
        <v>6</v>
      </c>
      <c r="H97">
        <v>-1</v>
      </c>
      <c r="I97">
        <f>SUM(G97:H97)</f>
        <v>5</v>
      </c>
      <c r="J97">
        <f>I97/20*100</f>
        <v>25</v>
      </c>
    </row>
    <row r="98" spans="5:10" x14ac:dyDescent="0.3">
      <c r="E98">
        <v>97</v>
      </c>
      <c r="F98" s="1" t="s">
        <v>126</v>
      </c>
      <c r="G98">
        <v>9</v>
      </c>
      <c r="H98">
        <v>1</v>
      </c>
      <c r="I98">
        <f>SUM(G98:H98)</f>
        <v>10</v>
      </c>
      <c r="J98">
        <f>I98/20*100</f>
        <v>50</v>
      </c>
    </row>
    <row r="99" spans="5:10" x14ac:dyDescent="0.3">
      <c r="E99">
        <v>98</v>
      </c>
      <c r="F99" s="1" t="s">
        <v>127</v>
      </c>
      <c r="G99">
        <v>9</v>
      </c>
      <c r="H99">
        <v>4</v>
      </c>
      <c r="I99">
        <f>SUM(G99:H99)</f>
        <v>13</v>
      </c>
      <c r="J99">
        <f>I99/20*100</f>
        <v>65</v>
      </c>
    </row>
    <row r="100" spans="5:10" x14ac:dyDescent="0.3">
      <c r="E100">
        <v>99</v>
      </c>
      <c r="F100" s="1" t="s">
        <v>128</v>
      </c>
      <c r="G100">
        <v>8</v>
      </c>
      <c r="H100">
        <v>2</v>
      </c>
      <c r="I100">
        <f>SUM(G100:H100)</f>
        <v>10</v>
      </c>
      <c r="J100">
        <f>I100/20*100</f>
        <v>50</v>
      </c>
    </row>
    <row r="101" spans="5:10" x14ac:dyDescent="0.3">
      <c r="E101">
        <v>100</v>
      </c>
      <c r="F101" s="1" t="s">
        <v>129</v>
      </c>
      <c r="G101">
        <v>8</v>
      </c>
      <c r="H101">
        <v>3</v>
      </c>
      <c r="I101">
        <f>SUM(G101:H101)</f>
        <v>11</v>
      </c>
      <c r="J101">
        <f>I101/20*100</f>
        <v>55.000000000000007</v>
      </c>
    </row>
    <row r="102" spans="5:10" x14ac:dyDescent="0.3">
      <c r="E102">
        <v>101</v>
      </c>
      <c r="F102" s="1" t="s">
        <v>130</v>
      </c>
      <c r="G102">
        <v>8</v>
      </c>
      <c r="H102">
        <v>0</v>
      </c>
      <c r="I102">
        <f>SUM(G102:H102)</f>
        <v>8</v>
      </c>
      <c r="J102">
        <f>I102/20*100</f>
        <v>40</v>
      </c>
    </row>
    <row r="103" spans="5:10" x14ac:dyDescent="0.3">
      <c r="E103">
        <v>102</v>
      </c>
      <c r="F103" s="1" t="s">
        <v>131</v>
      </c>
      <c r="G103">
        <v>9</v>
      </c>
      <c r="H103">
        <v>4</v>
      </c>
      <c r="I103">
        <f>SUM(G103:H103)</f>
        <v>13</v>
      </c>
      <c r="J103">
        <f>I103/20*100</f>
        <v>65</v>
      </c>
    </row>
    <row r="104" spans="5:10" x14ac:dyDescent="0.3">
      <c r="E104">
        <v>103</v>
      </c>
      <c r="F104" s="1" t="s">
        <v>132</v>
      </c>
      <c r="G104">
        <v>7</v>
      </c>
      <c r="H104">
        <v>5</v>
      </c>
      <c r="I104">
        <f>SUM(G104:H104)</f>
        <v>12</v>
      </c>
      <c r="J104">
        <f>I104/20*100</f>
        <v>60</v>
      </c>
    </row>
    <row r="105" spans="5:10" x14ac:dyDescent="0.3">
      <c r="E105">
        <v>104</v>
      </c>
      <c r="F105" s="1" t="s">
        <v>133</v>
      </c>
      <c r="G105">
        <v>8</v>
      </c>
      <c r="H105">
        <v>2</v>
      </c>
      <c r="I105">
        <f>SUM(G105:H105)</f>
        <v>10</v>
      </c>
      <c r="J105">
        <f>I105/20*100</f>
        <v>50</v>
      </c>
    </row>
    <row r="106" spans="5:10" x14ac:dyDescent="0.3">
      <c r="E106">
        <v>105</v>
      </c>
      <c r="F106" s="1" t="s">
        <v>134</v>
      </c>
      <c r="G106">
        <v>7</v>
      </c>
      <c r="H106">
        <v>6</v>
      </c>
      <c r="I106">
        <f>SUM(G106:H106)</f>
        <v>13</v>
      </c>
      <c r="J106">
        <f>I106/20*100</f>
        <v>65</v>
      </c>
    </row>
    <row r="107" spans="5:10" x14ac:dyDescent="0.3">
      <c r="E107">
        <v>106</v>
      </c>
      <c r="F107" s="1" t="s">
        <v>135</v>
      </c>
      <c r="G107">
        <v>9</v>
      </c>
      <c r="H107">
        <v>7</v>
      </c>
      <c r="I107">
        <f>SUM(G107:H107)</f>
        <v>16</v>
      </c>
      <c r="J107">
        <f>I107/20*100</f>
        <v>80</v>
      </c>
    </row>
    <row r="108" spans="5:10" x14ac:dyDescent="0.3">
      <c r="E108">
        <v>107</v>
      </c>
      <c r="F108" s="1" t="s">
        <v>136</v>
      </c>
      <c r="G108">
        <v>6</v>
      </c>
      <c r="H108">
        <v>-1</v>
      </c>
      <c r="I108">
        <f>SUM(G108:H108)</f>
        <v>5</v>
      </c>
      <c r="J108">
        <f>I108/20*100</f>
        <v>25</v>
      </c>
    </row>
    <row r="109" spans="5:10" x14ac:dyDescent="0.3">
      <c r="E109">
        <v>108</v>
      </c>
      <c r="F109" s="1" t="s">
        <v>137</v>
      </c>
      <c r="G109">
        <v>9</v>
      </c>
      <c r="H109">
        <v>-4</v>
      </c>
      <c r="I109">
        <f>SUM(G109:H109)</f>
        <v>5</v>
      </c>
      <c r="J109">
        <f>I109/20*100</f>
        <v>25</v>
      </c>
    </row>
    <row r="110" spans="5:10" x14ac:dyDescent="0.3">
      <c r="E110">
        <v>109</v>
      </c>
      <c r="F110" s="1" t="s">
        <v>138</v>
      </c>
      <c r="G110">
        <v>7</v>
      </c>
      <c r="H110">
        <v>0</v>
      </c>
      <c r="I110">
        <f>SUM(G110:H110)</f>
        <v>7</v>
      </c>
      <c r="J110">
        <f>I110/20*100</f>
        <v>35</v>
      </c>
    </row>
    <row r="111" spans="5:10" x14ac:dyDescent="0.3">
      <c r="E111">
        <v>110</v>
      </c>
      <c r="F111" s="1" t="s">
        <v>139</v>
      </c>
      <c r="G111">
        <v>7</v>
      </c>
      <c r="H111">
        <v>0</v>
      </c>
      <c r="I111">
        <f>SUM(G111:H111)</f>
        <v>7</v>
      </c>
      <c r="J111">
        <f>I111/20*100</f>
        <v>35</v>
      </c>
    </row>
    <row r="112" spans="5:10" x14ac:dyDescent="0.3">
      <c r="E112">
        <v>111</v>
      </c>
      <c r="F112" s="1" t="s">
        <v>140</v>
      </c>
      <c r="G112">
        <v>7</v>
      </c>
      <c r="H112">
        <v>2</v>
      </c>
      <c r="I112">
        <f>SUM(G112:H112)</f>
        <v>9</v>
      </c>
      <c r="J112">
        <f>I112/20*100</f>
        <v>45</v>
      </c>
    </row>
    <row r="113" spans="5:10" x14ac:dyDescent="0.3">
      <c r="E113">
        <v>112</v>
      </c>
      <c r="F113" s="1" t="s">
        <v>142</v>
      </c>
      <c r="G113">
        <v>3</v>
      </c>
      <c r="H113">
        <v>7</v>
      </c>
      <c r="I113">
        <f>SUM(G113:H113)</f>
        <v>10</v>
      </c>
      <c r="J113">
        <f>I113/20*100</f>
        <v>50</v>
      </c>
    </row>
    <row r="114" spans="5:10" x14ac:dyDescent="0.3">
      <c r="E114">
        <v>113</v>
      </c>
      <c r="F114" s="1" t="s">
        <v>143</v>
      </c>
      <c r="G114">
        <v>7</v>
      </c>
      <c r="H114">
        <v>8</v>
      </c>
      <c r="I114">
        <f>SUM(G114:H114)</f>
        <v>15</v>
      </c>
      <c r="J114">
        <f>I114/20*100</f>
        <v>75</v>
      </c>
    </row>
    <row r="115" spans="5:10" x14ac:dyDescent="0.3">
      <c r="E115">
        <v>114</v>
      </c>
      <c r="F115" s="1" t="s">
        <v>144</v>
      </c>
      <c r="G115">
        <v>6</v>
      </c>
      <c r="H115">
        <v>-1</v>
      </c>
      <c r="I115">
        <f>SUM(G115:H115)</f>
        <v>5</v>
      </c>
      <c r="J115">
        <f>I115/20*100</f>
        <v>25</v>
      </c>
    </row>
    <row r="116" spans="5:10" x14ac:dyDescent="0.3">
      <c r="E116">
        <v>115</v>
      </c>
      <c r="F116" s="1" t="s">
        <v>145</v>
      </c>
      <c r="G116">
        <v>7</v>
      </c>
      <c r="H116">
        <v>3</v>
      </c>
      <c r="I116">
        <f>SUM(G116:H116)</f>
        <v>10</v>
      </c>
      <c r="J116">
        <f>I116/20*100</f>
        <v>50</v>
      </c>
    </row>
    <row r="117" spans="5:10" x14ac:dyDescent="0.3">
      <c r="E117">
        <v>116</v>
      </c>
      <c r="F117" s="1" t="s">
        <v>146</v>
      </c>
      <c r="G117">
        <v>5</v>
      </c>
      <c r="H117">
        <v>2</v>
      </c>
      <c r="I117">
        <f>SUM(G117:H117)</f>
        <v>7</v>
      </c>
      <c r="J117">
        <f>I117/20*100</f>
        <v>35</v>
      </c>
    </row>
    <row r="118" spans="5:10" x14ac:dyDescent="0.3">
      <c r="E118">
        <v>117</v>
      </c>
      <c r="F118" s="1" t="s">
        <v>147</v>
      </c>
      <c r="G118">
        <v>7</v>
      </c>
      <c r="H118">
        <v>4</v>
      </c>
      <c r="I118">
        <f>SUM(G118:H118)</f>
        <v>11</v>
      </c>
      <c r="J118">
        <f>I118/20*100</f>
        <v>55.000000000000007</v>
      </c>
    </row>
    <row r="119" spans="5:10" x14ac:dyDescent="0.3">
      <c r="E119">
        <v>118</v>
      </c>
      <c r="F119" s="1" t="s">
        <v>148</v>
      </c>
      <c r="G119">
        <v>5</v>
      </c>
      <c r="H119">
        <v>7</v>
      </c>
      <c r="I119">
        <f>SUM(G119:H119)</f>
        <v>12</v>
      </c>
      <c r="J119">
        <f>I119/20*100</f>
        <v>60</v>
      </c>
    </row>
    <row r="120" spans="5:10" x14ac:dyDescent="0.3">
      <c r="E120">
        <v>119</v>
      </c>
      <c r="F120" s="1" t="s">
        <v>149</v>
      </c>
      <c r="G120">
        <v>7</v>
      </c>
      <c r="H120">
        <v>4</v>
      </c>
      <c r="I120">
        <f>SUM(G120:H120)</f>
        <v>11</v>
      </c>
      <c r="J120">
        <f>I120/20*100</f>
        <v>55.000000000000007</v>
      </c>
    </row>
    <row r="121" spans="5:10" x14ac:dyDescent="0.3">
      <c r="E121">
        <v>120</v>
      </c>
      <c r="F121" s="1" t="s">
        <v>150</v>
      </c>
      <c r="G121">
        <v>5</v>
      </c>
      <c r="H121">
        <v>2</v>
      </c>
      <c r="I121">
        <f>SUM(G121:H121)</f>
        <v>7</v>
      </c>
      <c r="J121">
        <f>I121/20*100</f>
        <v>35</v>
      </c>
    </row>
    <row r="122" spans="5:10" x14ac:dyDescent="0.3">
      <c r="E122">
        <v>121</v>
      </c>
      <c r="F122" s="1" t="s">
        <v>151</v>
      </c>
      <c r="G122">
        <v>5</v>
      </c>
      <c r="H122">
        <v>-1</v>
      </c>
      <c r="I122">
        <f>SUM(G122:H122)</f>
        <v>4</v>
      </c>
      <c r="J122">
        <f>I122/20*100</f>
        <v>20</v>
      </c>
    </row>
    <row r="123" spans="5:10" x14ac:dyDescent="0.3">
      <c r="E123">
        <v>122</v>
      </c>
      <c r="F123" s="1" t="s">
        <v>152</v>
      </c>
      <c r="G123">
        <v>6</v>
      </c>
      <c r="H123">
        <v>1</v>
      </c>
      <c r="I123">
        <f>SUM(G123:H123)</f>
        <v>7</v>
      </c>
      <c r="J123">
        <f>I123/20*100</f>
        <v>35</v>
      </c>
    </row>
    <row r="124" spans="5:10" x14ac:dyDescent="0.3">
      <c r="E124">
        <v>123</v>
      </c>
      <c r="F124" s="1" t="s">
        <v>153</v>
      </c>
      <c r="G124">
        <v>7</v>
      </c>
      <c r="H124">
        <v>-4</v>
      </c>
      <c r="I124">
        <f>SUM(G124:H124)</f>
        <v>3</v>
      </c>
      <c r="J124">
        <f>I124/20*100</f>
        <v>15</v>
      </c>
    </row>
    <row r="125" spans="5:10" x14ac:dyDescent="0.3">
      <c r="E125">
        <v>124</v>
      </c>
      <c r="F125" s="1" t="s">
        <v>154</v>
      </c>
      <c r="G125">
        <v>6</v>
      </c>
      <c r="H125">
        <v>2</v>
      </c>
      <c r="I125">
        <f>SUM(G125:H125)</f>
        <v>8</v>
      </c>
      <c r="J125">
        <f>I125/20*100</f>
        <v>40</v>
      </c>
    </row>
    <row r="126" spans="5:10" x14ac:dyDescent="0.3">
      <c r="E126">
        <v>125</v>
      </c>
      <c r="F126" s="1" t="s">
        <v>155</v>
      </c>
      <c r="G126">
        <v>8</v>
      </c>
      <c r="H126">
        <v>3</v>
      </c>
      <c r="I126">
        <f>SUM(G126:H126)</f>
        <v>11</v>
      </c>
      <c r="J126">
        <f>I126/20*100</f>
        <v>55.000000000000007</v>
      </c>
    </row>
    <row r="127" spans="5:10" x14ac:dyDescent="0.3">
      <c r="E127">
        <v>126</v>
      </c>
      <c r="F127" s="1" t="s">
        <v>156</v>
      </c>
      <c r="G127">
        <v>6</v>
      </c>
      <c r="H127">
        <v>5</v>
      </c>
      <c r="I127">
        <f>SUM(G127:H127)</f>
        <v>11</v>
      </c>
      <c r="J127">
        <f>I127/20*100</f>
        <v>55.000000000000007</v>
      </c>
    </row>
    <row r="128" spans="5:10" x14ac:dyDescent="0.3">
      <c r="E128">
        <v>127</v>
      </c>
      <c r="F128" s="1" t="s">
        <v>157</v>
      </c>
      <c r="G128">
        <v>9</v>
      </c>
      <c r="H128">
        <v>5</v>
      </c>
      <c r="I128">
        <f>SUM(G128:H128)</f>
        <v>14</v>
      </c>
      <c r="J128">
        <f>I128/20*100</f>
        <v>70</v>
      </c>
    </row>
    <row r="129" spans="5:10" x14ac:dyDescent="0.3">
      <c r="E129">
        <v>128</v>
      </c>
      <c r="F129" s="1" t="s">
        <v>158</v>
      </c>
      <c r="G129">
        <v>7</v>
      </c>
      <c r="H129">
        <v>2</v>
      </c>
      <c r="I129">
        <f>SUM(G129:H129)</f>
        <v>9</v>
      </c>
      <c r="J129">
        <f>I129/20*100</f>
        <v>45</v>
      </c>
    </row>
    <row r="130" spans="5:10" x14ac:dyDescent="0.3">
      <c r="E130">
        <v>129</v>
      </c>
      <c r="F130" s="1" t="s">
        <v>159</v>
      </c>
      <c r="G130">
        <v>8</v>
      </c>
      <c r="H130">
        <v>10</v>
      </c>
      <c r="I130">
        <f>SUM(G130:H130)</f>
        <v>18</v>
      </c>
      <c r="J130">
        <f>I130/20*100</f>
        <v>90</v>
      </c>
    </row>
    <row r="131" spans="5:10" x14ac:dyDescent="0.3">
      <c r="E131">
        <v>130</v>
      </c>
      <c r="F131" s="1" t="s">
        <v>160</v>
      </c>
      <c r="G131">
        <v>9</v>
      </c>
      <c r="H131">
        <v>5</v>
      </c>
      <c r="I131">
        <f>SUM(G131:H131)</f>
        <v>14</v>
      </c>
      <c r="J131">
        <f>I131/20*100</f>
        <v>70</v>
      </c>
    </row>
    <row r="132" spans="5:10" x14ac:dyDescent="0.3">
      <c r="E132">
        <v>131</v>
      </c>
      <c r="F132" s="1" t="s">
        <v>161</v>
      </c>
      <c r="G132">
        <v>7</v>
      </c>
      <c r="H132">
        <v>0</v>
      </c>
      <c r="I132">
        <f>SUM(G132:H132)</f>
        <v>7</v>
      </c>
      <c r="J132">
        <f>I132/20*100</f>
        <v>35</v>
      </c>
    </row>
    <row r="133" spans="5:10" x14ac:dyDescent="0.3">
      <c r="E133">
        <v>132</v>
      </c>
      <c r="F133" s="1" t="s">
        <v>162</v>
      </c>
      <c r="G133">
        <v>10</v>
      </c>
      <c r="H133">
        <v>-3</v>
      </c>
      <c r="I133">
        <f>SUM(G133:H133)</f>
        <v>7</v>
      </c>
      <c r="J133">
        <f>I133/20*100</f>
        <v>35</v>
      </c>
    </row>
    <row r="134" spans="5:10" x14ac:dyDescent="0.3">
      <c r="E134">
        <v>133</v>
      </c>
      <c r="F134" s="1" t="s">
        <v>163</v>
      </c>
      <c r="G134">
        <v>8</v>
      </c>
      <c r="H134">
        <v>2</v>
      </c>
      <c r="I134">
        <f>SUM(G134:H134)</f>
        <v>10</v>
      </c>
      <c r="J134">
        <f>I134/20*100</f>
        <v>50</v>
      </c>
    </row>
    <row r="135" spans="5:10" x14ac:dyDescent="0.3">
      <c r="E135">
        <v>134</v>
      </c>
      <c r="F135" s="1" t="s">
        <v>164</v>
      </c>
      <c r="G135">
        <v>9</v>
      </c>
      <c r="H135">
        <v>3</v>
      </c>
      <c r="I135">
        <f>SUM(G135:H135)</f>
        <v>12</v>
      </c>
      <c r="J135">
        <f>I135/20*100</f>
        <v>60</v>
      </c>
    </row>
    <row r="136" spans="5:10" x14ac:dyDescent="0.3">
      <c r="E136">
        <v>135</v>
      </c>
      <c r="F136" s="1" t="s">
        <v>165</v>
      </c>
      <c r="G136">
        <v>8</v>
      </c>
      <c r="H136">
        <v>3</v>
      </c>
      <c r="I136">
        <f>SUM(G136:H136)</f>
        <v>11</v>
      </c>
      <c r="J136">
        <f>I136/20*100</f>
        <v>55.000000000000007</v>
      </c>
    </row>
    <row r="137" spans="5:10" x14ac:dyDescent="0.3">
      <c r="E137">
        <v>136</v>
      </c>
      <c r="F137" s="1" t="s">
        <v>166</v>
      </c>
      <c r="G137">
        <v>8</v>
      </c>
      <c r="H137">
        <v>1</v>
      </c>
      <c r="I137">
        <f>SUM(G137:H137)</f>
        <v>9</v>
      </c>
      <c r="J137">
        <f>I137/20*100</f>
        <v>45</v>
      </c>
    </row>
    <row r="138" spans="5:10" x14ac:dyDescent="0.3">
      <c r="E138">
        <v>137</v>
      </c>
      <c r="F138" s="1" t="s">
        <v>167</v>
      </c>
      <c r="G138">
        <v>8</v>
      </c>
      <c r="H138">
        <v>1</v>
      </c>
      <c r="I138">
        <f>SUM(G138:H138)</f>
        <v>9</v>
      </c>
      <c r="J138">
        <f>I138/20*100</f>
        <v>45</v>
      </c>
    </row>
    <row r="139" spans="5:10" x14ac:dyDescent="0.3">
      <c r="E139">
        <v>138</v>
      </c>
      <c r="F139" s="1" t="s">
        <v>168</v>
      </c>
      <c r="G139">
        <v>6</v>
      </c>
      <c r="H139">
        <v>3</v>
      </c>
      <c r="I139">
        <f>SUM(G139:H139)</f>
        <v>9</v>
      </c>
      <c r="J139">
        <f>I139/20*100</f>
        <v>45</v>
      </c>
    </row>
    <row r="140" spans="5:10" x14ac:dyDescent="0.3">
      <c r="E140">
        <v>139</v>
      </c>
      <c r="F140" s="1" t="s">
        <v>170</v>
      </c>
      <c r="G140">
        <v>3</v>
      </c>
      <c r="H140">
        <v>-1</v>
      </c>
      <c r="I140">
        <f>SUM(G140:H140)</f>
        <v>2</v>
      </c>
      <c r="J140">
        <f>I140/20*100</f>
        <v>10</v>
      </c>
    </row>
    <row r="141" spans="5:10" x14ac:dyDescent="0.3">
      <c r="E141">
        <v>140</v>
      </c>
      <c r="F141" s="1" t="s">
        <v>171</v>
      </c>
      <c r="G141">
        <v>9</v>
      </c>
      <c r="H141">
        <v>9</v>
      </c>
      <c r="I141">
        <f>SUM(G141:H141)</f>
        <v>18</v>
      </c>
      <c r="J141">
        <f>I141/20*100</f>
        <v>90</v>
      </c>
    </row>
    <row r="142" spans="5:10" x14ac:dyDescent="0.3">
      <c r="E142">
        <v>141</v>
      </c>
      <c r="F142" s="1" t="s">
        <v>172</v>
      </c>
      <c r="G142">
        <v>4</v>
      </c>
      <c r="H142">
        <v>0</v>
      </c>
      <c r="I142">
        <f>SUM(G142:H142)</f>
        <v>4</v>
      </c>
      <c r="J142">
        <f>I142/20*100</f>
        <v>20</v>
      </c>
    </row>
    <row r="143" spans="5:10" x14ac:dyDescent="0.3">
      <c r="E143">
        <v>142</v>
      </c>
      <c r="F143" s="1" t="s">
        <v>173</v>
      </c>
      <c r="G143">
        <v>9</v>
      </c>
      <c r="H143">
        <v>-2</v>
      </c>
      <c r="I143">
        <f>SUM(G143:H143)</f>
        <v>7</v>
      </c>
      <c r="J143">
        <f>I143/20*100</f>
        <v>35</v>
      </c>
    </row>
    <row r="144" spans="5:10" x14ac:dyDescent="0.3">
      <c r="E144">
        <v>143</v>
      </c>
      <c r="F144" s="1" t="s">
        <v>174</v>
      </c>
      <c r="G144">
        <v>9</v>
      </c>
      <c r="H144">
        <v>5</v>
      </c>
      <c r="I144">
        <f>SUM(G144:H144)</f>
        <v>14</v>
      </c>
      <c r="J144">
        <f>I144/20*100</f>
        <v>70</v>
      </c>
    </row>
    <row r="145" spans="5:10" x14ac:dyDescent="0.3">
      <c r="E145">
        <v>144</v>
      </c>
      <c r="F145" s="1" t="s">
        <v>176</v>
      </c>
      <c r="G145">
        <v>2</v>
      </c>
      <c r="H145">
        <v>7</v>
      </c>
      <c r="I145">
        <f>SUM(G145:H145)</f>
        <v>9</v>
      </c>
      <c r="J145">
        <f>I145/20*100</f>
        <v>45</v>
      </c>
    </row>
    <row r="146" spans="5:10" x14ac:dyDescent="0.3">
      <c r="E146">
        <v>145</v>
      </c>
      <c r="F146" s="1" t="s">
        <v>177</v>
      </c>
      <c r="G146">
        <v>5</v>
      </c>
      <c r="H146">
        <v>4</v>
      </c>
      <c r="I146">
        <f>SUM(G146:H146)</f>
        <v>9</v>
      </c>
      <c r="J146">
        <f>I146/20*100</f>
        <v>45</v>
      </c>
    </row>
    <row r="147" spans="5:10" x14ac:dyDescent="0.3">
      <c r="E147">
        <v>146</v>
      </c>
      <c r="F147" s="1" t="s">
        <v>178</v>
      </c>
      <c r="G147">
        <v>-2</v>
      </c>
      <c r="H147">
        <v>5</v>
      </c>
      <c r="I147">
        <f>SUM(G147:H147)</f>
        <v>3</v>
      </c>
      <c r="J147">
        <f>I147/20*100</f>
        <v>15</v>
      </c>
    </row>
    <row r="148" spans="5:10" x14ac:dyDescent="0.3">
      <c r="E148">
        <v>147</v>
      </c>
      <c r="F148" s="1" t="s">
        <v>179</v>
      </c>
      <c r="G148">
        <v>8</v>
      </c>
      <c r="H148">
        <v>-2</v>
      </c>
      <c r="I148">
        <f>SUM(G148:H148)</f>
        <v>6</v>
      </c>
      <c r="J148">
        <f>I148/20*100</f>
        <v>30</v>
      </c>
    </row>
    <row r="149" spans="5:10" x14ac:dyDescent="0.3">
      <c r="E149">
        <v>148</v>
      </c>
      <c r="F149" s="1" t="s">
        <v>180</v>
      </c>
      <c r="G149">
        <v>7</v>
      </c>
      <c r="H149">
        <v>8</v>
      </c>
      <c r="I149">
        <f>SUM(G149:H149)</f>
        <v>15</v>
      </c>
      <c r="J149">
        <f>I149/20*100</f>
        <v>75</v>
      </c>
    </row>
    <row r="150" spans="5:10" x14ac:dyDescent="0.3">
      <c r="E150">
        <v>149</v>
      </c>
      <c r="F150" s="1" t="s">
        <v>181</v>
      </c>
      <c r="G150">
        <v>7</v>
      </c>
      <c r="H150">
        <v>5</v>
      </c>
      <c r="I150">
        <f>SUM(G150:H150)</f>
        <v>12</v>
      </c>
      <c r="J150">
        <f>I150/20*100</f>
        <v>60</v>
      </c>
    </row>
    <row r="151" spans="5:10" x14ac:dyDescent="0.3">
      <c r="E151">
        <v>150</v>
      </c>
      <c r="F151" s="1" t="s">
        <v>182</v>
      </c>
      <c r="G151">
        <v>7</v>
      </c>
      <c r="H151">
        <v>3</v>
      </c>
      <c r="I151">
        <f>SUM(G151:H151)</f>
        <v>10</v>
      </c>
      <c r="J151">
        <f>I151/20*100</f>
        <v>50</v>
      </c>
    </row>
    <row r="152" spans="5:10" x14ac:dyDescent="0.3">
      <c r="E152">
        <v>151</v>
      </c>
      <c r="F152" s="1" t="s">
        <v>183</v>
      </c>
      <c r="G152">
        <v>3</v>
      </c>
      <c r="H152">
        <v>8</v>
      </c>
      <c r="I152">
        <f>SUM(G152:H152)</f>
        <v>11</v>
      </c>
      <c r="J152">
        <f>I152/20*100</f>
        <v>55.000000000000007</v>
      </c>
    </row>
    <row r="153" spans="5:10" x14ac:dyDescent="0.3">
      <c r="E153">
        <v>152</v>
      </c>
      <c r="F153" s="1" t="s">
        <v>184</v>
      </c>
      <c r="G153">
        <v>7</v>
      </c>
      <c r="H153">
        <v>3</v>
      </c>
      <c r="I153">
        <f>SUM(G153:H153)</f>
        <v>10</v>
      </c>
      <c r="J153">
        <f>I153/20*100</f>
        <v>50</v>
      </c>
    </row>
    <row r="154" spans="5:10" x14ac:dyDescent="0.3">
      <c r="E154">
        <v>153</v>
      </c>
      <c r="F154" s="1" t="s">
        <v>185</v>
      </c>
      <c r="G154">
        <v>7</v>
      </c>
      <c r="H154">
        <v>-3</v>
      </c>
      <c r="I154">
        <f>SUM(G154:H154)</f>
        <v>4</v>
      </c>
      <c r="J154">
        <f>I154/20*100</f>
        <v>20</v>
      </c>
    </row>
    <row r="155" spans="5:10" x14ac:dyDescent="0.3">
      <c r="E155">
        <v>154</v>
      </c>
      <c r="F155" s="1" t="s">
        <v>186</v>
      </c>
      <c r="G155">
        <v>7</v>
      </c>
      <c r="H155">
        <v>-3</v>
      </c>
      <c r="I155">
        <f>SUM(G155:H155)</f>
        <v>4</v>
      </c>
      <c r="J155">
        <f>I155/20*100</f>
        <v>20</v>
      </c>
    </row>
    <row r="156" spans="5:10" x14ac:dyDescent="0.3">
      <c r="E156">
        <v>155</v>
      </c>
      <c r="F156" s="1" t="s">
        <v>187</v>
      </c>
      <c r="G156">
        <v>9</v>
      </c>
      <c r="H156">
        <v>2</v>
      </c>
      <c r="I156">
        <f>SUM(G156:H156)</f>
        <v>11</v>
      </c>
      <c r="J156">
        <f>I156/20*100</f>
        <v>55.000000000000007</v>
      </c>
    </row>
    <row r="157" spans="5:10" x14ac:dyDescent="0.3">
      <c r="E157">
        <v>156</v>
      </c>
      <c r="F157" s="1" t="s">
        <v>188</v>
      </c>
      <c r="G157">
        <v>8</v>
      </c>
      <c r="H157">
        <v>3</v>
      </c>
      <c r="I157">
        <f>SUM(G157:H157)</f>
        <v>11</v>
      </c>
      <c r="J157">
        <f>I157/20*100</f>
        <v>55.000000000000007</v>
      </c>
    </row>
    <row r="158" spans="5:10" x14ac:dyDescent="0.3">
      <c r="E158">
        <v>157</v>
      </c>
      <c r="F158" s="1" t="s">
        <v>189</v>
      </c>
      <c r="G158">
        <v>8</v>
      </c>
      <c r="H158">
        <v>4</v>
      </c>
      <c r="I158">
        <f>SUM(G158:H158)</f>
        <v>12</v>
      </c>
      <c r="J158">
        <f>I158/20*100</f>
        <v>60</v>
      </c>
    </row>
    <row r="159" spans="5:10" x14ac:dyDescent="0.3">
      <c r="E159">
        <v>158</v>
      </c>
      <c r="F159" s="1" t="s">
        <v>190</v>
      </c>
      <c r="G159">
        <v>7</v>
      </c>
      <c r="H159">
        <v>2</v>
      </c>
      <c r="I159">
        <f>SUM(G159:H159)</f>
        <v>9</v>
      </c>
      <c r="J159">
        <f>I159/20*100</f>
        <v>45</v>
      </c>
    </row>
    <row r="160" spans="5:10" x14ac:dyDescent="0.3">
      <c r="E160">
        <v>159</v>
      </c>
      <c r="F160" s="1" t="s">
        <v>191</v>
      </c>
      <c r="G160">
        <v>7</v>
      </c>
      <c r="H160">
        <v>4</v>
      </c>
      <c r="I160">
        <f>SUM(G160:H160)</f>
        <v>11</v>
      </c>
      <c r="J160">
        <f>I160/20*100</f>
        <v>55.000000000000007</v>
      </c>
    </row>
    <row r="161" spans="5:10" x14ac:dyDescent="0.3">
      <c r="E161">
        <v>160</v>
      </c>
      <c r="F161" s="1" t="s">
        <v>192</v>
      </c>
      <c r="G161">
        <v>7</v>
      </c>
      <c r="H161">
        <v>-2</v>
      </c>
      <c r="I161">
        <f>SUM(G161:H161)</f>
        <v>5</v>
      </c>
      <c r="J161">
        <f>I161/20*100</f>
        <v>25</v>
      </c>
    </row>
    <row r="162" spans="5:10" x14ac:dyDescent="0.3">
      <c r="E162">
        <v>161</v>
      </c>
      <c r="F162" s="1" t="s">
        <v>193</v>
      </c>
      <c r="G162">
        <v>9</v>
      </c>
      <c r="H162">
        <v>1</v>
      </c>
      <c r="I162">
        <f>SUM(G162:H162)</f>
        <v>10</v>
      </c>
      <c r="J162">
        <f>I162/20*100</f>
        <v>50</v>
      </c>
    </row>
    <row r="163" spans="5:10" x14ac:dyDescent="0.3">
      <c r="E163">
        <v>162</v>
      </c>
      <c r="F163" s="1" t="s">
        <v>194</v>
      </c>
      <c r="G163">
        <v>4</v>
      </c>
      <c r="H163">
        <v>13</v>
      </c>
      <c r="I163">
        <f>SUM(G163:H163)</f>
        <v>17</v>
      </c>
      <c r="J163">
        <f>I163/20*100</f>
        <v>85</v>
      </c>
    </row>
    <row r="164" spans="5:10" x14ac:dyDescent="0.3">
      <c r="E164">
        <v>163</v>
      </c>
      <c r="F164" s="1" t="s">
        <v>195</v>
      </c>
      <c r="G164">
        <v>3</v>
      </c>
      <c r="H164">
        <v>10</v>
      </c>
      <c r="I164">
        <f>SUM(G164:H164)</f>
        <v>13</v>
      </c>
      <c r="J164">
        <f>I164/20*100</f>
        <v>65</v>
      </c>
    </row>
    <row r="165" spans="5:10" x14ac:dyDescent="0.3">
      <c r="E165">
        <v>164</v>
      </c>
      <c r="F165" s="1" t="s">
        <v>196</v>
      </c>
      <c r="G165">
        <v>9</v>
      </c>
      <c r="H165">
        <v>-3</v>
      </c>
      <c r="I165">
        <f>SUM(G165:H165)</f>
        <v>6</v>
      </c>
      <c r="J165">
        <f>I165/20*100</f>
        <v>30</v>
      </c>
    </row>
    <row r="166" spans="5:10" x14ac:dyDescent="0.3">
      <c r="E166">
        <v>165</v>
      </c>
      <c r="F166" s="1" t="s">
        <v>197</v>
      </c>
      <c r="G166">
        <v>5</v>
      </c>
      <c r="H166">
        <v>-1</v>
      </c>
      <c r="I166">
        <f>SUM(G166:H166)</f>
        <v>4</v>
      </c>
      <c r="J166">
        <f>I166/20*100</f>
        <v>20</v>
      </c>
    </row>
    <row r="167" spans="5:10" x14ac:dyDescent="0.3">
      <c r="E167">
        <v>166</v>
      </c>
      <c r="F167" s="1" t="s">
        <v>198</v>
      </c>
      <c r="G167">
        <v>7</v>
      </c>
      <c r="H167">
        <v>0</v>
      </c>
      <c r="I167">
        <f>SUM(G167:H167)</f>
        <v>7</v>
      </c>
      <c r="J167">
        <f>I167/20*100</f>
        <v>35</v>
      </c>
    </row>
    <row r="168" spans="5:10" x14ac:dyDescent="0.3">
      <c r="E168">
        <v>167</v>
      </c>
      <c r="F168" s="1" t="s">
        <v>199</v>
      </c>
      <c r="G168">
        <v>7</v>
      </c>
      <c r="H168">
        <v>3</v>
      </c>
      <c r="I168">
        <f>SUM(G168:H168)</f>
        <v>10</v>
      </c>
      <c r="J168">
        <f>I168/20*100</f>
        <v>50</v>
      </c>
    </row>
    <row r="169" spans="5:10" x14ac:dyDescent="0.3">
      <c r="E169">
        <v>168</v>
      </c>
      <c r="F169" s="1" t="s">
        <v>200</v>
      </c>
      <c r="G169">
        <v>6</v>
      </c>
      <c r="H169">
        <v>1</v>
      </c>
      <c r="I169">
        <f>SUM(G169:H169)</f>
        <v>7</v>
      </c>
      <c r="J169">
        <f>I169/20*100</f>
        <v>35</v>
      </c>
    </row>
    <row r="170" spans="5:10" x14ac:dyDescent="0.3">
      <c r="E170">
        <v>169</v>
      </c>
      <c r="F170" s="1" t="s">
        <v>201</v>
      </c>
      <c r="G170">
        <v>8</v>
      </c>
      <c r="H170">
        <v>-1</v>
      </c>
      <c r="I170">
        <f>SUM(G170:H170)</f>
        <v>7</v>
      </c>
      <c r="J170">
        <f>I170/20*100</f>
        <v>35</v>
      </c>
    </row>
    <row r="171" spans="5:10" x14ac:dyDescent="0.3">
      <c r="E171">
        <v>170</v>
      </c>
      <c r="F171" s="1" t="s">
        <v>202</v>
      </c>
      <c r="G171">
        <v>9</v>
      </c>
      <c r="H171">
        <v>-3</v>
      </c>
      <c r="I171">
        <f>SUM(G171:H171)</f>
        <v>6</v>
      </c>
      <c r="J171">
        <f>I171/20*100</f>
        <v>30</v>
      </c>
    </row>
    <row r="172" spans="5:10" x14ac:dyDescent="0.3">
      <c r="E172">
        <v>171</v>
      </c>
      <c r="F172" s="1" t="s">
        <v>203</v>
      </c>
      <c r="G172">
        <v>9</v>
      </c>
      <c r="H172">
        <v>8</v>
      </c>
      <c r="I172">
        <f>SUM(G172:H172)</f>
        <v>17</v>
      </c>
      <c r="J172">
        <f>I172/20*100</f>
        <v>85</v>
      </c>
    </row>
    <row r="173" spans="5:10" x14ac:dyDescent="0.3">
      <c r="E173">
        <v>172</v>
      </c>
      <c r="F173" s="1" t="s">
        <v>204</v>
      </c>
      <c r="G173">
        <v>6</v>
      </c>
      <c r="H173">
        <v>1</v>
      </c>
      <c r="I173">
        <f>SUM(G173:H173)</f>
        <v>7</v>
      </c>
      <c r="J173">
        <f>I173/20*100</f>
        <v>35</v>
      </c>
    </row>
    <row r="174" spans="5:10" x14ac:dyDescent="0.3">
      <c r="E174">
        <v>173</v>
      </c>
      <c r="F174" s="1" t="s">
        <v>205</v>
      </c>
      <c r="G174">
        <v>8</v>
      </c>
      <c r="H174">
        <v>7</v>
      </c>
      <c r="I174">
        <f>SUM(G174:H174)</f>
        <v>15</v>
      </c>
      <c r="J174">
        <f>I174/20*100</f>
        <v>75</v>
      </c>
    </row>
    <row r="175" spans="5:10" x14ac:dyDescent="0.3">
      <c r="E175">
        <v>174</v>
      </c>
      <c r="F175" s="1" t="s">
        <v>206</v>
      </c>
      <c r="G175">
        <v>8</v>
      </c>
      <c r="H175">
        <v>-3</v>
      </c>
      <c r="I175">
        <f>SUM(G175:H175)</f>
        <v>5</v>
      </c>
      <c r="J175">
        <f>I175/20*100</f>
        <v>25</v>
      </c>
    </row>
    <row r="176" spans="5:10" x14ac:dyDescent="0.3">
      <c r="E176">
        <v>175</v>
      </c>
      <c r="F176" s="1" t="s">
        <v>207</v>
      </c>
      <c r="G176">
        <v>6</v>
      </c>
      <c r="H176">
        <v>1</v>
      </c>
      <c r="I176">
        <f>SUM(G176:H176)</f>
        <v>7</v>
      </c>
      <c r="J176">
        <f>I176/20*100</f>
        <v>35</v>
      </c>
    </row>
    <row r="177" spans="5:10" x14ac:dyDescent="0.3">
      <c r="E177">
        <v>176</v>
      </c>
      <c r="F177" s="1" t="s">
        <v>208</v>
      </c>
      <c r="G177">
        <v>7</v>
      </c>
      <c r="H177">
        <v>1</v>
      </c>
      <c r="I177">
        <f>SUM(G177:H177)</f>
        <v>8</v>
      </c>
      <c r="J177">
        <f>I177/20*100</f>
        <v>40</v>
      </c>
    </row>
    <row r="178" spans="5:10" x14ac:dyDescent="0.3">
      <c r="E178">
        <v>177</v>
      </c>
      <c r="F178" s="1" t="s">
        <v>209</v>
      </c>
      <c r="G178">
        <v>9</v>
      </c>
      <c r="H178">
        <v>0</v>
      </c>
      <c r="I178">
        <f>SUM(G178:H178)</f>
        <v>9</v>
      </c>
      <c r="J178">
        <f>I178/20*100</f>
        <v>45</v>
      </c>
    </row>
    <row r="179" spans="5:10" x14ac:dyDescent="0.3">
      <c r="E179">
        <v>178</v>
      </c>
      <c r="F179" s="1" t="s">
        <v>210</v>
      </c>
      <c r="G179">
        <v>7</v>
      </c>
      <c r="H179">
        <v>0</v>
      </c>
      <c r="I179">
        <f>SUM(G179:H179)</f>
        <v>7</v>
      </c>
      <c r="J179">
        <f>I179/20*100</f>
        <v>35</v>
      </c>
    </row>
    <row r="180" spans="5:10" x14ac:dyDescent="0.3">
      <c r="E180">
        <v>179</v>
      </c>
      <c r="F180" s="1" t="s">
        <v>211</v>
      </c>
      <c r="G180">
        <v>8</v>
      </c>
      <c r="H180">
        <v>0</v>
      </c>
      <c r="I180">
        <f>SUM(G180:H180)</f>
        <v>8</v>
      </c>
      <c r="J180">
        <f>I180/20*100</f>
        <v>40</v>
      </c>
    </row>
    <row r="181" spans="5:10" x14ac:dyDescent="0.3">
      <c r="E181">
        <v>180</v>
      </c>
      <c r="F181" s="1" t="s">
        <v>212</v>
      </c>
      <c r="G181">
        <v>5</v>
      </c>
      <c r="H181">
        <v>1</v>
      </c>
      <c r="I181">
        <f>SUM(G181:H181)</f>
        <v>6</v>
      </c>
      <c r="J181">
        <f>I181/20*100</f>
        <v>30</v>
      </c>
    </row>
    <row r="182" spans="5:10" x14ac:dyDescent="0.3">
      <c r="E182">
        <v>181</v>
      </c>
      <c r="F182" s="1" t="s">
        <v>213</v>
      </c>
      <c r="G182">
        <v>7</v>
      </c>
      <c r="H182">
        <v>0</v>
      </c>
      <c r="I182">
        <f>SUM(G182:H182)</f>
        <v>7</v>
      </c>
      <c r="J182">
        <f>I182/20*100</f>
        <v>35</v>
      </c>
    </row>
    <row r="183" spans="5:10" x14ac:dyDescent="0.3">
      <c r="E183">
        <v>182</v>
      </c>
      <c r="F183" s="1" t="s">
        <v>214</v>
      </c>
      <c r="G183">
        <v>8</v>
      </c>
      <c r="H183">
        <v>3</v>
      </c>
      <c r="I183">
        <f>SUM(G183:H183)</f>
        <v>11</v>
      </c>
      <c r="J183">
        <f>I183/20*100</f>
        <v>55.000000000000007</v>
      </c>
    </row>
    <row r="184" spans="5:10" x14ac:dyDescent="0.3">
      <c r="E184">
        <v>183</v>
      </c>
      <c r="F184" s="1" t="s">
        <v>215</v>
      </c>
      <c r="G184">
        <v>5</v>
      </c>
      <c r="H184">
        <v>1</v>
      </c>
      <c r="I184">
        <f>SUM(G184:H184)</f>
        <v>6</v>
      </c>
      <c r="J184">
        <f>I184/20*100</f>
        <v>30</v>
      </c>
    </row>
    <row r="185" spans="5:10" x14ac:dyDescent="0.3">
      <c r="E185">
        <v>184</v>
      </c>
      <c r="F185" s="1" t="s">
        <v>215</v>
      </c>
      <c r="G185">
        <v>5</v>
      </c>
      <c r="H185">
        <v>0</v>
      </c>
      <c r="I185">
        <f>SUM(G185:H185)</f>
        <v>5</v>
      </c>
      <c r="J185">
        <f>I185/20*100</f>
        <v>25</v>
      </c>
    </row>
    <row r="186" spans="5:10" x14ac:dyDescent="0.3">
      <c r="E186">
        <v>185</v>
      </c>
      <c r="F186" s="1" t="s">
        <v>216</v>
      </c>
      <c r="G186">
        <v>7</v>
      </c>
      <c r="H186">
        <v>2</v>
      </c>
      <c r="I186">
        <f>SUM(G186:H186)</f>
        <v>9</v>
      </c>
      <c r="J186">
        <f>I186/20*100</f>
        <v>45</v>
      </c>
    </row>
    <row r="187" spans="5:10" x14ac:dyDescent="0.3">
      <c r="E187">
        <v>186</v>
      </c>
      <c r="F187" s="1" t="s">
        <v>217</v>
      </c>
      <c r="G187">
        <v>5</v>
      </c>
      <c r="H187">
        <v>4</v>
      </c>
      <c r="I187">
        <f>SUM(G187:H187)</f>
        <v>9</v>
      </c>
      <c r="J187">
        <f>I187/20*100</f>
        <v>45</v>
      </c>
    </row>
    <row r="188" spans="5:10" x14ac:dyDescent="0.3">
      <c r="E188">
        <v>187</v>
      </c>
      <c r="F188" s="1" t="s">
        <v>218</v>
      </c>
      <c r="G188">
        <v>8</v>
      </c>
      <c r="H188">
        <v>7</v>
      </c>
      <c r="I188">
        <f>SUM(G188:H188)</f>
        <v>15</v>
      </c>
      <c r="J188">
        <f>I188/20*100</f>
        <v>75</v>
      </c>
    </row>
    <row r="189" spans="5:10" x14ac:dyDescent="0.3">
      <c r="E189">
        <v>188</v>
      </c>
      <c r="F189" s="1" t="s">
        <v>219</v>
      </c>
      <c r="G189">
        <v>8</v>
      </c>
      <c r="H189">
        <v>4</v>
      </c>
      <c r="I189">
        <f>SUM(G189:H189)</f>
        <v>12</v>
      </c>
      <c r="J189">
        <f>I189/20*100</f>
        <v>60</v>
      </c>
    </row>
    <row r="190" spans="5:10" x14ac:dyDescent="0.3">
      <c r="E190">
        <v>189</v>
      </c>
      <c r="F190" s="1" t="s">
        <v>220</v>
      </c>
      <c r="G190">
        <v>7</v>
      </c>
      <c r="H190">
        <v>0</v>
      </c>
      <c r="I190">
        <f>SUM(G190:H190)</f>
        <v>7</v>
      </c>
      <c r="J190">
        <f>I190/20*100</f>
        <v>35</v>
      </c>
    </row>
    <row r="191" spans="5:10" x14ac:dyDescent="0.3">
      <c r="E191">
        <v>190</v>
      </c>
      <c r="F191" s="1" t="s">
        <v>221</v>
      </c>
      <c r="G191">
        <v>5</v>
      </c>
      <c r="H191">
        <v>1</v>
      </c>
      <c r="I191">
        <f>SUM(G191:H191)</f>
        <v>6</v>
      </c>
      <c r="J191">
        <f>I191/20*100</f>
        <v>30</v>
      </c>
    </row>
    <row r="192" spans="5:10" x14ac:dyDescent="0.3">
      <c r="E192">
        <v>191</v>
      </c>
      <c r="F192" s="1" t="s">
        <v>222</v>
      </c>
      <c r="G192">
        <v>7</v>
      </c>
      <c r="H192">
        <v>-5</v>
      </c>
      <c r="I192">
        <f>SUM(G192:H192)</f>
        <v>2</v>
      </c>
      <c r="J192">
        <f>I192/20*100</f>
        <v>10</v>
      </c>
    </row>
    <row r="193" spans="5:10" x14ac:dyDescent="0.3">
      <c r="E193">
        <v>192</v>
      </c>
      <c r="F193" s="1" t="s">
        <v>223</v>
      </c>
      <c r="G193">
        <v>9</v>
      </c>
      <c r="H193">
        <v>-2</v>
      </c>
      <c r="I193">
        <f>SUM(G193:H193)</f>
        <v>7</v>
      </c>
      <c r="J193">
        <f>I193/20*100</f>
        <v>35</v>
      </c>
    </row>
    <row r="194" spans="5:10" x14ac:dyDescent="0.3">
      <c r="E194">
        <v>193</v>
      </c>
      <c r="F194" s="1" t="s">
        <v>224</v>
      </c>
      <c r="G194">
        <v>7</v>
      </c>
      <c r="H194">
        <v>2</v>
      </c>
      <c r="I194">
        <f>SUM(G194:H194)</f>
        <v>9</v>
      </c>
      <c r="J194">
        <f>I194/20*100</f>
        <v>45</v>
      </c>
    </row>
    <row r="195" spans="5:10" x14ac:dyDescent="0.3">
      <c r="E195">
        <v>194</v>
      </c>
      <c r="F195" s="1" t="s">
        <v>225</v>
      </c>
      <c r="G195">
        <v>10</v>
      </c>
      <c r="H195">
        <v>3</v>
      </c>
      <c r="I195">
        <f>SUM(G195:H195)</f>
        <v>13</v>
      </c>
      <c r="J195">
        <f>I195/20*100</f>
        <v>65</v>
      </c>
    </row>
    <row r="196" spans="5:10" x14ac:dyDescent="0.3">
      <c r="E196">
        <v>195</v>
      </c>
      <c r="F196" s="1" t="s">
        <v>226</v>
      </c>
      <c r="G196">
        <v>8</v>
      </c>
      <c r="H196">
        <v>3</v>
      </c>
      <c r="I196">
        <f>SUM(G196:H196)</f>
        <v>11</v>
      </c>
      <c r="J196">
        <f>I196/20*100</f>
        <v>55.000000000000007</v>
      </c>
    </row>
    <row r="197" spans="5:10" x14ac:dyDescent="0.3">
      <c r="E197">
        <v>196</v>
      </c>
      <c r="F197" s="1" t="s">
        <v>227</v>
      </c>
      <c r="G197">
        <v>6</v>
      </c>
      <c r="H197">
        <v>1</v>
      </c>
      <c r="I197">
        <f>SUM(G197:H197)</f>
        <v>7</v>
      </c>
      <c r="J197">
        <f>I197/20*100</f>
        <v>35</v>
      </c>
    </row>
    <row r="198" spans="5:10" x14ac:dyDescent="0.3">
      <c r="E198">
        <v>197</v>
      </c>
      <c r="F198" s="1" t="s">
        <v>228</v>
      </c>
      <c r="G198">
        <v>7</v>
      </c>
      <c r="H198">
        <v>6</v>
      </c>
      <c r="I198">
        <f>SUM(G198:H198)</f>
        <v>13</v>
      </c>
      <c r="J198">
        <f>I198/20*100</f>
        <v>65</v>
      </c>
    </row>
    <row r="199" spans="5:10" x14ac:dyDescent="0.3">
      <c r="E199">
        <v>198</v>
      </c>
      <c r="F199" s="1" t="s">
        <v>229</v>
      </c>
      <c r="G199">
        <v>7</v>
      </c>
      <c r="H199">
        <v>2</v>
      </c>
      <c r="I199">
        <f>SUM(G199:H199)</f>
        <v>9</v>
      </c>
      <c r="J199">
        <f>I199/20*100</f>
        <v>45</v>
      </c>
    </row>
    <row r="200" spans="5:10" x14ac:dyDescent="0.3">
      <c r="E200">
        <v>199</v>
      </c>
      <c r="F200" s="1" t="s">
        <v>230</v>
      </c>
      <c r="G200">
        <v>9</v>
      </c>
      <c r="H200">
        <v>2</v>
      </c>
      <c r="I200">
        <f>SUM(G200:H200)</f>
        <v>11</v>
      </c>
      <c r="J200">
        <f>I200/20*100</f>
        <v>55.000000000000007</v>
      </c>
    </row>
    <row r="201" spans="5:10" x14ac:dyDescent="0.3">
      <c r="E201">
        <v>200</v>
      </c>
      <c r="F201" s="1" t="s">
        <v>231</v>
      </c>
      <c r="G201">
        <v>9</v>
      </c>
      <c r="H201">
        <v>3</v>
      </c>
      <c r="I201">
        <f>SUM(G201:H201)</f>
        <v>12</v>
      </c>
      <c r="J201">
        <f>I201/20*100</f>
        <v>60</v>
      </c>
    </row>
    <row r="202" spans="5:10" x14ac:dyDescent="0.3">
      <c r="E202">
        <v>201</v>
      </c>
      <c r="F202" s="1" t="s">
        <v>232</v>
      </c>
      <c r="G202">
        <v>8</v>
      </c>
      <c r="H202">
        <v>8</v>
      </c>
      <c r="I202">
        <f>SUM(G202:H202)</f>
        <v>16</v>
      </c>
      <c r="J202">
        <f>I202/20*100</f>
        <v>80</v>
      </c>
    </row>
    <row r="203" spans="5:10" x14ac:dyDescent="0.3">
      <c r="E203">
        <v>202</v>
      </c>
      <c r="F203" s="1" t="s">
        <v>233</v>
      </c>
      <c r="G203">
        <v>7</v>
      </c>
      <c r="H203">
        <v>1</v>
      </c>
      <c r="I203">
        <f>SUM(G203:H203)</f>
        <v>8</v>
      </c>
      <c r="J203">
        <f>I203/20*100</f>
        <v>40</v>
      </c>
    </row>
    <row r="204" spans="5:10" x14ac:dyDescent="0.3">
      <c r="E204">
        <v>203</v>
      </c>
      <c r="F204" s="1" t="s">
        <v>234</v>
      </c>
      <c r="G204">
        <v>8</v>
      </c>
      <c r="H204">
        <v>1</v>
      </c>
      <c r="I204">
        <f>SUM(G204:H204)</f>
        <v>9</v>
      </c>
      <c r="J204">
        <f>I204/20*100</f>
        <v>45</v>
      </c>
    </row>
    <row r="205" spans="5:10" x14ac:dyDescent="0.3">
      <c r="E205">
        <v>204</v>
      </c>
      <c r="F205" s="1" t="s">
        <v>235</v>
      </c>
      <c r="G205">
        <v>8</v>
      </c>
      <c r="H205">
        <v>3</v>
      </c>
      <c r="I205">
        <f>SUM(G205:H205)</f>
        <v>11</v>
      </c>
      <c r="J205">
        <f>I205/20*100</f>
        <v>55.000000000000007</v>
      </c>
    </row>
    <row r="206" spans="5:10" x14ac:dyDescent="0.3">
      <c r="E206">
        <v>205</v>
      </c>
      <c r="F206" s="1" t="s">
        <v>236</v>
      </c>
      <c r="G206">
        <v>7</v>
      </c>
      <c r="H206">
        <v>1</v>
      </c>
      <c r="I206">
        <f>SUM(G206:H206)</f>
        <v>8</v>
      </c>
      <c r="J206">
        <f>I206/20*100</f>
        <v>40</v>
      </c>
    </row>
    <row r="207" spans="5:10" x14ac:dyDescent="0.3">
      <c r="E207">
        <v>206</v>
      </c>
      <c r="F207" s="1" t="s">
        <v>237</v>
      </c>
      <c r="G207">
        <v>9</v>
      </c>
      <c r="H207">
        <v>4</v>
      </c>
      <c r="I207">
        <f>SUM(G207:H207)</f>
        <v>13</v>
      </c>
      <c r="J207">
        <f>I207/20*100</f>
        <v>65</v>
      </c>
    </row>
    <row r="208" spans="5:10" x14ac:dyDescent="0.3">
      <c r="E208">
        <v>207</v>
      </c>
      <c r="F208" s="1" t="s">
        <v>238</v>
      </c>
      <c r="G208">
        <v>8</v>
      </c>
      <c r="H208">
        <v>4</v>
      </c>
      <c r="I208">
        <f>SUM(G208:H208)</f>
        <v>12</v>
      </c>
      <c r="J208">
        <f>I208/20*100</f>
        <v>60</v>
      </c>
    </row>
    <row r="209" spans="5:10" x14ac:dyDescent="0.3">
      <c r="E209">
        <v>208</v>
      </c>
      <c r="F209" s="1" t="s">
        <v>239</v>
      </c>
      <c r="G209">
        <v>9</v>
      </c>
      <c r="H209">
        <v>9</v>
      </c>
      <c r="I209">
        <f>SUM(G209:H209)</f>
        <v>18</v>
      </c>
      <c r="J209">
        <f>I209/20*100</f>
        <v>90</v>
      </c>
    </row>
    <row r="210" spans="5:10" x14ac:dyDescent="0.3">
      <c r="E210">
        <v>209</v>
      </c>
      <c r="F210" s="1" t="s">
        <v>240</v>
      </c>
      <c r="G210">
        <v>9</v>
      </c>
      <c r="H210">
        <v>-3</v>
      </c>
      <c r="I210">
        <f>SUM(G210:H210)</f>
        <v>6</v>
      </c>
      <c r="J210">
        <f>I210/20*100</f>
        <v>30</v>
      </c>
    </row>
    <row r="211" spans="5:10" x14ac:dyDescent="0.3">
      <c r="E211">
        <v>210</v>
      </c>
      <c r="F211" s="1" t="s">
        <v>241</v>
      </c>
      <c r="G211">
        <v>7</v>
      </c>
      <c r="H211">
        <v>-3</v>
      </c>
      <c r="I211">
        <f>SUM(G211:H211)</f>
        <v>4</v>
      </c>
      <c r="J211">
        <f>I211/20*100</f>
        <v>20</v>
      </c>
    </row>
    <row r="212" spans="5:10" x14ac:dyDescent="0.3">
      <c r="E212">
        <v>211</v>
      </c>
      <c r="F212" s="1" t="s">
        <v>242</v>
      </c>
      <c r="G212">
        <v>9</v>
      </c>
      <c r="H212">
        <v>-2</v>
      </c>
      <c r="I212">
        <f>SUM(G212:H212)</f>
        <v>7</v>
      </c>
      <c r="J212">
        <f>I212/20*100</f>
        <v>35</v>
      </c>
    </row>
    <row r="213" spans="5:10" x14ac:dyDescent="0.3">
      <c r="E213">
        <v>212</v>
      </c>
      <c r="F213" s="1" t="s">
        <v>243</v>
      </c>
      <c r="G213">
        <v>6</v>
      </c>
      <c r="H213">
        <v>-1</v>
      </c>
      <c r="I213">
        <f>SUM(G213:H213)</f>
        <v>5</v>
      </c>
      <c r="J213">
        <f>I213/20*100</f>
        <v>25</v>
      </c>
    </row>
    <row r="214" spans="5:10" x14ac:dyDescent="0.3">
      <c r="E214">
        <v>213</v>
      </c>
      <c r="F214" s="1" t="s">
        <v>244</v>
      </c>
      <c r="G214">
        <v>8</v>
      </c>
      <c r="H214">
        <v>5</v>
      </c>
      <c r="I214">
        <f>SUM(G214:H214)</f>
        <v>13</v>
      </c>
      <c r="J214">
        <f>I214/20*100</f>
        <v>65</v>
      </c>
    </row>
    <row r="215" spans="5:10" x14ac:dyDescent="0.3">
      <c r="E215">
        <v>214</v>
      </c>
      <c r="F215" s="1" t="s">
        <v>245</v>
      </c>
      <c r="G215">
        <v>9</v>
      </c>
      <c r="H215">
        <v>7</v>
      </c>
      <c r="I215">
        <f>SUM(G215:H215)</f>
        <v>16</v>
      </c>
      <c r="J215">
        <f>I215/20*100</f>
        <v>80</v>
      </c>
    </row>
    <row r="216" spans="5:10" x14ac:dyDescent="0.3">
      <c r="E216">
        <v>215</v>
      </c>
      <c r="F216" s="1" t="s">
        <v>246</v>
      </c>
      <c r="G216">
        <v>5</v>
      </c>
      <c r="H216">
        <v>1</v>
      </c>
      <c r="I216">
        <f>SUM(G216:H216)</f>
        <v>6</v>
      </c>
      <c r="J216">
        <f>I216/20*100</f>
        <v>30</v>
      </c>
    </row>
    <row r="217" spans="5:10" x14ac:dyDescent="0.3">
      <c r="E217">
        <v>216</v>
      </c>
      <c r="F217" s="1" t="s">
        <v>247</v>
      </c>
      <c r="G217">
        <v>7</v>
      </c>
      <c r="H217">
        <v>-1</v>
      </c>
      <c r="I217">
        <f>SUM(G217:H217)</f>
        <v>6</v>
      </c>
      <c r="J217">
        <f>I217/20*100</f>
        <v>30</v>
      </c>
    </row>
    <row r="218" spans="5:10" x14ac:dyDescent="0.3">
      <c r="E218">
        <v>217</v>
      </c>
      <c r="F218" s="1" t="s">
        <v>248</v>
      </c>
      <c r="G218">
        <v>5</v>
      </c>
      <c r="H218">
        <v>-4</v>
      </c>
      <c r="I218">
        <f>SUM(G218:H218)</f>
        <v>1</v>
      </c>
      <c r="J218">
        <f>I218/20*100</f>
        <v>5</v>
      </c>
    </row>
    <row r="219" spans="5:10" x14ac:dyDescent="0.3">
      <c r="E219">
        <v>218</v>
      </c>
      <c r="F219" s="1" t="s">
        <v>249</v>
      </c>
      <c r="G219">
        <v>7</v>
      </c>
      <c r="H219">
        <v>0</v>
      </c>
      <c r="I219">
        <f>SUM(G219:H219)</f>
        <v>7</v>
      </c>
      <c r="J219">
        <f>I219/20*100</f>
        <v>35</v>
      </c>
    </row>
    <row r="220" spans="5:10" x14ac:dyDescent="0.3">
      <c r="E220">
        <v>219</v>
      </c>
      <c r="F220" s="1" t="s">
        <v>250</v>
      </c>
      <c r="G220">
        <v>7</v>
      </c>
      <c r="H220">
        <v>9</v>
      </c>
      <c r="I220">
        <f>SUM(G220:H220)</f>
        <v>16</v>
      </c>
      <c r="J220">
        <f>I220/20*100</f>
        <v>80</v>
      </c>
    </row>
    <row r="221" spans="5:10" x14ac:dyDescent="0.3">
      <c r="E221">
        <v>220</v>
      </c>
      <c r="F221" s="1" t="s">
        <v>251</v>
      </c>
      <c r="G221">
        <v>8</v>
      </c>
      <c r="H221">
        <v>-1</v>
      </c>
      <c r="I221">
        <f>SUM(G221:H221)</f>
        <v>7</v>
      </c>
      <c r="J221">
        <f>I221/20*100</f>
        <v>35</v>
      </c>
    </row>
    <row r="222" spans="5:10" x14ac:dyDescent="0.3">
      <c r="E222">
        <v>221</v>
      </c>
      <c r="F222" s="1" t="s">
        <v>252</v>
      </c>
      <c r="G222">
        <v>9</v>
      </c>
      <c r="H222">
        <v>2</v>
      </c>
      <c r="I222">
        <f>SUM(G222:H222)</f>
        <v>11</v>
      </c>
      <c r="J222">
        <f>I222/20*100</f>
        <v>55.000000000000007</v>
      </c>
    </row>
    <row r="223" spans="5:10" x14ac:dyDescent="0.3">
      <c r="E223">
        <v>222</v>
      </c>
      <c r="F223" s="1" t="s">
        <v>253</v>
      </c>
      <c r="G223">
        <v>10</v>
      </c>
      <c r="H223">
        <v>4</v>
      </c>
      <c r="I223">
        <f>SUM(G223:H223)</f>
        <v>14</v>
      </c>
      <c r="J223">
        <f>I223/20*100</f>
        <v>70</v>
      </c>
    </row>
    <row r="224" spans="5:10" x14ac:dyDescent="0.3">
      <c r="E224">
        <v>223</v>
      </c>
      <c r="F224" s="1" t="s">
        <v>254</v>
      </c>
      <c r="G224">
        <v>10</v>
      </c>
      <c r="H224">
        <v>3</v>
      </c>
      <c r="I224">
        <f>SUM(G224:H224)</f>
        <v>13</v>
      </c>
      <c r="J224">
        <f>I224/20*100</f>
        <v>65</v>
      </c>
    </row>
    <row r="225" spans="5:10" x14ac:dyDescent="0.3">
      <c r="E225">
        <v>224</v>
      </c>
      <c r="F225" s="1" t="s">
        <v>255</v>
      </c>
      <c r="G225">
        <v>7</v>
      </c>
      <c r="H225">
        <v>4</v>
      </c>
      <c r="I225">
        <f>SUM(G225:H225)</f>
        <v>11</v>
      </c>
      <c r="J225">
        <f>I225/20*100</f>
        <v>55.000000000000007</v>
      </c>
    </row>
    <row r="226" spans="5:10" x14ac:dyDescent="0.3">
      <c r="E226">
        <v>225</v>
      </c>
      <c r="F226" s="1" t="s">
        <v>256</v>
      </c>
      <c r="G226">
        <v>9</v>
      </c>
      <c r="H226">
        <v>-1</v>
      </c>
      <c r="I226">
        <f>SUM(G226:H226)</f>
        <v>8</v>
      </c>
      <c r="J226">
        <f>I226/20*100</f>
        <v>40</v>
      </c>
    </row>
    <row r="227" spans="5:10" x14ac:dyDescent="0.3">
      <c r="E227">
        <v>226</v>
      </c>
      <c r="F227" s="1" t="s">
        <v>257</v>
      </c>
      <c r="G227">
        <v>8</v>
      </c>
      <c r="H227">
        <v>9</v>
      </c>
      <c r="I227">
        <f>SUM(G227:H227)</f>
        <v>17</v>
      </c>
      <c r="J227">
        <f>I227/20*100</f>
        <v>85</v>
      </c>
    </row>
    <row r="228" spans="5:10" x14ac:dyDescent="0.3">
      <c r="E228">
        <v>227</v>
      </c>
      <c r="F228" s="1" t="s">
        <v>258</v>
      </c>
      <c r="G228">
        <v>8</v>
      </c>
      <c r="H228">
        <v>5</v>
      </c>
      <c r="I228">
        <f>SUM(G228:H228)</f>
        <v>13</v>
      </c>
      <c r="J228">
        <f>I228/20*100</f>
        <v>65</v>
      </c>
    </row>
    <row r="229" spans="5:10" x14ac:dyDescent="0.3">
      <c r="E229">
        <v>228</v>
      </c>
      <c r="F229" s="1" t="s">
        <v>259</v>
      </c>
      <c r="G229">
        <v>9</v>
      </c>
      <c r="H229">
        <v>-3</v>
      </c>
      <c r="I229">
        <f>SUM(G229:H229)</f>
        <v>6</v>
      </c>
      <c r="J229">
        <f>I229/20*100</f>
        <v>30</v>
      </c>
    </row>
    <row r="230" spans="5:10" x14ac:dyDescent="0.3">
      <c r="E230">
        <v>229</v>
      </c>
      <c r="F230" s="1" t="s">
        <v>260</v>
      </c>
      <c r="G230">
        <v>8</v>
      </c>
      <c r="H230">
        <v>3</v>
      </c>
      <c r="I230">
        <f>SUM(G230:H230)</f>
        <v>11</v>
      </c>
      <c r="J230">
        <f>I230/20*100</f>
        <v>55.000000000000007</v>
      </c>
    </row>
    <row r="231" spans="5:10" x14ac:dyDescent="0.3">
      <c r="E231">
        <v>230</v>
      </c>
      <c r="F231" s="1" t="s">
        <v>261</v>
      </c>
      <c r="G231">
        <v>5</v>
      </c>
      <c r="H231">
        <v>4</v>
      </c>
      <c r="I231">
        <f>SUM(G231:H231)</f>
        <v>9</v>
      </c>
      <c r="J231">
        <f>I231/20*100</f>
        <v>45</v>
      </c>
    </row>
    <row r="232" spans="5:10" x14ac:dyDescent="0.3">
      <c r="E232">
        <v>231</v>
      </c>
      <c r="F232" s="1" t="s">
        <v>262</v>
      </c>
      <c r="G232">
        <v>8</v>
      </c>
      <c r="H232">
        <v>-2</v>
      </c>
      <c r="I232">
        <f>SUM(G232:H232)</f>
        <v>6</v>
      </c>
      <c r="J232">
        <f>I232/20*100</f>
        <v>30</v>
      </c>
    </row>
    <row r="233" spans="5:10" x14ac:dyDescent="0.3">
      <c r="E233">
        <v>232</v>
      </c>
      <c r="F233" s="1" t="s">
        <v>263</v>
      </c>
      <c r="G233">
        <v>7</v>
      </c>
      <c r="H233">
        <v>0</v>
      </c>
      <c r="I233">
        <f>SUM(G233:H233)</f>
        <v>7</v>
      </c>
      <c r="J233">
        <f>I233/20*100</f>
        <v>35</v>
      </c>
    </row>
    <row r="234" spans="5:10" x14ac:dyDescent="0.3">
      <c r="E234">
        <v>233</v>
      </c>
      <c r="F234" s="1" t="s">
        <v>264</v>
      </c>
      <c r="G234">
        <v>9</v>
      </c>
      <c r="H234">
        <v>1</v>
      </c>
      <c r="I234">
        <f>SUM(G234:H234)</f>
        <v>10</v>
      </c>
      <c r="J234">
        <f>I234/20*100</f>
        <v>50</v>
      </c>
    </row>
    <row r="235" spans="5:10" x14ac:dyDescent="0.3">
      <c r="E235">
        <v>234</v>
      </c>
      <c r="F235" s="1" t="s">
        <v>265</v>
      </c>
      <c r="G235">
        <v>6</v>
      </c>
      <c r="H235">
        <v>4</v>
      </c>
      <c r="I235">
        <f>SUM(G235:H235)</f>
        <v>10</v>
      </c>
      <c r="J235">
        <f>I235/20*100</f>
        <v>50</v>
      </c>
    </row>
    <row r="236" spans="5:10" x14ac:dyDescent="0.3">
      <c r="E236">
        <v>235</v>
      </c>
      <c r="F236" s="1" t="s">
        <v>266</v>
      </c>
      <c r="G236">
        <v>8</v>
      </c>
      <c r="H236">
        <v>-2</v>
      </c>
      <c r="I236">
        <f>SUM(G236:H236)</f>
        <v>6</v>
      </c>
      <c r="J236">
        <f>I236/20*100</f>
        <v>30</v>
      </c>
    </row>
    <row r="237" spans="5:10" x14ac:dyDescent="0.3">
      <c r="E237">
        <v>236</v>
      </c>
      <c r="F237" s="1" t="s">
        <v>267</v>
      </c>
      <c r="G237">
        <v>6</v>
      </c>
      <c r="H237">
        <v>-2</v>
      </c>
      <c r="I237">
        <f>SUM(G237:H237)</f>
        <v>4</v>
      </c>
      <c r="J237">
        <f>I237/20*100</f>
        <v>20</v>
      </c>
    </row>
    <row r="238" spans="5:10" x14ac:dyDescent="0.3">
      <c r="E238">
        <v>237</v>
      </c>
      <c r="F238" s="1" t="s">
        <v>268</v>
      </c>
      <c r="G238">
        <v>10</v>
      </c>
      <c r="H238">
        <v>4</v>
      </c>
      <c r="I238">
        <f>SUM(G238:H238)</f>
        <v>14</v>
      </c>
      <c r="J238">
        <f>I238/20*100</f>
        <v>70</v>
      </c>
    </row>
    <row r="239" spans="5:10" x14ac:dyDescent="0.3">
      <c r="E239">
        <v>238</v>
      </c>
      <c r="F239" s="1" t="s">
        <v>269</v>
      </c>
      <c r="G239">
        <v>9</v>
      </c>
      <c r="H239">
        <v>3</v>
      </c>
      <c r="I239">
        <f>SUM(G239:H239)</f>
        <v>12</v>
      </c>
      <c r="J239">
        <f>I239/20*100</f>
        <v>60</v>
      </c>
    </row>
    <row r="240" spans="5:10" x14ac:dyDescent="0.3">
      <c r="E240">
        <v>239</v>
      </c>
      <c r="F240" s="1" t="s">
        <v>270</v>
      </c>
      <c r="G240">
        <v>7</v>
      </c>
      <c r="H240">
        <v>-1</v>
      </c>
      <c r="I240">
        <f>SUM(G240:H240)</f>
        <v>6</v>
      </c>
      <c r="J240">
        <f>I240/20*100</f>
        <v>30</v>
      </c>
    </row>
    <row r="241" spans="5:10" x14ac:dyDescent="0.3">
      <c r="E241">
        <v>240</v>
      </c>
      <c r="F241" s="1" t="s">
        <v>271</v>
      </c>
      <c r="G241">
        <v>8</v>
      </c>
      <c r="H241">
        <v>-2</v>
      </c>
      <c r="I241">
        <f>SUM(G241:H241)</f>
        <v>6</v>
      </c>
      <c r="J241">
        <f>I241/20*100</f>
        <v>30</v>
      </c>
    </row>
    <row r="242" spans="5:10" x14ac:dyDescent="0.3">
      <c r="E242">
        <v>241</v>
      </c>
      <c r="F242" s="1" t="s">
        <v>272</v>
      </c>
      <c r="G242">
        <v>6</v>
      </c>
      <c r="H242">
        <v>6</v>
      </c>
      <c r="I242">
        <f>SUM(G242:H242)</f>
        <v>12</v>
      </c>
      <c r="J242">
        <f>I242/20*100</f>
        <v>60</v>
      </c>
    </row>
    <row r="243" spans="5:10" x14ac:dyDescent="0.3">
      <c r="E243">
        <v>242</v>
      </c>
      <c r="F243" s="1" t="s">
        <v>273</v>
      </c>
      <c r="G243">
        <v>6</v>
      </c>
      <c r="H243">
        <v>2</v>
      </c>
      <c r="I243">
        <f>SUM(G243:H243)</f>
        <v>8</v>
      </c>
      <c r="J243">
        <f>I243/20*100</f>
        <v>40</v>
      </c>
    </row>
    <row r="244" spans="5:10" x14ac:dyDescent="0.3">
      <c r="E244">
        <v>243</v>
      </c>
      <c r="F244" s="1" t="s">
        <v>274</v>
      </c>
      <c r="G244">
        <v>8</v>
      </c>
      <c r="H244">
        <v>4</v>
      </c>
      <c r="I244">
        <f>SUM(G244:H244)</f>
        <v>12</v>
      </c>
      <c r="J244">
        <f>I244/20*100</f>
        <v>60</v>
      </c>
    </row>
    <row r="245" spans="5:10" x14ac:dyDescent="0.3">
      <c r="E245">
        <v>244</v>
      </c>
      <c r="F245" s="1" t="s">
        <v>275</v>
      </c>
      <c r="G245">
        <v>7</v>
      </c>
      <c r="H245">
        <v>-1</v>
      </c>
      <c r="I245">
        <f>SUM(G245:H245)</f>
        <v>6</v>
      </c>
      <c r="J245">
        <f>I245/20*100</f>
        <v>30</v>
      </c>
    </row>
    <row r="246" spans="5:10" x14ac:dyDescent="0.3">
      <c r="E246">
        <v>245</v>
      </c>
      <c r="F246" s="1" t="s">
        <v>276</v>
      </c>
      <c r="G246">
        <v>6</v>
      </c>
      <c r="H246">
        <v>2</v>
      </c>
      <c r="I246">
        <f>SUM(G246:H246)</f>
        <v>8</v>
      </c>
      <c r="J246">
        <f>I246/20*100</f>
        <v>40</v>
      </c>
    </row>
    <row r="247" spans="5:10" x14ac:dyDescent="0.3">
      <c r="E247">
        <v>246</v>
      </c>
      <c r="F247" s="1" t="s">
        <v>277</v>
      </c>
      <c r="G247">
        <v>9</v>
      </c>
      <c r="H247">
        <v>1</v>
      </c>
      <c r="I247">
        <f>SUM(G247:H247)</f>
        <v>10</v>
      </c>
      <c r="J247">
        <f>I247/20*100</f>
        <v>50</v>
      </c>
    </row>
    <row r="248" spans="5:10" x14ac:dyDescent="0.3">
      <c r="E248">
        <v>247</v>
      </c>
      <c r="F248" s="1" t="s">
        <v>278</v>
      </c>
      <c r="G248">
        <v>7</v>
      </c>
      <c r="H248">
        <v>0</v>
      </c>
      <c r="I248">
        <f>SUM(G248:H248)</f>
        <v>7</v>
      </c>
      <c r="J248">
        <f>I248/20*100</f>
        <v>35</v>
      </c>
    </row>
    <row r="249" spans="5:10" x14ac:dyDescent="0.3">
      <c r="E249">
        <v>248</v>
      </c>
      <c r="F249" s="1" t="s">
        <v>279</v>
      </c>
      <c r="G249">
        <v>9</v>
      </c>
      <c r="H249">
        <v>3</v>
      </c>
      <c r="I249">
        <f>SUM(G249:H249)</f>
        <v>12</v>
      </c>
      <c r="J249">
        <f>I249/20*100</f>
        <v>60</v>
      </c>
    </row>
    <row r="250" spans="5:10" x14ac:dyDescent="0.3">
      <c r="E250">
        <v>249</v>
      </c>
      <c r="F250" s="1" t="s">
        <v>279</v>
      </c>
      <c r="G250">
        <v>9</v>
      </c>
      <c r="H250">
        <v>-2</v>
      </c>
      <c r="I250">
        <f>SUM(G250:H250)</f>
        <v>7</v>
      </c>
      <c r="J250">
        <f>I250/20*100</f>
        <v>35</v>
      </c>
    </row>
    <row r="251" spans="5:10" x14ac:dyDescent="0.3">
      <c r="E251">
        <v>250</v>
      </c>
      <c r="F251" s="1" t="s">
        <v>280</v>
      </c>
      <c r="G251">
        <v>6</v>
      </c>
      <c r="H251">
        <v>3</v>
      </c>
      <c r="I251">
        <f>SUM(G251:H251)</f>
        <v>9</v>
      </c>
      <c r="J251">
        <f>I251/20*100</f>
        <v>45</v>
      </c>
    </row>
    <row r="252" spans="5:10" x14ac:dyDescent="0.3">
      <c r="E252">
        <v>251</v>
      </c>
      <c r="F252" s="1" t="s">
        <v>281</v>
      </c>
      <c r="G252">
        <v>8</v>
      </c>
      <c r="H252">
        <v>2</v>
      </c>
      <c r="I252">
        <f>SUM(G252:H252)</f>
        <v>10</v>
      </c>
      <c r="J252">
        <f>I252/20*100</f>
        <v>50</v>
      </c>
    </row>
    <row r="253" spans="5:10" x14ac:dyDescent="0.3">
      <c r="E253">
        <v>252</v>
      </c>
      <c r="F253" s="1" t="s">
        <v>282</v>
      </c>
      <c r="G253">
        <v>5</v>
      </c>
      <c r="H253">
        <v>0</v>
      </c>
      <c r="I253">
        <f>SUM(G253:H253)</f>
        <v>5</v>
      </c>
      <c r="J253">
        <f>I253/20*100</f>
        <v>25</v>
      </c>
    </row>
    <row r="254" spans="5:10" x14ac:dyDescent="0.3">
      <c r="E254">
        <v>253</v>
      </c>
      <c r="F254" s="1" t="s">
        <v>283</v>
      </c>
      <c r="G254">
        <v>5</v>
      </c>
      <c r="H254">
        <v>4</v>
      </c>
      <c r="I254">
        <f>SUM(G254:H254)</f>
        <v>9</v>
      </c>
      <c r="J254">
        <f>I254/20*100</f>
        <v>45</v>
      </c>
    </row>
    <row r="255" spans="5:10" x14ac:dyDescent="0.3">
      <c r="E255">
        <v>254</v>
      </c>
      <c r="F255" s="1" t="s">
        <v>284</v>
      </c>
      <c r="G255">
        <v>9</v>
      </c>
      <c r="H255">
        <v>-2</v>
      </c>
      <c r="I255">
        <f>SUM(G255:H255)</f>
        <v>7</v>
      </c>
      <c r="J255">
        <f>I255/20*100</f>
        <v>35</v>
      </c>
    </row>
    <row r="256" spans="5:10" x14ac:dyDescent="0.3">
      <c r="E256">
        <v>255</v>
      </c>
      <c r="F256" s="1" t="s">
        <v>285</v>
      </c>
      <c r="G256">
        <v>8</v>
      </c>
      <c r="H256">
        <v>-3</v>
      </c>
      <c r="I256">
        <f>SUM(G256:H256)</f>
        <v>5</v>
      </c>
      <c r="J256">
        <f>I256/20*100</f>
        <v>25</v>
      </c>
    </row>
    <row r="257" spans="5:10" x14ac:dyDescent="0.3">
      <c r="E257">
        <v>256</v>
      </c>
      <c r="F257" s="1" t="s">
        <v>286</v>
      </c>
      <c r="G257">
        <v>6</v>
      </c>
      <c r="H257">
        <v>0</v>
      </c>
      <c r="I257">
        <f>SUM(G257:H257)</f>
        <v>6</v>
      </c>
      <c r="J257">
        <f>I257/20*100</f>
        <v>30</v>
      </c>
    </row>
    <row r="258" spans="5:10" x14ac:dyDescent="0.3">
      <c r="E258">
        <v>257</v>
      </c>
      <c r="F258" s="1" t="s">
        <v>287</v>
      </c>
      <c r="G258">
        <v>7</v>
      </c>
      <c r="H258">
        <v>2</v>
      </c>
      <c r="I258">
        <f>SUM(G258:H258)</f>
        <v>9</v>
      </c>
      <c r="J258">
        <f>I258/20*100</f>
        <v>45</v>
      </c>
    </row>
    <row r="259" spans="5:10" x14ac:dyDescent="0.3">
      <c r="E259">
        <v>258</v>
      </c>
      <c r="F259" s="1" t="s">
        <v>288</v>
      </c>
      <c r="G259">
        <v>9</v>
      </c>
      <c r="H259">
        <v>0</v>
      </c>
      <c r="I259">
        <f>SUM(G259:H259)</f>
        <v>9</v>
      </c>
      <c r="J259">
        <f>I259/20*100</f>
        <v>45</v>
      </c>
    </row>
    <row r="260" spans="5:10" x14ac:dyDescent="0.3">
      <c r="E260">
        <v>259</v>
      </c>
      <c r="F260" s="1" t="s">
        <v>289</v>
      </c>
      <c r="G260">
        <v>9</v>
      </c>
      <c r="H260">
        <v>2</v>
      </c>
      <c r="I260">
        <f>SUM(G260:H260)</f>
        <v>11</v>
      </c>
      <c r="J260">
        <f>I260/20*100</f>
        <v>55.000000000000007</v>
      </c>
    </row>
    <row r="261" spans="5:10" x14ac:dyDescent="0.3">
      <c r="E261">
        <v>260</v>
      </c>
      <c r="F261" s="1" t="s">
        <v>290</v>
      </c>
      <c r="G261">
        <v>7</v>
      </c>
      <c r="H261">
        <v>0</v>
      </c>
      <c r="I261">
        <f>SUM(G261:H261)</f>
        <v>7</v>
      </c>
      <c r="J261">
        <f>I261/20*100</f>
        <v>35</v>
      </c>
    </row>
    <row r="262" spans="5:10" x14ac:dyDescent="0.3">
      <c r="E262">
        <v>261</v>
      </c>
      <c r="F262" s="1" t="s">
        <v>291</v>
      </c>
      <c r="G262">
        <v>7</v>
      </c>
      <c r="H262">
        <v>2</v>
      </c>
      <c r="I262">
        <f>SUM(G262:H262)</f>
        <v>9</v>
      </c>
      <c r="J262">
        <f>I262/20*100</f>
        <v>45</v>
      </c>
    </row>
    <row r="263" spans="5:10" x14ac:dyDescent="0.3">
      <c r="E263">
        <v>262</v>
      </c>
      <c r="F263" s="1" t="s">
        <v>292</v>
      </c>
      <c r="G263">
        <v>9</v>
      </c>
      <c r="H263">
        <v>3</v>
      </c>
      <c r="I263">
        <f>SUM(G263:H263)</f>
        <v>12</v>
      </c>
      <c r="J263">
        <f>I263/20*100</f>
        <v>60</v>
      </c>
    </row>
    <row r="264" spans="5:10" x14ac:dyDescent="0.3">
      <c r="E264">
        <v>263</v>
      </c>
      <c r="F264" s="1" t="s">
        <v>293</v>
      </c>
      <c r="G264">
        <v>7</v>
      </c>
      <c r="H264">
        <v>9</v>
      </c>
      <c r="I264">
        <f>SUM(G264:H264)</f>
        <v>16</v>
      </c>
      <c r="J264">
        <f>I264/20*100</f>
        <v>80</v>
      </c>
    </row>
    <row r="265" spans="5:10" x14ac:dyDescent="0.3">
      <c r="E265">
        <v>264</v>
      </c>
      <c r="F265" s="1" t="s">
        <v>294</v>
      </c>
      <c r="G265">
        <v>6</v>
      </c>
      <c r="H265">
        <v>2</v>
      </c>
      <c r="I265">
        <f>SUM(G265:H265)</f>
        <v>8</v>
      </c>
      <c r="J265">
        <f>I265/20*100</f>
        <v>40</v>
      </c>
    </row>
    <row r="266" spans="5:10" x14ac:dyDescent="0.3">
      <c r="E266">
        <v>265</v>
      </c>
      <c r="F266" s="1" t="s">
        <v>295</v>
      </c>
      <c r="G266">
        <v>9</v>
      </c>
      <c r="H266">
        <v>6</v>
      </c>
      <c r="I266">
        <f>SUM(G266:H266)</f>
        <v>15</v>
      </c>
      <c r="J266">
        <f>I266/20*100</f>
        <v>75</v>
      </c>
    </row>
    <row r="267" spans="5:10" x14ac:dyDescent="0.3">
      <c r="E267">
        <v>266</v>
      </c>
      <c r="F267" s="1" t="s">
        <v>296</v>
      </c>
      <c r="G267">
        <v>5</v>
      </c>
      <c r="H267">
        <v>6</v>
      </c>
      <c r="I267">
        <f>SUM(G267:H267)</f>
        <v>11</v>
      </c>
      <c r="J267">
        <f>I267/20*100</f>
        <v>55.000000000000007</v>
      </c>
    </row>
    <row r="268" spans="5:10" x14ac:dyDescent="0.3">
      <c r="E268">
        <v>267</v>
      </c>
      <c r="F268" s="1" t="s">
        <v>297</v>
      </c>
      <c r="G268">
        <v>9</v>
      </c>
      <c r="H268">
        <v>1</v>
      </c>
      <c r="I268">
        <f>SUM(G268:H268)</f>
        <v>10</v>
      </c>
      <c r="J268">
        <f>I268/20*100</f>
        <v>50</v>
      </c>
    </row>
    <row r="269" spans="5:10" x14ac:dyDescent="0.3">
      <c r="E269">
        <v>268</v>
      </c>
      <c r="F269" s="1" t="s">
        <v>298</v>
      </c>
      <c r="G269">
        <v>7</v>
      </c>
      <c r="H269">
        <v>3</v>
      </c>
      <c r="I269">
        <f>SUM(G269:H269)</f>
        <v>10</v>
      </c>
      <c r="J269">
        <f>I269/20*100</f>
        <v>50</v>
      </c>
    </row>
    <row r="270" spans="5:10" x14ac:dyDescent="0.3">
      <c r="E270">
        <v>269</v>
      </c>
      <c r="F270" s="1" t="s">
        <v>299</v>
      </c>
      <c r="G270">
        <v>9</v>
      </c>
      <c r="H270">
        <v>-6</v>
      </c>
      <c r="I270">
        <f>SUM(G270:H270)</f>
        <v>3</v>
      </c>
      <c r="J270">
        <f>I270/20*100</f>
        <v>15</v>
      </c>
    </row>
    <row r="271" spans="5:10" x14ac:dyDescent="0.3">
      <c r="E271">
        <v>270</v>
      </c>
      <c r="F271" s="1" t="s">
        <v>300</v>
      </c>
      <c r="G271">
        <v>9</v>
      </c>
      <c r="H271">
        <v>6</v>
      </c>
      <c r="I271">
        <f>SUM(G271:H271)</f>
        <v>15</v>
      </c>
      <c r="J271">
        <f>I271/20*100</f>
        <v>75</v>
      </c>
    </row>
    <row r="272" spans="5:10" x14ac:dyDescent="0.3">
      <c r="E272">
        <v>271</v>
      </c>
      <c r="F272" s="1" t="s">
        <v>130</v>
      </c>
      <c r="G272">
        <v>9</v>
      </c>
      <c r="H272">
        <v>-2</v>
      </c>
      <c r="I272">
        <f>SUM(G272:H272)</f>
        <v>7</v>
      </c>
      <c r="J272">
        <f>I272/20*100</f>
        <v>35</v>
      </c>
    </row>
    <row r="273" spans="5:10" x14ac:dyDescent="0.3">
      <c r="E273">
        <v>272</v>
      </c>
      <c r="F273" s="1" t="s">
        <v>301</v>
      </c>
      <c r="G273">
        <v>9</v>
      </c>
      <c r="H273">
        <v>4</v>
      </c>
      <c r="I273">
        <f>SUM(G273:H273)</f>
        <v>13</v>
      </c>
      <c r="J273">
        <f>I273/20*100</f>
        <v>65</v>
      </c>
    </row>
    <row r="274" spans="5:10" x14ac:dyDescent="0.3">
      <c r="E274">
        <v>273</v>
      </c>
      <c r="F274" s="1" t="s">
        <v>302</v>
      </c>
      <c r="G274">
        <v>8</v>
      </c>
      <c r="H274">
        <v>-2</v>
      </c>
      <c r="I274">
        <f>SUM(G274:H274)</f>
        <v>6</v>
      </c>
      <c r="J274">
        <f>I274/20*100</f>
        <v>30</v>
      </c>
    </row>
    <row r="275" spans="5:10" x14ac:dyDescent="0.3">
      <c r="E275">
        <v>274</v>
      </c>
      <c r="F275" s="1" t="s">
        <v>303</v>
      </c>
      <c r="G275">
        <v>7</v>
      </c>
      <c r="H275">
        <v>5</v>
      </c>
      <c r="I275">
        <f>SUM(G275:H275)</f>
        <v>12</v>
      </c>
      <c r="J275">
        <f>I275/20*100</f>
        <v>60</v>
      </c>
    </row>
    <row r="276" spans="5:10" x14ac:dyDescent="0.3">
      <c r="E276">
        <v>275</v>
      </c>
      <c r="F276" s="1" t="s">
        <v>304</v>
      </c>
      <c r="G276">
        <v>6</v>
      </c>
      <c r="H276">
        <v>-1</v>
      </c>
      <c r="I276">
        <f>SUM(G276:H276)</f>
        <v>5</v>
      </c>
      <c r="J276">
        <f>I276/20*100</f>
        <v>25</v>
      </c>
    </row>
    <row r="277" spans="5:10" x14ac:dyDescent="0.3">
      <c r="E277">
        <v>276</v>
      </c>
      <c r="F277" s="1" t="s">
        <v>305</v>
      </c>
      <c r="G277">
        <v>8</v>
      </c>
      <c r="H277">
        <v>-3</v>
      </c>
      <c r="I277">
        <f>SUM(G277:H277)</f>
        <v>5</v>
      </c>
      <c r="J277">
        <f>I277/20*100</f>
        <v>25</v>
      </c>
    </row>
    <row r="278" spans="5:10" x14ac:dyDescent="0.3">
      <c r="E278">
        <v>277</v>
      </c>
      <c r="F278" s="1" t="s">
        <v>306</v>
      </c>
      <c r="G278">
        <v>8</v>
      </c>
      <c r="H278">
        <v>5</v>
      </c>
      <c r="I278">
        <f>SUM(G278:H278)</f>
        <v>13</v>
      </c>
      <c r="J278">
        <f>I278/20*100</f>
        <v>65</v>
      </c>
    </row>
    <row r="279" spans="5:10" x14ac:dyDescent="0.3">
      <c r="E279">
        <v>278</v>
      </c>
      <c r="F279" s="1" t="s">
        <v>307</v>
      </c>
      <c r="G279">
        <v>9</v>
      </c>
      <c r="H279">
        <v>2</v>
      </c>
      <c r="I279">
        <f>SUM(G279:H279)</f>
        <v>11</v>
      </c>
      <c r="J279">
        <f>I279/20*100</f>
        <v>55.000000000000007</v>
      </c>
    </row>
    <row r="280" spans="5:10" x14ac:dyDescent="0.3">
      <c r="E280">
        <v>279</v>
      </c>
      <c r="F280" s="1" t="s">
        <v>308</v>
      </c>
      <c r="G280">
        <v>7</v>
      </c>
      <c r="H280">
        <v>2</v>
      </c>
      <c r="I280">
        <f>SUM(G280:H280)</f>
        <v>9</v>
      </c>
      <c r="J280">
        <f>I280/20*100</f>
        <v>45</v>
      </c>
    </row>
    <row r="281" spans="5:10" x14ac:dyDescent="0.3">
      <c r="E281">
        <v>280</v>
      </c>
      <c r="F281" s="1" t="s">
        <v>309</v>
      </c>
      <c r="G281">
        <v>9</v>
      </c>
      <c r="H281">
        <v>-2</v>
      </c>
      <c r="I281">
        <f>SUM(G281:H281)</f>
        <v>7</v>
      </c>
      <c r="J281">
        <f>I281/20*100</f>
        <v>35</v>
      </c>
    </row>
    <row r="282" spans="5:10" x14ac:dyDescent="0.3">
      <c r="E282">
        <v>281</v>
      </c>
      <c r="F282" s="1" t="s">
        <v>310</v>
      </c>
      <c r="G282">
        <v>6</v>
      </c>
      <c r="H282">
        <v>2</v>
      </c>
      <c r="I282">
        <f>SUM(G282:H282)</f>
        <v>8</v>
      </c>
      <c r="J282">
        <f>I282/20*100</f>
        <v>40</v>
      </c>
    </row>
    <row r="283" spans="5:10" x14ac:dyDescent="0.3">
      <c r="E283">
        <v>282</v>
      </c>
      <c r="F283" s="1" t="s">
        <v>311</v>
      </c>
      <c r="G283">
        <v>7</v>
      </c>
      <c r="H283">
        <v>-2</v>
      </c>
      <c r="I283">
        <f>SUM(G283:H283)</f>
        <v>5</v>
      </c>
      <c r="J283">
        <f>I283/20*100</f>
        <v>25</v>
      </c>
    </row>
    <row r="284" spans="5:10" x14ac:dyDescent="0.3">
      <c r="E284">
        <v>283</v>
      </c>
      <c r="F284" s="1" t="s">
        <v>312</v>
      </c>
      <c r="G284">
        <v>3</v>
      </c>
      <c r="H284" t="s">
        <v>416</v>
      </c>
      <c r="I284">
        <f>SUM(G284:H284)</f>
        <v>3</v>
      </c>
      <c r="J284">
        <f>I284/20*100</f>
        <v>15</v>
      </c>
    </row>
    <row r="285" spans="5:10" x14ac:dyDescent="0.3">
      <c r="E285">
        <v>284</v>
      </c>
      <c r="F285" s="1" t="s">
        <v>313</v>
      </c>
      <c r="G285">
        <v>9</v>
      </c>
      <c r="H285" t="s">
        <v>416</v>
      </c>
      <c r="I285">
        <f>SUM(G285:H285)</f>
        <v>9</v>
      </c>
      <c r="J285">
        <f>I285/20*100</f>
        <v>45</v>
      </c>
    </row>
    <row r="286" spans="5:10" x14ac:dyDescent="0.3">
      <c r="E286">
        <v>285</v>
      </c>
      <c r="F286" s="1" t="s">
        <v>314</v>
      </c>
      <c r="G286">
        <v>8</v>
      </c>
      <c r="H286" t="s">
        <v>416</v>
      </c>
      <c r="I286">
        <f>SUM(G286:H286)</f>
        <v>8</v>
      </c>
      <c r="J286">
        <f>I286/20*100</f>
        <v>40</v>
      </c>
    </row>
    <row r="287" spans="5:10" x14ac:dyDescent="0.3">
      <c r="E287">
        <v>286</v>
      </c>
      <c r="F287" s="1" t="s">
        <v>315</v>
      </c>
      <c r="G287">
        <v>9</v>
      </c>
      <c r="H287" t="s">
        <v>416</v>
      </c>
      <c r="I287">
        <f>SUM(G287:H287)</f>
        <v>9</v>
      </c>
      <c r="J287">
        <f>I287/20*100</f>
        <v>45</v>
      </c>
    </row>
    <row r="288" spans="5:10" x14ac:dyDescent="0.3">
      <c r="E288">
        <v>287</v>
      </c>
      <c r="F288" s="1" t="s">
        <v>308</v>
      </c>
      <c r="G288">
        <v>7</v>
      </c>
      <c r="H288" t="s">
        <v>416</v>
      </c>
      <c r="I288">
        <f>SUM(G288:H288)</f>
        <v>7</v>
      </c>
      <c r="J288">
        <f>I288/20*100</f>
        <v>35</v>
      </c>
    </row>
    <row r="289" spans="5:10" x14ac:dyDescent="0.3">
      <c r="E289">
        <v>288</v>
      </c>
      <c r="F289" s="1" t="s">
        <v>316</v>
      </c>
      <c r="G289">
        <v>8</v>
      </c>
      <c r="H289" t="s">
        <v>416</v>
      </c>
      <c r="I289">
        <f>SUM(G289:H289)</f>
        <v>8</v>
      </c>
      <c r="J289">
        <f>I289/20*100</f>
        <v>40</v>
      </c>
    </row>
    <row r="290" spans="5:10" x14ac:dyDescent="0.3">
      <c r="E290">
        <v>289</v>
      </c>
      <c r="F290" s="1" t="s">
        <v>317</v>
      </c>
      <c r="G290">
        <v>5</v>
      </c>
      <c r="H290" t="s">
        <v>416</v>
      </c>
      <c r="I290">
        <f>SUM(G290:H290)</f>
        <v>5</v>
      </c>
      <c r="J290">
        <f>I290/20*100</f>
        <v>25</v>
      </c>
    </row>
    <row r="291" spans="5:10" x14ac:dyDescent="0.3">
      <c r="E291">
        <v>290</v>
      </c>
      <c r="F291" s="1" t="s">
        <v>318</v>
      </c>
      <c r="G291">
        <v>6</v>
      </c>
      <c r="H291" t="s">
        <v>416</v>
      </c>
      <c r="I291">
        <f>SUM(G291:H291)</f>
        <v>6</v>
      </c>
      <c r="J291">
        <f>I291/20*100</f>
        <v>30</v>
      </c>
    </row>
    <row r="292" spans="5:10" x14ac:dyDescent="0.3">
      <c r="E292">
        <v>291</v>
      </c>
      <c r="F292" s="1" t="s">
        <v>319</v>
      </c>
      <c r="G292">
        <v>10</v>
      </c>
      <c r="H292" t="s">
        <v>416</v>
      </c>
      <c r="I292">
        <f>SUM(G292:H292)</f>
        <v>10</v>
      </c>
      <c r="J292">
        <f>I292/20*100</f>
        <v>50</v>
      </c>
    </row>
    <row r="293" spans="5:10" x14ac:dyDescent="0.3">
      <c r="E293">
        <v>292</v>
      </c>
      <c r="F293" s="1" t="s">
        <v>320</v>
      </c>
      <c r="G293">
        <v>9</v>
      </c>
      <c r="H293" t="s">
        <v>416</v>
      </c>
      <c r="I293">
        <f>SUM(G293:H293)</f>
        <v>9</v>
      </c>
      <c r="J293">
        <f>I293/20*100</f>
        <v>45</v>
      </c>
    </row>
    <row r="294" spans="5:10" x14ac:dyDescent="0.3">
      <c r="E294">
        <v>293</v>
      </c>
      <c r="F294" s="1" t="s">
        <v>321</v>
      </c>
      <c r="G294">
        <v>9</v>
      </c>
      <c r="H294" t="s">
        <v>416</v>
      </c>
      <c r="I294">
        <f>SUM(G294:H294)</f>
        <v>9</v>
      </c>
      <c r="J294">
        <f>I294/20*100</f>
        <v>45</v>
      </c>
    </row>
    <row r="295" spans="5:10" x14ac:dyDescent="0.3">
      <c r="E295">
        <v>294</v>
      </c>
      <c r="F295" s="1" t="s">
        <v>322</v>
      </c>
      <c r="G295">
        <v>7</v>
      </c>
      <c r="H295" t="s">
        <v>416</v>
      </c>
      <c r="I295">
        <f>SUM(G295:H295)</f>
        <v>7</v>
      </c>
      <c r="J295">
        <f>I295/20*100</f>
        <v>35</v>
      </c>
    </row>
    <row r="296" spans="5:10" x14ac:dyDescent="0.3">
      <c r="E296">
        <v>295</v>
      </c>
      <c r="F296" s="1" t="s">
        <v>323</v>
      </c>
      <c r="G296">
        <v>7</v>
      </c>
      <c r="H296" t="s">
        <v>416</v>
      </c>
      <c r="I296">
        <f>SUM(G296:H296)</f>
        <v>7</v>
      </c>
      <c r="J296">
        <f>I296/20*100</f>
        <v>35</v>
      </c>
    </row>
    <row r="297" spans="5:10" x14ac:dyDescent="0.3">
      <c r="E297">
        <v>296</v>
      </c>
      <c r="F297" s="1" t="s">
        <v>324</v>
      </c>
      <c r="G297">
        <v>10</v>
      </c>
      <c r="H297" t="s">
        <v>416</v>
      </c>
      <c r="I297">
        <f>SUM(G297:H297)</f>
        <v>10</v>
      </c>
      <c r="J297">
        <f>I297/20*100</f>
        <v>50</v>
      </c>
    </row>
    <row r="298" spans="5:10" x14ac:dyDescent="0.3">
      <c r="E298">
        <v>297</v>
      </c>
      <c r="F298" s="1" t="s">
        <v>325</v>
      </c>
      <c r="G298">
        <v>8</v>
      </c>
      <c r="H298" t="s">
        <v>416</v>
      </c>
      <c r="I298">
        <f>SUM(G298:H298)</f>
        <v>8</v>
      </c>
      <c r="J298">
        <f>I298/20*100</f>
        <v>40</v>
      </c>
    </row>
    <row r="299" spans="5:10" x14ac:dyDescent="0.3">
      <c r="E299">
        <v>298</v>
      </c>
      <c r="F299" s="1" t="s">
        <v>326</v>
      </c>
      <c r="G299">
        <v>9</v>
      </c>
      <c r="H299" t="s">
        <v>416</v>
      </c>
      <c r="I299">
        <f>SUM(G299:H299)</f>
        <v>9</v>
      </c>
      <c r="J299">
        <f>I299/20*100</f>
        <v>45</v>
      </c>
    </row>
    <row r="300" spans="5:10" x14ac:dyDescent="0.3">
      <c r="E300">
        <v>299</v>
      </c>
      <c r="F300" s="1" t="s">
        <v>327</v>
      </c>
      <c r="G300">
        <v>8</v>
      </c>
      <c r="H300" t="s">
        <v>416</v>
      </c>
      <c r="I300">
        <f>SUM(G300:H300)</f>
        <v>8</v>
      </c>
      <c r="J300">
        <f>I300/20*100</f>
        <v>40</v>
      </c>
    </row>
    <row r="301" spans="5:10" x14ac:dyDescent="0.3">
      <c r="E301">
        <v>300</v>
      </c>
      <c r="F301" s="1" t="s">
        <v>328</v>
      </c>
      <c r="G301">
        <v>8</v>
      </c>
      <c r="H301" t="s">
        <v>416</v>
      </c>
      <c r="I301">
        <f>SUM(G301:H301)</f>
        <v>8</v>
      </c>
      <c r="J301">
        <f>I301/20*100</f>
        <v>40</v>
      </c>
    </row>
    <row r="302" spans="5:10" x14ac:dyDescent="0.3">
      <c r="E302">
        <v>301</v>
      </c>
      <c r="F302" s="1" t="s">
        <v>329</v>
      </c>
      <c r="G302">
        <v>6</v>
      </c>
      <c r="H302" t="s">
        <v>416</v>
      </c>
      <c r="I302">
        <f>SUM(G302:H302)</f>
        <v>6</v>
      </c>
      <c r="J302">
        <f>I302/20*100</f>
        <v>30</v>
      </c>
    </row>
    <row r="303" spans="5:10" x14ac:dyDescent="0.3">
      <c r="E303">
        <v>302</v>
      </c>
      <c r="F303" s="1" t="s">
        <v>330</v>
      </c>
      <c r="G303">
        <v>9</v>
      </c>
      <c r="H303" t="s">
        <v>416</v>
      </c>
      <c r="I303">
        <f>SUM(G303:H303)</f>
        <v>9</v>
      </c>
      <c r="J303">
        <f>I303/20*100</f>
        <v>45</v>
      </c>
    </row>
    <row r="304" spans="5:10" x14ac:dyDescent="0.3">
      <c r="E304">
        <v>303</v>
      </c>
      <c r="F304" s="1" t="s">
        <v>331</v>
      </c>
      <c r="G304">
        <v>9</v>
      </c>
      <c r="H304" t="s">
        <v>416</v>
      </c>
      <c r="I304">
        <f>SUM(G304:H304)</f>
        <v>9</v>
      </c>
      <c r="J304">
        <f>I304/20*100</f>
        <v>45</v>
      </c>
    </row>
    <row r="305" spans="5:10" x14ac:dyDescent="0.3">
      <c r="E305">
        <v>304</v>
      </c>
      <c r="F305" s="1" t="s">
        <v>332</v>
      </c>
      <c r="G305">
        <v>9</v>
      </c>
      <c r="H305" t="s">
        <v>416</v>
      </c>
      <c r="I305">
        <f>SUM(G305:H305)</f>
        <v>9</v>
      </c>
      <c r="J305">
        <f>I305/20*100</f>
        <v>45</v>
      </c>
    </row>
    <row r="306" spans="5:10" x14ac:dyDescent="0.3">
      <c r="E306">
        <v>305</v>
      </c>
      <c r="F306" s="1" t="s">
        <v>333</v>
      </c>
      <c r="G306">
        <v>6</v>
      </c>
      <c r="H306" t="s">
        <v>416</v>
      </c>
      <c r="I306">
        <f>SUM(G306:H306)</f>
        <v>6</v>
      </c>
      <c r="J306">
        <f>I306/20*100</f>
        <v>30</v>
      </c>
    </row>
    <row r="307" spans="5:10" x14ac:dyDescent="0.3">
      <c r="E307">
        <v>306</v>
      </c>
      <c r="F307" s="1" t="s">
        <v>334</v>
      </c>
      <c r="G307">
        <v>9</v>
      </c>
      <c r="H307" t="s">
        <v>416</v>
      </c>
      <c r="I307">
        <f>SUM(G307:H307)</f>
        <v>9</v>
      </c>
      <c r="J307">
        <f>I307/20*100</f>
        <v>45</v>
      </c>
    </row>
    <row r="308" spans="5:10" x14ac:dyDescent="0.3">
      <c r="E308">
        <v>307</v>
      </c>
      <c r="F308" s="1" t="s">
        <v>335</v>
      </c>
      <c r="G308">
        <v>5</v>
      </c>
      <c r="H308" t="s">
        <v>416</v>
      </c>
      <c r="I308">
        <f>SUM(G308:H308)</f>
        <v>5</v>
      </c>
      <c r="J308">
        <f>I308/20*100</f>
        <v>25</v>
      </c>
    </row>
    <row r="309" spans="5:10" x14ac:dyDescent="0.3">
      <c r="E309">
        <v>308</v>
      </c>
      <c r="F309" s="1" t="s">
        <v>336</v>
      </c>
      <c r="G309">
        <v>6</v>
      </c>
      <c r="H309" t="s">
        <v>416</v>
      </c>
      <c r="I309">
        <f>SUM(G309:H309)</f>
        <v>6</v>
      </c>
      <c r="J309">
        <f>I309/20*100</f>
        <v>30</v>
      </c>
    </row>
    <row r="310" spans="5:10" x14ac:dyDescent="0.3">
      <c r="H310" t="s">
        <v>403</v>
      </c>
    </row>
    <row r="311" spans="5:10" x14ac:dyDescent="0.3">
      <c r="H311" t="s">
        <v>403</v>
      </c>
    </row>
    <row r="312" spans="5:10" x14ac:dyDescent="0.3">
      <c r="H312" t="s">
        <v>403</v>
      </c>
    </row>
    <row r="313" spans="5:10" x14ac:dyDescent="0.3">
      <c r="H313" t="s">
        <v>403</v>
      </c>
    </row>
    <row r="314" spans="5:10" x14ac:dyDescent="0.3">
      <c r="H314" t="s">
        <v>403</v>
      </c>
    </row>
    <row r="315" spans="5:10" x14ac:dyDescent="0.3">
      <c r="H315" t="s">
        <v>403</v>
      </c>
    </row>
    <row r="316" spans="5:10" x14ac:dyDescent="0.3">
      <c r="H316" t="s">
        <v>403</v>
      </c>
    </row>
    <row r="317" spans="5:10" x14ac:dyDescent="0.3">
      <c r="H317" t="s">
        <v>403</v>
      </c>
    </row>
    <row r="318" spans="5:10" x14ac:dyDescent="0.3">
      <c r="H318" t="s">
        <v>403</v>
      </c>
    </row>
    <row r="319" spans="5:10" x14ac:dyDescent="0.3">
      <c r="H319" t="s">
        <v>403</v>
      </c>
    </row>
    <row r="320" spans="5:10" x14ac:dyDescent="0.3">
      <c r="H320" t="s">
        <v>403</v>
      </c>
    </row>
    <row r="321" spans="8:8" x14ac:dyDescent="0.3">
      <c r="H321" t="s">
        <v>403</v>
      </c>
    </row>
    <row r="322" spans="8:8" x14ac:dyDescent="0.3">
      <c r="H322" t="s">
        <v>403</v>
      </c>
    </row>
    <row r="323" spans="8:8" x14ac:dyDescent="0.3">
      <c r="H323" t="s">
        <v>403</v>
      </c>
    </row>
    <row r="324" spans="8:8" x14ac:dyDescent="0.3">
      <c r="H324" t="s">
        <v>403</v>
      </c>
    </row>
    <row r="325" spans="8:8" x14ac:dyDescent="0.3">
      <c r="H325" t="s">
        <v>403</v>
      </c>
    </row>
    <row r="326" spans="8:8" x14ac:dyDescent="0.3">
      <c r="H326" t="s">
        <v>403</v>
      </c>
    </row>
    <row r="327" spans="8:8" x14ac:dyDescent="0.3">
      <c r="H327" t="s">
        <v>403</v>
      </c>
    </row>
    <row r="328" spans="8:8" x14ac:dyDescent="0.3">
      <c r="H328" t="s">
        <v>403</v>
      </c>
    </row>
    <row r="329" spans="8:8" x14ac:dyDescent="0.3">
      <c r="H329" t="s">
        <v>403</v>
      </c>
    </row>
    <row r="330" spans="8:8" x14ac:dyDescent="0.3">
      <c r="H330" t="s">
        <v>403</v>
      </c>
    </row>
    <row r="331" spans="8:8" x14ac:dyDescent="0.3">
      <c r="H331" t="s">
        <v>403</v>
      </c>
    </row>
    <row r="332" spans="8:8" x14ac:dyDescent="0.3">
      <c r="H332" t="s">
        <v>403</v>
      </c>
    </row>
    <row r="333" spans="8:8" x14ac:dyDescent="0.3">
      <c r="H333" t="s">
        <v>403</v>
      </c>
    </row>
    <row r="334" spans="8:8" x14ac:dyDescent="0.3">
      <c r="H334" t="s">
        <v>403</v>
      </c>
    </row>
    <row r="335" spans="8:8" x14ac:dyDescent="0.3">
      <c r="H335" t="s">
        <v>403</v>
      </c>
    </row>
    <row r="336" spans="8:8" x14ac:dyDescent="0.3">
      <c r="H336" t="s">
        <v>403</v>
      </c>
    </row>
    <row r="337" spans="8:8" x14ac:dyDescent="0.3">
      <c r="H337" t="s">
        <v>403</v>
      </c>
    </row>
    <row r="338" spans="8:8" x14ac:dyDescent="0.3">
      <c r="H338" t="s">
        <v>403</v>
      </c>
    </row>
    <row r="339" spans="8:8" x14ac:dyDescent="0.3">
      <c r="H339" t="s">
        <v>403</v>
      </c>
    </row>
    <row r="340" spans="8:8" x14ac:dyDescent="0.3">
      <c r="H340" t="s">
        <v>403</v>
      </c>
    </row>
    <row r="341" spans="8:8" x14ac:dyDescent="0.3">
      <c r="H341" t="s">
        <v>403</v>
      </c>
    </row>
    <row r="342" spans="8:8" x14ac:dyDescent="0.3">
      <c r="H342" t="s">
        <v>403</v>
      </c>
    </row>
    <row r="343" spans="8:8" x14ac:dyDescent="0.3">
      <c r="H343" t="s">
        <v>403</v>
      </c>
    </row>
    <row r="344" spans="8:8" x14ac:dyDescent="0.3">
      <c r="H344" t="s">
        <v>403</v>
      </c>
    </row>
    <row r="345" spans="8:8" x14ac:dyDescent="0.3">
      <c r="H345" t="s">
        <v>403</v>
      </c>
    </row>
    <row r="346" spans="8:8" x14ac:dyDescent="0.3">
      <c r="H346" t="s">
        <v>403</v>
      </c>
    </row>
    <row r="347" spans="8:8" x14ac:dyDescent="0.3">
      <c r="H347" t="s">
        <v>403</v>
      </c>
    </row>
    <row r="348" spans="8:8" x14ac:dyDescent="0.3">
      <c r="H348" t="s">
        <v>403</v>
      </c>
    </row>
    <row r="349" spans="8:8" x14ac:dyDescent="0.3">
      <c r="H349" t="s">
        <v>403</v>
      </c>
    </row>
    <row r="350" spans="8:8" x14ac:dyDescent="0.3">
      <c r="H350" t="s">
        <v>403</v>
      </c>
    </row>
    <row r="351" spans="8:8" x14ac:dyDescent="0.3">
      <c r="H351" t="s">
        <v>403</v>
      </c>
    </row>
    <row r="352" spans="8:8" x14ac:dyDescent="0.3">
      <c r="H352" t="s">
        <v>403</v>
      </c>
    </row>
    <row r="353" spans="8:8" x14ac:dyDescent="0.3">
      <c r="H353" t="s">
        <v>403</v>
      </c>
    </row>
    <row r="354" spans="8:8" x14ac:dyDescent="0.3">
      <c r="H354" t="s">
        <v>403</v>
      </c>
    </row>
    <row r="355" spans="8:8" x14ac:dyDescent="0.3">
      <c r="H355" t="s">
        <v>403</v>
      </c>
    </row>
    <row r="356" spans="8:8" x14ac:dyDescent="0.3">
      <c r="H356" t="s">
        <v>403</v>
      </c>
    </row>
    <row r="357" spans="8:8" x14ac:dyDescent="0.3">
      <c r="H357" t="s">
        <v>403</v>
      </c>
    </row>
    <row r="358" spans="8:8" x14ac:dyDescent="0.3">
      <c r="H358" t="s">
        <v>403</v>
      </c>
    </row>
    <row r="359" spans="8:8" x14ac:dyDescent="0.3">
      <c r="H359" t="s">
        <v>403</v>
      </c>
    </row>
    <row r="360" spans="8:8" x14ac:dyDescent="0.3">
      <c r="H360" t="s">
        <v>403</v>
      </c>
    </row>
    <row r="361" spans="8:8" x14ac:dyDescent="0.3">
      <c r="H361" t="s">
        <v>403</v>
      </c>
    </row>
    <row r="362" spans="8:8" x14ac:dyDescent="0.3">
      <c r="H362" t="s">
        <v>403</v>
      </c>
    </row>
    <row r="363" spans="8:8" x14ac:dyDescent="0.3">
      <c r="H363" t="s">
        <v>403</v>
      </c>
    </row>
    <row r="364" spans="8:8" x14ac:dyDescent="0.3">
      <c r="H364" t="s">
        <v>403</v>
      </c>
    </row>
    <row r="365" spans="8:8" x14ac:dyDescent="0.3">
      <c r="H365" t="s">
        <v>403</v>
      </c>
    </row>
    <row r="366" spans="8:8" x14ac:dyDescent="0.3">
      <c r="H366" t="s">
        <v>403</v>
      </c>
    </row>
    <row r="367" spans="8:8" x14ac:dyDescent="0.3">
      <c r="H367" t="s">
        <v>403</v>
      </c>
    </row>
    <row r="368" spans="8:8" x14ac:dyDescent="0.3">
      <c r="H368" t="s">
        <v>403</v>
      </c>
    </row>
    <row r="369" spans="8:8" x14ac:dyDescent="0.3">
      <c r="H369" t="s">
        <v>403</v>
      </c>
    </row>
    <row r="370" spans="8:8" x14ac:dyDescent="0.3">
      <c r="H370" t="s">
        <v>403</v>
      </c>
    </row>
    <row r="371" spans="8:8" x14ac:dyDescent="0.3">
      <c r="H371" t="s">
        <v>403</v>
      </c>
    </row>
    <row r="372" spans="8:8" x14ac:dyDescent="0.3">
      <c r="H372" t="s">
        <v>403</v>
      </c>
    </row>
    <row r="373" spans="8:8" x14ac:dyDescent="0.3">
      <c r="H373" t="s">
        <v>403</v>
      </c>
    </row>
    <row r="374" spans="8:8" x14ac:dyDescent="0.3">
      <c r="H374" t="s">
        <v>403</v>
      </c>
    </row>
    <row r="375" spans="8:8" x14ac:dyDescent="0.3">
      <c r="H375" t="s">
        <v>403</v>
      </c>
    </row>
    <row r="376" spans="8:8" x14ac:dyDescent="0.3">
      <c r="H376" t="s">
        <v>403</v>
      </c>
    </row>
    <row r="377" spans="8:8" x14ac:dyDescent="0.3">
      <c r="H377" t="s">
        <v>403</v>
      </c>
    </row>
    <row r="378" spans="8:8" x14ac:dyDescent="0.3">
      <c r="H378" t="s">
        <v>403</v>
      </c>
    </row>
    <row r="379" spans="8:8" x14ac:dyDescent="0.3">
      <c r="H379" t="s">
        <v>403</v>
      </c>
    </row>
    <row r="380" spans="8:8" x14ac:dyDescent="0.3">
      <c r="H380" t="s">
        <v>403</v>
      </c>
    </row>
    <row r="381" spans="8:8" x14ac:dyDescent="0.3">
      <c r="H381" t="s">
        <v>403</v>
      </c>
    </row>
    <row r="382" spans="8:8" x14ac:dyDescent="0.3">
      <c r="H382" t="s">
        <v>403</v>
      </c>
    </row>
    <row r="383" spans="8:8" x14ac:dyDescent="0.3">
      <c r="H383" t="s">
        <v>403</v>
      </c>
    </row>
  </sheetData>
  <conditionalFormatting sqref="F2:F309">
    <cfRule type="expression" dxfId="2" priority="1">
      <formula>AND($J2&gt;40, $J2&lt;60)</formula>
    </cfRule>
    <cfRule type="expression" dxfId="1" priority="2">
      <formula>$J2&gt;=60</formula>
    </cfRule>
    <cfRule type="expression" dxfId="0" priority="3">
      <formula>$J2&lt;=40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D01C-7482-4E07-B392-60CD1B945F34}">
  <dimension ref="A1:Z309"/>
  <sheetViews>
    <sheetView topLeftCell="GY1" zoomScaleNormal="25" workbookViewId="0">
      <selection activeCell="H3" sqref="H3"/>
    </sheetView>
  </sheetViews>
  <sheetFormatPr defaultRowHeight="14.4" x14ac:dyDescent="0.3"/>
  <cols>
    <col min="1" max="1" width="16.77734375" bestFit="1" customWidth="1"/>
    <col min="2" max="2" width="11.88671875" bestFit="1" customWidth="1"/>
    <col min="3" max="3" width="85.5546875" bestFit="1" customWidth="1"/>
    <col min="4" max="4" width="93.21875" bestFit="1" customWidth="1"/>
    <col min="5" max="5" width="100.109375" bestFit="1" customWidth="1"/>
    <col min="6" max="6" width="113.6640625" bestFit="1" customWidth="1"/>
    <col min="7" max="7" width="100.44140625" bestFit="1" customWidth="1"/>
    <col min="8" max="8" width="29.5546875" bestFit="1" customWidth="1"/>
    <col min="9" max="9" width="16" customWidth="1"/>
    <col min="10" max="10" width="4.88671875" bestFit="1" customWidth="1"/>
    <col min="11" max="11" width="5.77734375" bestFit="1" customWidth="1"/>
    <col min="12" max="12" width="5.21875" bestFit="1" customWidth="1"/>
    <col min="13" max="13" width="3.21875" customWidth="1"/>
    <col min="14" max="14" width="5.21875" bestFit="1" customWidth="1"/>
    <col min="15" max="15" width="3.21875" customWidth="1"/>
    <col min="26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X1" s="1"/>
      <c r="Y1" s="1"/>
      <c r="Z1" s="1"/>
    </row>
    <row r="2" spans="1:26" x14ac:dyDescent="0.3">
      <c r="A2" s="2">
        <v>45491.626083194446</v>
      </c>
      <c r="C2" s="5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>
        <f>SUM(K2:O2)</f>
        <v>10</v>
      </c>
      <c r="K2" s="1" cm="1">
        <f t="array" ref="K2">_xlfn.IFS(C2="Option A: To gain new skills and knowledge that will benefit my future career.",1,C2="Option B: To explore a subject I’m passionate about and deepen my understanding.",2,C2="Option C: To get a certificate that will enhance my resume.",-1,C2="Option D: To fulfill a requirement or because it fits easily into my schedule.",0)</f>
        <v>2</v>
      </c>
      <c r="L2" s="5" cm="1">
        <f t="array" ref="L2">_xlfn.IFS(D2="Option A: I actively seek out new experiences and ideas because they broaden my perspective and help me grow.",2,D2="Option B: I value exposure to new ideas but prefer to balance it with familiar activities to avoid feeling overwhelmed.",1,D2="Option C: I prefer to stick to what I know and only occasionally try new things if necessary",0,D2="Option D: I usually wait for opportunities to come to me rather than actively seeking them out.",-1)</f>
        <v>2</v>
      </c>
      <c r="M2" s="1" cm="1">
        <f t="array" ref="M2">_xlfn.IFS(E2="Option A: I can easily spend 2hours per day, since this is the main agenda of college life",2,E2="Option B: I can spend about 5-6 hours per week, I will prioritize learning and internship readiness, while balancing academics.",1,E2="Option C: I can allocate 2-3 hours per week for self learning on weekends, since I have a packed schedule",0,E2="Option D: I would like to focus on academics in the first year, I have been told to start thinking of internships in the third year",-1)</f>
        <v>2</v>
      </c>
      <c r="N2" s="1" cm="1">
        <f t="array" ref="N2">_xlfn.IFS(F2="Option A: Pause the project for sometime and resume it once I am in a better state",-1,F2="Option B: I would talk to more friends and faculty and get feedback if I am doing the right thing.",0,F2="Option C: I stop listening to them and continue doing my work.",1,F2="Option D: I listen to them gently and continue doing my work. But if they persist, I would explain them my thought process and reduce friction",2)</f>
        <v>2</v>
      </c>
      <c r="O2" s="1" cm="1">
        <f t="array" ref="O2">_xlfn.IFS(G2="OptionA: I would like to be myself, working on areas for improvement",2,G2="OptionB: I am very competitive, I would like to be ahead of my peers and build a good career",1,G2="OptionC: I am still adapting to college right now, I would need some time to get started.",0,G2="OptionD: I have taken admission in a good college, they have good placement, I will concentrate on academics in the first year",-1)</f>
        <v>2</v>
      </c>
      <c r="Y2" s="1"/>
      <c r="Z2" s="1"/>
    </row>
    <row r="3" spans="1:26" x14ac:dyDescent="0.3">
      <c r="A3" s="2">
        <v>45491.627420150464</v>
      </c>
      <c r="C3" s="1" t="s">
        <v>21</v>
      </c>
      <c r="D3" s="1" t="s">
        <v>16</v>
      </c>
      <c r="E3" s="1" t="s">
        <v>22</v>
      </c>
      <c r="F3" s="1" t="s">
        <v>18</v>
      </c>
      <c r="G3" s="1" t="s">
        <v>19</v>
      </c>
      <c r="H3" s="1" t="s">
        <v>23</v>
      </c>
      <c r="J3" s="1">
        <f t="shared" ref="J3:J66" si="0">SUM(K3:O3)</f>
        <v>8</v>
      </c>
      <c r="K3" s="1" cm="1">
        <f t="array" ref="K3">_xlfn.IFS(C3="Option A: To gain new skills and knowledge that will benefit my future career.",1,C3="Option B: To explore a subject I’m passionate about and deepen my understanding.",2,C3="Option C: To get a certificate that will enhance my resume.",-1,C3="Option D: To fulfill a requirement or because it fits easily into my schedule.",0)</f>
        <v>1</v>
      </c>
      <c r="L3" s="5" cm="1">
        <f t="array" ref="L3">_xlfn.IFS(D3="Option A: I actively seek out new experiences and ideas because they broaden my perspective and help me grow.",2,D3="Option B: I value exposure to new ideas but prefer to balance it with familiar activities to avoid feeling overwhelmed.",1,D3="Option C: I prefer to stick to what I know and only occasionally try new things if necessary",0,D3="Option D: I usually wait for opportunities to come to me rather than actively seeking them out.",-1)</f>
        <v>2</v>
      </c>
      <c r="M3" s="1" cm="1">
        <f t="array" ref="M3">_xlfn.IFS(E3="Option A: I can easily spend 2hours per day, since this is the main agenda of college life",2,E3="Option B: I can spend about 5-6 hours per week, I will prioritize learning and internship readiness, while balancing academics.",1,E3="Option C: I can allocate 2-3 hours per week for self learning on weekends, since I have a packed schedule",0,E3="Option D: I would like to focus on academics in the first year, I have been told to start thinking of internships in the third year",-1)</f>
        <v>1</v>
      </c>
      <c r="N3" s="1" cm="1">
        <f t="array" ref="N3">_xlfn.IFS(F3="Option A: Pause the project for sometime and resume it once I am in a better state",-1,F3="Option B: I would talk to more friends and faculty and get feedback if I am doing the right thing.",0,F3="Option C: I stop listening to them and continue doing my work.",1,F3="Option D: I listen to them gently and continue doing my work. But if they persist, I would explain them my thought process and reduce friction",2)</f>
        <v>2</v>
      </c>
      <c r="O3" s="1" cm="1">
        <f t="array" ref="O3">_xlfn.IFS(G3="OptionA: I would like to be myself, working on areas for improvement",2,G3="OptionB: I am very competitive, I would like to be ahead of my peers and build a good career",1,G3="OptionC: I am still adapting to college right now, I would need some time to get started.",0,G3="OptionD: I have taken admission in a good college, they have good placement, I will concentrate on academics in the first year",-1)</f>
        <v>2</v>
      </c>
      <c r="Y3" s="1"/>
      <c r="Z3" s="1"/>
    </row>
    <row r="4" spans="1:26" x14ac:dyDescent="0.3">
      <c r="A4" s="2">
        <v>45491.631105057866</v>
      </c>
      <c r="C4" s="1" t="s">
        <v>21</v>
      </c>
      <c r="D4" s="1" t="s">
        <v>16</v>
      </c>
      <c r="E4" s="1" t="s">
        <v>22</v>
      </c>
      <c r="F4" s="1" t="s">
        <v>18</v>
      </c>
      <c r="G4" s="1" t="s">
        <v>19</v>
      </c>
      <c r="H4" s="1" t="s">
        <v>24</v>
      </c>
      <c r="J4" s="1">
        <f t="shared" si="0"/>
        <v>8</v>
      </c>
      <c r="K4" s="1" cm="1">
        <f t="array" ref="K4">_xlfn.IFS(C4="Option A: To gain new skills and knowledge that will benefit my future career.",1,C4="Option B: To explore a subject I’m passionate about and deepen my understanding.",2,C4="Option C: To get a certificate that will enhance my resume.",-1,C4="Option D: To fulfill a requirement or because it fits easily into my schedule.",0)</f>
        <v>1</v>
      </c>
      <c r="L4" s="5" cm="1">
        <f t="array" ref="L4">_xlfn.IFS(D4="Option A: I actively seek out new experiences and ideas because they broaden my perspective and help me grow.",2,D4="Option B: I value exposure to new ideas but prefer to balance it with familiar activities to avoid feeling overwhelmed.",1,D4="Option C: I prefer to stick to what I know and only occasionally try new things if necessary",0,D4="Option D: I usually wait for opportunities to come to me rather than actively seeking them out.",-1)</f>
        <v>2</v>
      </c>
      <c r="M4" s="1" cm="1">
        <f t="array" ref="M4">_xlfn.IFS(E4="Option A: I can easily spend 2hours per day, since this is the main agenda of college life",2,E4="Option B: I can spend about 5-6 hours per week, I will prioritize learning and internship readiness, while balancing academics.",1,E4="Option C: I can allocate 2-3 hours per week for self learning on weekends, since I have a packed schedule",0,E4="Option D: I would like to focus on academics in the first year, I have been told to start thinking of internships in the third year",-1)</f>
        <v>1</v>
      </c>
      <c r="N4" s="1" cm="1">
        <f t="array" ref="N4">_xlfn.IFS(F4="Option A: Pause the project for sometime and resume it once I am in a better state",-1,F4="Option B: I would talk to more friends and faculty and get feedback if I am doing the right thing.",0,F4="Option C: I stop listening to them and continue doing my work.",1,F4="Option D: I listen to them gently and continue doing my work. But if they persist, I would explain them my thought process and reduce friction",2)</f>
        <v>2</v>
      </c>
      <c r="O4" s="1" cm="1">
        <f t="array" ref="O4">_xlfn.IFS(G4="OptionA: I would like to be myself, working on areas for improvement",2,G4="OptionB: I am very competitive, I would like to be ahead of my peers and build a good career",1,G4="OptionC: I am still adapting to college right now, I would need some time to get started.",0,G4="OptionD: I have taken admission in a good college, they have good placement, I will concentrate on academics in the first year",-1)</f>
        <v>2</v>
      </c>
      <c r="Y4" s="1"/>
      <c r="Z4" s="1"/>
    </row>
    <row r="5" spans="1:26" x14ac:dyDescent="0.3">
      <c r="A5" s="2">
        <v>45491.632177430554</v>
      </c>
      <c r="C5" s="1" t="s">
        <v>15</v>
      </c>
      <c r="D5" s="1" t="s">
        <v>16</v>
      </c>
      <c r="E5" s="1" t="s">
        <v>22</v>
      </c>
      <c r="F5" s="1" t="s">
        <v>18</v>
      </c>
      <c r="G5" s="1" t="s">
        <v>19</v>
      </c>
      <c r="H5" s="1" t="s">
        <v>25</v>
      </c>
      <c r="J5" s="1">
        <f t="shared" si="0"/>
        <v>9</v>
      </c>
      <c r="K5" s="1" cm="1">
        <f t="array" ref="K5">_xlfn.IFS(C5="Option A: To gain new skills and knowledge that will benefit my future career.",1,C5="Option B: To explore a subject I’m passionate about and deepen my understanding.",2,C5="Option C: To get a certificate that will enhance my resume.",-1,C5="Option D: To fulfill a requirement or because it fits easily into my schedule.",0)</f>
        <v>2</v>
      </c>
      <c r="L5" s="5" cm="1">
        <f t="array" ref="L5">_xlfn.IFS(D5="Option A: I actively seek out new experiences and ideas because they broaden my perspective and help me grow.",2,D5="Option B: I value exposure to new ideas but prefer to balance it with familiar activities to avoid feeling overwhelmed.",1,D5="Option C: I prefer to stick to what I know and only occasionally try new things if necessary",0,D5="Option D: I usually wait for opportunities to come to me rather than actively seeking them out.",-1)</f>
        <v>2</v>
      </c>
      <c r="M5" s="1" cm="1">
        <f t="array" ref="M5">_xlfn.IFS(E5="Option A: I can easily spend 2hours per day, since this is the main agenda of college life",2,E5="Option B: I can spend about 5-6 hours per week, I will prioritize learning and internship readiness, while balancing academics.",1,E5="Option C: I can allocate 2-3 hours per week for self learning on weekends, since I have a packed schedule",0,E5="Option D: I would like to focus on academics in the first year, I have been told to start thinking of internships in the third year",-1)</f>
        <v>1</v>
      </c>
      <c r="N5" s="1" cm="1">
        <f t="array" ref="N5">_xlfn.IFS(F5="Option A: Pause the project for sometime and resume it once I am in a better state",-1,F5="Option B: I would talk to more friends and faculty and get feedback if I am doing the right thing.",0,F5="Option C: I stop listening to them and continue doing my work.",1,F5="Option D: I listen to them gently and continue doing my work. But if they persist, I would explain them my thought process and reduce friction",2)</f>
        <v>2</v>
      </c>
      <c r="O5" s="1" cm="1">
        <f t="array" ref="O5">_xlfn.IFS(G5="OptionA: I would like to be myself, working on areas for improvement",2,G5="OptionB: I am very competitive, I would like to be ahead of my peers and build a good career",1,G5="OptionC: I am still adapting to college right now, I would need some time to get started.",0,G5="OptionD: I have taken admission in a good college, they have good placement, I will concentrate on academics in the first year",-1)</f>
        <v>2</v>
      </c>
    </row>
    <row r="6" spans="1:26" x14ac:dyDescent="0.3">
      <c r="A6" s="2">
        <v>45491.64127954861</v>
      </c>
      <c r="C6" s="1" t="s">
        <v>21</v>
      </c>
      <c r="D6" s="1" t="s">
        <v>16</v>
      </c>
      <c r="E6" s="1" t="s">
        <v>22</v>
      </c>
      <c r="F6" s="1" t="s">
        <v>18</v>
      </c>
      <c r="G6" s="1" t="s">
        <v>26</v>
      </c>
      <c r="H6" s="1" t="s">
        <v>27</v>
      </c>
      <c r="J6" s="1">
        <f t="shared" si="0"/>
        <v>7</v>
      </c>
      <c r="K6" s="1" cm="1">
        <f t="array" ref="K6">_xlfn.IFS(C6="Option A: To gain new skills and knowledge that will benefit my future career.",1,C6="Option B: To explore a subject I’m passionate about and deepen my understanding.",2,C6="Option C: To get a certificate that will enhance my resume.",-1,C6="Option D: To fulfill a requirement or because it fits easily into my schedule.",0)</f>
        <v>1</v>
      </c>
      <c r="L6" s="5" cm="1">
        <f t="array" ref="L6">_xlfn.IFS(D6="Option A: I actively seek out new experiences and ideas because they broaden my perspective and help me grow.",2,D6="Option B: I value exposure to new ideas but prefer to balance it with familiar activities to avoid feeling overwhelmed.",1,D6="Option C: I prefer to stick to what I know and only occasionally try new things if necessary",0,D6="Option D: I usually wait for opportunities to come to me rather than actively seeking them out.",-1)</f>
        <v>2</v>
      </c>
      <c r="M6" s="1" cm="1">
        <f t="array" ref="M6">_xlfn.IFS(E6="Option A: I can easily spend 2hours per day, since this is the main agenda of college life",2,E6="Option B: I can spend about 5-6 hours per week, I will prioritize learning and internship readiness, while balancing academics.",1,E6="Option C: I can allocate 2-3 hours per week for self learning on weekends, since I have a packed schedule",0,E6="Option D: I would like to focus on academics in the first year, I have been told to start thinking of internships in the third year",-1)</f>
        <v>1</v>
      </c>
      <c r="N6" s="1" cm="1">
        <f t="array" ref="N6">_xlfn.IFS(F6="Option A: Pause the project for sometime and resume it once I am in a better state",-1,F6="Option B: I would talk to more friends and faculty and get feedback if I am doing the right thing.",0,F6="Option C: I stop listening to them and continue doing my work.",1,F6="Option D: I listen to them gently and continue doing my work. But if they persist, I would explain them my thought process and reduce friction",2)</f>
        <v>2</v>
      </c>
      <c r="O6" s="1" cm="1">
        <f t="array" ref="O6">_xlfn.IFS(G6="OptionA: I would like to be myself, working on areas for improvement",2,G6="OptionB: I am very competitive, I would like to be ahead of my peers and build a good career",1,G6="OptionC: I am still adapting to college right now, I would need some time to get started.",0,G6="OptionD: I have taken admission in a good college, they have good placement, I will concentrate on academics in the first year",-1)</f>
        <v>1</v>
      </c>
    </row>
    <row r="7" spans="1:26" x14ac:dyDescent="0.3">
      <c r="A7" s="2">
        <v>45491.646488217593</v>
      </c>
      <c r="C7" s="5" t="s">
        <v>15</v>
      </c>
      <c r="D7" s="5" t="s">
        <v>16</v>
      </c>
      <c r="E7" s="1" t="s">
        <v>22</v>
      </c>
      <c r="F7" s="1" t="s">
        <v>18</v>
      </c>
      <c r="G7" s="1" t="s">
        <v>19</v>
      </c>
      <c r="H7" s="1" t="s">
        <v>28</v>
      </c>
      <c r="J7" s="1">
        <f t="shared" si="0"/>
        <v>9</v>
      </c>
      <c r="K7" s="1" cm="1">
        <f t="array" ref="K7">_xlfn.IFS(C7="Option A: To gain new skills and knowledge that will benefit my future career.",1,C7="Option B: To explore a subject I’m passionate about and deepen my understanding.",2,C7="Option C: To get a certificate that will enhance my resume.",-1,C7="Option D: To fulfill a requirement or because it fits easily into my schedule.",0)</f>
        <v>2</v>
      </c>
      <c r="L7" s="5" cm="1">
        <f t="array" ref="L7">_xlfn.IFS(D7="Option A: I actively seek out new experiences and ideas because they broaden my perspective and help me grow.",2,D7="Option B: I value exposure to new ideas but prefer to balance it with familiar activities to avoid feeling overwhelmed.",1,D7="Option C: I prefer to stick to what I know and only occasionally try new things if necessary",0,D7="Option D: I usually wait for opportunities to come to me rather than actively seeking them out.",-1)</f>
        <v>2</v>
      </c>
      <c r="M7" s="1" cm="1">
        <f t="array" ref="M7">_xlfn.IFS(E7="Option A: I can easily spend 2hours per day, since this is the main agenda of college life",2,E7="Option B: I can spend about 5-6 hours per week, I will prioritize learning and internship readiness, while balancing academics.",1,E7="Option C: I can allocate 2-3 hours per week for self learning on weekends, since I have a packed schedule",0,E7="Option D: I would like to focus on academics in the first year, I have been told to start thinking of internships in the third year",-1)</f>
        <v>1</v>
      </c>
      <c r="N7" s="1" cm="1">
        <f t="array" ref="N7">_xlfn.IFS(F7="Option A: Pause the project for sometime and resume it once I am in a better state",-1,F7="Option B: I would talk to more friends and faculty and get feedback if I am doing the right thing.",0,F7="Option C: I stop listening to them and continue doing my work.",1,F7="Option D: I listen to them gently and continue doing my work. But if they persist, I would explain them my thought process and reduce friction",2)</f>
        <v>2</v>
      </c>
      <c r="O7" s="1" cm="1">
        <f t="array" ref="O7">_xlfn.IFS(G7="OptionA: I would like to be myself, working on areas for improvement",2,G7="OptionB: I am very competitive, I would like to be ahead of my peers and build a good career",1,G7="OptionC: I am still adapting to college right now, I would need some time to get started.",0,G7="OptionD: I have taken admission in a good college, they have good placement, I will concentrate on academics in the first year",-1)</f>
        <v>2</v>
      </c>
      <c r="X7" s="1"/>
      <c r="Y7" s="1"/>
      <c r="Z7" s="5"/>
    </row>
    <row r="8" spans="1:26" x14ac:dyDescent="0.3">
      <c r="A8" s="2">
        <v>45491.660698611115</v>
      </c>
      <c r="C8" s="1" t="s">
        <v>15</v>
      </c>
      <c r="D8" s="1" t="s">
        <v>16</v>
      </c>
      <c r="E8" s="1" t="s">
        <v>17</v>
      </c>
      <c r="F8" s="1" t="s">
        <v>29</v>
      </c>
      <c r="G8" s="1" t="s">
        <v>26</v>
      </c>
      <c r="H8" s="1" t="s">
        <v>30</v>
      </c>
      <c r="J8" s="1">
        <f t="shared" si="0"/>
        <v>7</v>
      </c>
      <c r="K8" s="1" cm="1">
        <f t="array" ref="K8">_xlfn.IFS(C8="Option A: To gain new skills and knowledge that will benefit my future career.",1,C8="Option B: To explore a subject I’m passionate about and deepen my understanding.",2,C8="Option C: To get a certificate that will enhance my resume.",-1,C8="Option D: To fulfill a requirement or because it fits easily into my schedule.",0)</f>
        <v>2</v>
      </c>
      <c r="L8" s="5" cm="1">
        <f t="array" ref="L8">_xlfn.IFS(D8="Option A: I actively seek out new experiences and ideas because they broaden my perspective and help me grow.",2,D8="Option B: I value exposure to new ideas but prefer to balance it with familiar activities to avoid feeling overwhelmed.",1,D8="Option C: I prefer to stick to what I know and only occasionally try new things if necessary",0,D8="Option D: I usually wait for opportunities to come to me rather than actively seeking them out.",-1)</f>
        <v>2</v>
      </c>
      <c r="M8" s="1" cm="1">
        <f t="array" ref="M8">_xlfn.IFS(E8="Option A: I can easily spend 2hours per day, since this is the main agenda of college life",2,E8="Option B: I can spend about 5-6 hours per week, I will prioritize learning and internship readiness, while balancing academics.",1,E8="Option C: I can allocate 2-3 hours per week for self learning on weekends, since I have a packed schedule",0,E8="Option D: I would like to focus on academics in the first year, I have been told to start thinking of internships in the third year",-1)</f>
        <v>2</v>
      </c>
      <c r="N8" s="1" cm="1">
        <f t="array" ref="N8">_xlfn.IFS(F8="Option A: Pause the project for sometime and resume it once I am in a better state",-1,F8="Option B: I would talk to more friends and faculty and get feedback if I am doing the right thing.",0,F8="Option C: I stop listening to them and continue doing my work.",1,F8="Option D: I listen to them gently and continue doing my work. But if they persist, I would explain them my thought process and reduce friction",2)</f>
        <v>0</v>
      </c>
      <c r="O8" s="1" cm="1">
        <f t="array" ref="O8">_xlfn.IFS(G8="OptionA: I would like to be myself, working on areas for improvement",2,G8="OptionB: I am very competitive, I would like to be ahead of my peers and build a good career",1,G8="OptionC: I am still adapting to college right now, I would need some time to get started.",0,G8="OptionD: I have taken admission in a good college, they have good placement, I will concentrate on academics in the first year",-1)</f>
        <v>1</v>
      </c>
      <c r="Y8" s="1"/>
      <c r="Z8" s="5"/>
    </row>
    <row r="9" spans="1:26" x14ac:dyDescent="0.3">
      <c r="A9" s="2">
        <v>45491.661177557871</v>
      </c>
      <c r="C9" s="1" t="s">
        <v>15</v>
      </c>
      <c r="D9" s="1" t="s">
        <v>16</v>
      </c>
      <c r="E9" s="1" t="s">
        <v>22</v>
      </c>
      <c r="F9" s="1" t="s">
        <v>29</v>
      </c>
      <c r="G9" s="1" t="s">
        <v>19</v>
      </c>
      <c r="H9" s="1" t="s">
        <v>31</v>
      </c>
      <c r="J9" s="1">
        <f t="shared" si="0"/>
        <v>7</v>
      </c>
      <c r="K9" s="1" cm="1">
        <f t="array" ref="K9">_xlfn.IFS(C9="Option A: To gain new skills and knowledge that will benefit my future career.",1,C9="Option B: To explore a subject I’m passionate about and deepen my understanding.",2,C9="Option C: To get a certificate that will enhance my resume.",-1,C9="Option D: To fulfill a requirement or because it fits easily into my schedule.",0)</f>
        <v>2</v>
      </c>
      <c r="L9" s="5" cm="1">
        <f t="array" ref="L9">_xlfn.IFS(D9="Option A: I actively seek out new experiences and ideas because they broaden my perspective and help me grow.",2,D9="Option B: I value exposure to new ideas but prefer to balance it with familiar activities to avoid feeling overwhelmed.",1,D9="Option C: I prefer to stick to what I know and only occasionally try new things if necessary",0,D9="Option D: I usually wait for opportunities to come to me rather than actively seeking them out.",-1)</f>
        <v>2</v>
      </c>
      <c r="M9" s="1" cm="1">
        <f t="array" ref="M9">_xlfn.IFS(E9="Option A: I can easily spend 2hours per day, since this is the main agenda of college life",2,E9="Option B: I can spend about 5-6 hours per week, I will prioritize learning and internship readiness, while balancing academics.",1,E9="Option C: I can allocate 2-3 hours per week for self learning on weekends, since I have a packed schedule",0,E9="Option D: I would like to focus on academics in the first year, I have been told to start thinking of internships in the third year",-1)</f>
        <v>1</v>
      </c>
      <c r="N9" s="1" cm="1">
        <f t="array" ref="N9">_xlfn.IFS(F9="Option A: Pause the project for sometime and resume it once I am in a better state",-1,F9="Option B: I would talk to more friends and faculty and get feedback if I am doing the right thing.",0,F9="Option C: I stop listening to them and continue doing my work.",1,F9="Option D: I listen to them gently and continue doing my work. But if they persist, I would explain them my thought process and reduce friction",2)</f>
        <v>0</v>
      </c>
      <c r="O9" s="1" cm="1">
        <f t="array" ref="O9">_xlfn.IFS(G9="OptionA: I would like to be myself, working on areas for improvement",2,G9="OptionB: I am very competitive, I would like to be ahead of my peers and build a good career",1,G9="OptionC: I am still adapting to college right now, I would need some time to get started.",0,G9="OptionD: I have taken admission in a good college, they have good placement, I will concentrate on academics in the first year",-1)</f>
        <v>2</v>
      </c>
      <c r="Y9" s="1"/>
      <c r="Z9" s="5"/>
    </row>
    <row r="10" spans="1:26" x14ac:dyDescent="0.3">
      <c r="A10" s="2">
        <v>45491.666777523147</v>
      </c>
      <c r="C10" s="1" t="s">
        <v>15</v>
      </c>
      <c r="D10" s="1" t="s">
        <v>16</v>
      </c>
      <c r="E10" s="1" t="s">
        <v>22</v>
      </c>
      <c r="F10" s="1" t="s">
        <v>18</v>
      </c>
      <c r="G10" s="1" t="s">
        <v>26</v>
      </c>
      <c r="H10" s="1" t="s">
        <v>32</v>
      </c>
      <c r="J10" s="1">
        <f t="shared" si="0"/>
        <v>8</v>
      </c>
      <c r="K10" s="1" cm="1">
        <f t="array" ref="K10">_xlfn.IFS(C10="Option A: To gain new skills and knowledge that will benefit my future career.",1,C10="Option B: To explore a subject I’m passionate about and deepen my understanding.",2,C10="Option C: To get a certificate that will enhance my resume.",-1,C10="Option D: To fulfill a requirement or because it fits easily into my schedule.",0)</f>
        <v>2</v>
      </c>
      <c r="L10" s="5" cm="1">
        <f t="array" ref="L10">_xlfn.IFS(D10="Option A: I actively seek out new experiences and ideas because they broaden my perspective and help me grow.",2,D10="Option B: I value exposure to new ideas but prefer to balance it with familiar activities to avoid feeling overwhelmed.",1,D10="Option C: I prefer to stick to what I know and only occasionally try new things if necessary",0,D10="Option D: I usually wait for opportunities to come to me rather than actively seeking them out.",-1)</f>
        <v>2</v>
      </c>
      <c r="M10" s="1" cm="1">
        <f t="array" ref="M10">_xlfn.IFS(E10="Option A: I can easily spend 2hours per day, since this is the main agenda of college life",2,E10="Option B: I can spend about 5-6 hours per week, I will prioritize learning and internship readiness, while balancing academics.",1,E10="Option C: I can allocate 2-3 hours per week for self learning on weekends, since I have a packed schedule",0,E10="Option D: I would like to focus on academics in the first year, I have been told to start thinking of internships in the third year",-1)</f>
        <v>1</v>
      </c>
      <c r="N10" s="1" cm="1">
        <f t="array" ref="N10">_xlfn.IFS(F10="Option A: Pause the project for sometime and resume it once I am in a better state",-1,F10="Option B: I would talk to more friends and faculty and get feedback if I am doing the right thing.",0,F10="Option C: I stop listening to them and continue doing my work.",1,F10="Option D: I listen to them gently and continue doing my work. But if they persist, I would explain them my thought process and reduce friction",2)</f>
        <v>2</v>
      </c>
      <c r="O10" s="1" cm="1">
        <f t="array" ref="O10">_xlfn.IFS(G10="OptionA: I would like to be myself, working on areas for improvement",2,G10="OptionB: I am very competitive, I would like to be ahead of my peers and build a good career",1,G10="OptionC: I am still adapting to college right now, I would need some time to get started.",0,G10="OptionD: I have taken admission in a good college, they have good placement, I will concentrate on academics in the first year",-1)</f>
        <v>1</v>
      </c>
      <c r="Y10" s="1"/>
      <c r="Z10" s="5"/>
    </row>
    <row r="11" spans="1:26" x14ac:dyDescent="0.3">
      <c r="A11" s="2">
        <v>45491.670356759263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26</v>
      </c>
      <c r="H11" s="1" t="s">
        <v>33</v>
      </c>
      <c r="J11" s="1">
        <f t="shared" si="0"/>
        <v>9</v>
      </c>
      <c r="K11" s="1" cm="1">
        <f t="array" ref="K11">_xlfn.IFS(C11="Option A: To gain new skills and knowledge that will benefit my future career.",1,C11="Option B: To explore a subject I’m passionate about and deepen my understanding.",2,C11="Option C: To get a certificate that will enhance my resume.",-1,C11="Option D: To fulfill a requirement or because it fits easily into my schedule.",0)</f>
        <v>2</v>
      </c>
      <c r="L11" s="5" cm="1">
        <f t="array" ref="L11">_xlfn.IFS(D11="Option A: I actively seek out new experiences and ideas because they broaden my perspective and help me grow.",2,D11="Option B: I value exposure to new ideas but prefer to balance it with familiar activities to avoid feeling overwhelmed.",1,D11="Option C: I prefer to stick to what I know and only occasionally try new things if necessary",0,D11="Option D: I usually wait for opportunities to come to me rather than actively seeking them out.",-1)</f>
        <v>2</v>
      </c>
      <c r="M11" s="1" cm="1">
        <f t="array" ref="M11">_xlfn.IFS(E11="Option A: I can easily spend 2hours per day, since this is the main agenda of college life",2,E11="Option B: I can spend about 5-6 hours per week, I will prioritize learning and internship readiness, while balancing academics.",1,E11="Option C: I can allocate 2-3 hours per week for self learning on weekends, since I have a packed schedule",0,E11="Option D: I would like to focus on academics in the first year, I have been told to start thinking of internships in the third year",-1)</f>
        <v>2</v>
      </c>
      <c r="N11" s="1" cm="1">
        <f t="array" ref="N11">_xlfn.IFS(F11="Option A: Pause the project for sometime and resume it once I am in a better state",-1,F11="Option B: I would talk to more friends and faculty and get feedback if I am doing the right thing.",0,F11="Option C: I stop listening to them and continue doing my work.",1,F11="Option D: I listen to them gently and continue doing my work. But if they persist, I would explain them my thought process and reduce friction",2)</f>
        <v>2</v>
      </c>
      <c r="O11" s="1" cm="1">
        <f t="array" ref="O11">_xlfn.IFS(G11="OptionA: I would like to be myself, working on areas for improvement",2,G11="OptionB: I am very competitive, I would like to be ahead of my peers and build a good career",1,G11="OptionC: I am still adapting to college right now, I would need some time to get started.",0,G11="OptionD: I have taken admission in a good college, they have good placement, I will concentrate on academics in the first year",-1)</f>
        <v>1</v>
      </c>
    </row>
    <row r="12" spans="1:26" x14ac:dyDescent="0.3">
      <c r="A12" s="2">
        <v>45491.685588622684</v>
      </c>
      <c r="C12" s="1" t="s">
        <v>21</v>
      </c>
      <c r="D12" s="1" t="s">
        <v>34</v>
      </c>
      <c r="E12" s="1" t="s">
        <v>22</v>
      </c>
      <c r="F12" s="1" t="s">
        <v>18</v>
      </c>
      <c r="G12" s="1" t="s">
        <v>19</v>
      </c>
      <c r="H12" s="1" t="s">
        <v>35</v>
      </c>
      <c r="J12" s="1">
        <f t="shared" si="0"/>
        <v>7</v>
      </c>
      <c r="K12" s="1" cm="1">
        <f t="array" ref="K12">_xlfn.IFS(C12="Option A: To gain new skills and knowledge that will benefit my future career.",1,C12="Option B: To explore a subject I’m passionate about and deepen my understanding.",2,C12="Option C: To get a certificate that will enhance my resume.",-1,C12="Option D: To fulfill a requirement or because it fits easily into my schedule.",0)</f>
        <v>1</v>
      </c>
      <c r="L12" s="5" cm="1">
        <f t="array" ref="L12">_xlfn.IFS(D12="Option A: I actively seek out new experiences and ideas because they broaden my perspective and help me grow.",2,D12="Option B: I value exposure to new ideas but prefer to balance it with familiar activities to avoid feeling overwhelmed.",1,D12="Option C: I prefer to stick to what I know and only occasionally try new things if necessary",0,D12="Option D: I usually wait for opportunities to come to me rather than actively seeking them out.",-1)</f>
        <v>1</v>
      </c>
      <c r="M12" s="1" cm="1">
        <f t="array" ref="M12">_xlfn.IFS(E12="Option A: I can easily spend 2hours per day, since this is the main agenda of college life",2,E12="Option B: I can spend about 5-6 hours per week, I will prioritize learning and internship readiness, while balancing academics.",1,E12="Option C: I can allocate 2-3 hours per week for self learning on weekends, since I have a packed schedule",0,E12="Option D: I would like to focus on academics in the first year, I have been told to start thinking of internships in the third year",-1)</f>
        <v>1</v>
      </c>
      <c r="N12" s="1" cm="1">
        <f t="array" ref="N12">_xlfn.IFS(F12="Option A: Pause the project for sometime and resume it once I am in a better state",-1,F12="Option B: I would talk to more friends and faculty and get feedback if I am doing the right thing.",0,F12="Option C: I stop listening to them and continue doing my work.",1,F12="Option D: I listen to them gently and continue doing my work. But if they persist, I would explain them my thought process and reduce friction",2)</f>
        <v>2</v>
      </c>
      <c r="O12" s="1" cm="1">
        <f t="array" ref="O12">_xlfn.IFS(G12="OptionA: I would like to be myself, working on areas for improvement",2,G12="OptionB: I am very competitive, I would like to be ahead of my peers and build a good career",1,G12="OptionC: I am still adapting to college right now, I would need some time to get started.",0,G12="OptionD: I have taken admission in a good college, they have good placement, I will concentrate on academics in the first year",-1)</f>
        <v>2</v>
      </c>
    </row>
    <row r="13" spans="1:26" x14ac:dyDescent="0.3">
      <c r="A13" s="2">
        <v>45491.694366712967</v>
      </c>
      <c r="C13" s="1" t="s">
        <v>15</v>
      </c>
      <c r="D13" s="1" t="s">
        <v>36</v>
      </c>
      <c r="E13" s="1" t="s">
        <v>22</v>
      </c>
      <c r="F13" s="1" t="s">
        <v>18</v>
      </c>
      <c r="G13" s="1" t="s">
        <v>19</v>
      </c>
      <c r="H13" s="1" t="s">
        <v>37</v>
      </c>
      <c r="J13" s="1">
        <f t="shared" si="0"/>
        <v>7</v>
      </c>
      <c r="K13" s="1" cm="1">
        <f t="array" ref="K13">_xlfn.IFS(C13="Option A: To gain new skills and knowledge that will benefit my future career.",1,C13="Option B: To explore a subject I’m passionate about and deepen my understanding.",2,C13="Option C: To get a certificate that will enhance my resume.",-1,C13="Option D: To fulfill a requirement or because it fits easily into my schedule.",0)</f>
        <v>2</v>
      </c>
      <c r="L13" s="5" cm="1">
        <f t="array" ref="L13">_xlfn.IFS(D13="Option A: I actively seek out new experiences and ideas because they broaden my perspective and help me grow.",2,D13="Option B: I value exposure to new ideas but prefer to balance it with familiar activities to avoid feeling overwhelmed.",1,D13="Option C: I prefer to stick to what I know and only occasionally try new things if necessary",0,D13="Option D: I usually wait for opportunities to come to me rather than actively seeking them out.",-1)</f>
        <v>0</v>
      </c>
      <c r="M13" s="1" cm="1">
        <f t="array" ref="M13">_xlfn.IFS(E13="Option A: I can easily spend 2hours per day, since this is the main agenda of college life",2,E13="Option B: I can spend about 5-6 hours per week, I will prioritize learning and internship readiness, while balancing academics.",1,E13="Option C: I can allocate 2-3 hours per week for self learning on weekends, since I have a packed schedule",0,E13="Option D: I would like to focus on academics in the first year, I have been told to start thinking of internships in the third year",-1)</f>
        <v>1</v>
      </c>
      <c r="N13" s="1" cm="1">
        <f t="array" ref="N13">_xlfn.IFS(F13="Option A: Pause the project for sometime and resume it once I am in a better state",-1,F13="Option B: I would talk to more friends and faculty and get feedback if I am doing the right thing.",0,F13="Option C: I stop listening to them and continue doing my work.",1,F13="Option D: I listen to them gently and continue doing my work. But if they persist, I would explain them my thought process and reduce friction",2)</f>
        <v>2</v>
      </c>
      <c r="O13" s="1" cm="1">
        <f t="array" ref="O13">_xlfn.IFS(G13="OptionA: I would like to be myself, working on areas for improvement",2,G13="OptionB: I am very competitive, I would like to be ahead of my peers and build a good career",1,G13="OptionC: I am still adapting to college right now, I would need some time to get started.",0,G13="OptionD: I have taken admission in a good college, they have good placement, I will concentrate on academics in the first year",-1)</f>
        <v>2</v>
      </c>
      <c r="X13" s="1"/>
      <c r="Y13" s="1"/>
      <c r="Z13" s="5"/>
    </row>
    <row r="14" spans="1:26" x14ac:dyDescent="0.3">
      <c r="A14" s="2">
        <v>45491.694714479163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38</v>
      </c>
      <c r="J14" s="1">
        <f t="shared" si="0"/>
        <v>10</v>
      </c>
      <c r="K14" s="1" cm="1">
        <f t="array" ref="K14">_xlfn.IFS(C14="Option A: To gain new skills and knowledge that will benefit my future career.",1,C14="Option B: To explore a subject I’m passionate about and deepen my understanding.",2,C14="Option C: To get a certificate that will enhance my resume.",-1,C14="Option D: To fulfill a requirement or because it fits easily into my schedule.",0)</f>
        <v>2</v>
      </c>
      <c r="L14" s="5" cm="1">
        <f t="array" ref="L14">_xlfn.IFS(D14="Option A: I actively seek out new experiences and ideas because they broaden my perspective and help me grow.",2,D14="Option B: I value exposure to new ideas but prefer to balance it with familiar activities to avoid feeling overwhelmed.",1,D14="Option C: I prefer to stick to what I know and only occasionally try new things if necessary",0,D14="Option D: I usually wait for opportunities to come to me rather than actively seeking them out.",-1)</f>
        <v>2</v>
      </c>
      <c r="M14" s="1" cm="1">
        <f t="array" ref="M14">_xlfn.IFS(E14="Option A: I can easily spend 2hours per day, since this is the main agenda of college life",2,E14="Option B: I can spend about 5-6 hours per week, I will prioritize learning and internship readiness, while balancing academics.",1,E14="Option C: I can allocate 2-3 hours per week for self learning on weekends, since I have a packed schedule",0,E14="Option D: I would like to focus on academics in the first year, I have been told to start thinking of internships in the third year",-1)</f>
        <v>2</v>
      </c>
      <c r="N14" s="1" cm="1">
        <f t="array" ref="N14">_xlfn.IFS(F14="Option A: Pause the project for sometime and resume it once I am in a better state",-1,F14="Option B: I would talk to more friends and faculty and get feedback if I am doing the right thing.",0,F14="Option C: I stop listening to them and continue doing my work.",1,F14="Option D: I listen to them gently and continue doing my work. But if they persist, I would explain them my thought process and reduce friction",2)</f>
        <v>2</v>
      </c>
      <c r="O14" s="1" cm="1">
        <f t="array" ref="O14">_xlfn.IFS(G14="OptionA: I would like to be myself, working on areas for improvement",2,G14="OptionB: I am very competitive, I would like to be ahead of my peers and build a good career",1,G14="OptionC: I am still adapting to college right now, I would need some time to get started.",0,G14="OptionD: I have taken admission in a good college, they have good placement, I will concentrate on academics in the first year",-1)</f>
        <v>2</v>
      </c>
      <c r="Y14" s="1"/>
      <c r="Z14" s="5"/>
    </row>
    <row r="15" spans="1:26" x14ac:dyDescent="0.3">
      <c r="A15" s="2">
        <v>45491.703824502314</v>
      </c>
      <c r="C15" s="5" t="s">
        <v>21</v>
      </c>
      <c r="D15" s="1" t="s">
        <v>34</v>
      </c>
      <c r="E15" s="1" t="s">
        <v>22</v>
      </c>
      <c r="F15" s="1" t="s">
        <v>29</v>
      </c>
      <c r="G15" s="1" t="s">
        <v>19</v>
      </c>
      <c r="H15" s="1" t="s">
        <v>39</v>
      </c>
      <c r="J15" s="1">
        <f t="shared" si="0"/>
        <v>5</v>
      </c>
      <c r="K15" s="1" cm="1">
        <f t="array" ref="K15">_xlfn.IFS(C15="Option A: To gain new skills and knowledge that will benefit my future career.",1,C15="Option B: To explore a subject I’m passionate about and deepen my understanding.",2,C15="Option C: To get a certificate that will enhance my resume.",-1,C15="Option D: To fulfill a requirement or because it fits easily into my schedule.",0)</f>
        <v>1</v>
      </c>
      <c r="L15" s="5" cm="1">
        <f t="array" ref="L15">_xlfn.IFS(D15="Option A: I actively seek out new experiences and ideas because they broaden my perspective and help me grow.",2,D15="Option B: I value exposure to new ideas but prefer to balance it with familiar activities to avoid feeling overwhelmed.",1,D15="Option C: I prefer to stick to what I know and only occasionally try new things if necessary",0,D15="Option D: I usually wait for opportunities to come to me rather than actively seeking them out.",-1)</f>
        <v>1</v>
      </c>
      <c r="M15" s="1" cm="1">
        <f t="array" ref="M15">_xlfn.IFS(E15="Option A: I can easily spend 2hours per day, since this is the main agenda of college life",2,E15="Option B: I can spend about 5-6 hours per week, I will prioritize learning and internship readiness, while balancing academics.",1,E15="Option C: I can allocate 2-3 hours per week for self learning on weekends, since I have a packed schedule",0,E15="Option D: I would like to focus on academics in the first year, I have been told to start thinking of internships in the third year",-1)</f>
        <v>1</v>
      </c>
      <c r="N15" s="1" cm="1">
        <f t="array" ref="N15">_xlfn.IFS(F15="Option A: Pause the project for sometime and resume it once I am in a better state",-1,F15="Option B: I would talk to more friends and faculty and get feedback if I am doing the right thing.",0,F15="Option C: I stop listening to them and continue doing my work.",1,F15="Option D: I listen to them gently and continue doing my work. But if they persist, I would explain them my thought process and reduce friction",2)</f>
        <v>0</v>
      </c>
      <c r="O15" s="1" cm="1">
        <f t="array" ref="O15">_xlfn.IFS(G15="OptionA: I would like to be myself, working on areas for improvement",2,G15="OptionB: I am very competitive, I would like to be ahead of my peers and build a good career",1,G15="OptionC: I am still adapting to college right now, I would need some time to get started.",0,G15="OptionD: I have taken admission in a good college, they have good placement, I will concentrate on academics in the first year",-1)</f>
        <v>2</v>
      </c>
      <c r="Y15" s="1"/>
      <c r="Z15" s="5"/>
    </row>
    <row r="16" spans="1:26" x14ac:dyDescent="0.3">
      <c r="A16" s="2">
        <v>45491.717251203707</v>
      </c>
      <c r="C16" s="1" t="s">
        <v>21</v>
      </c>
      <c r="D16" s="1" t="s">
        <v>16</v>
      </c>
      <c r="E16" s="1" t="s">
        <v>17</v>
      </c>
      <c r="F16" s="1" t="s">
        <v>29</v>
      </c>
      <c r="G16" s="1" t="s">
        <v>19</v>
      </c>
      <c r="H16" s="1" t="s">
        <v>40</v>
      </c>
      <c r="J16" s="1">
        <f t="shared" si="0"/>
        <v>7</v>
      </c>
      <c r="K16" s="1" cm="1">
        <f t="array" ref="K16">_xlfn.IFS(C16="Option A: To gain new skills and knowledge that will benefit my future career.",1,C16="Option B: To explore a subject I’m passionate about and deepen my understanding.",2,C16="Option C: To get a certificate that will enhance my resume.",-1,C16="Option D: To fulfill a requirement or because it fits easily into my schedule.",0)</f>
        <v>1</v>
      </c>
      <c r="L16" s="5" cm="1">
        <f t="array" ref="L16">_xlfn.IFS(D16="Option A: I actively seek out new experiences and ideas because they broaden my perspective and help me grow.",2,D16="Option B: I value exposure to new ideas but prefer to balance it with familiar activities to avoid feeling overwhelmed.",1,D16="Option C: I prefer to stick to what I know and only occasionally try new things if necessary",0,D16="Option D: I usually wait for opportunities to come to me rather than actively seeking them out.",-1)</f>
        <v>2</v>
      </c>
      <c r="M16" s="1" cm="1">
        <f t="array" ref="M16">_xlfn.IFS(E16="Option A: I can easily spend 2hours per day, since this is the main agenda of college life",2,E16="Option B: I can spend about 5-6 hours per week, I will prioritize learning and internship readiness, while balancing academics.",1,E16="Option C: I can allocate 2-3 hours per week for self learning on weekends, since I have a packed schedule",0,E16="Option D: I would like to focus on academics in the first year, I have been told to start thinking of internships in the third year",-1)</f>
        <v>2</v>
      </c>
      <c r="N16" s="1" cm="1">
        <f t="array" ref="N16">_xlfn.IFS(F16="Option A: Pause the project for sometime and resume it once I am in a better state",-1,F16="Option B: I would talk to more friends and faculty and get feedback if I am doing the right thing.",0,F16="Option C: I stop listening to them and continue doing my work.",1,F16="Option D: I listen to them gently and continue doing my work. But if they persist, I would explain them my thought process and reduce friction",2)</f>
        <v>0</v>
      </c>
      <c r="O16" s="1" cm="1">
        <f t="array" ref="O16">_xlfn.IFS(G16="OptionA: I would like to be myself, working on areas for improvement",2,G16="OptionB: I am very competitive, I would like to be ahead of my peers and build a good career",1,G16="OptionC: I am still adapting to college right now, I would need some time to get started.",0,G16="OptionD: I have taken admission in a good college, they have good placement, I will concentrate on academics in the first year",-1)</f>
        <v>2</v>
      </c>
      <c r="Y16" s="1"/>
      <c r="Z16" s="5"/>
    </row>
    <row r="17" spans="1:26" x14ac:dyDescent="0.3">
      <c r="A17" s="2">
        <v>45491.720137824072</v>
      </c>
      <c r="C17" s="1" t="s">
        <v>41</v>
      </c>
      <c r="D17" s="1" t="s">
        <v>16</v>
      </c>
      <c r="E17" s="1" t="s">
        <v>42</v>
      </c>
      <c r="F17" s="1" t="s">
        <v>18</v>
      </c>
      <c r="G17" s="1" t="s">
        <v>19</v>
      </c>
      <c r="H17" s="1" t="s">
        <v>43</v>
      </c>
      <c r="J17" s="1">
        <f t="shared" si="0"/>
        <v>5</v>
      </c>
      <c r="K17" s="1" cm="1">
        <f t="array" ref="K17">_xlfn.IFS(C17="Option A: To gain new skills and knowledge that will benefit my future career.",1,C17="Option B: To explore a subject I’m passionate about and deepen my understanding.",2,C17="Option C: To get a certificate that will enhance my resume.",-1,C17="Option D: To fulfill a requirement or because it fits easily into my schedule.",0)</f>
        <v>-1</v>
      </c>
      <c r="L17" s="5" cm="1">
        <f t="array" ref="L17">_xlfn.IFS(D17="Option A: I actively seek out new experiences and ideas because they broaden my perspective and help me grow.",2,D17="Option B: I value exposure to new ideas but prefer to balance it with familiar activities to avoid feeling overwhelmed.",1,D17="Option C: I prefer to stick to what I know and only occasionally try new things if necessary",0,D17="Option D: I usually wait for opportunities to come to me rather than actively seeking them out.",-1)</f>
        <v>2</v>
      </c>
      <c r="M17" s="1" cm="1">
        <f t="array" ref="M17">_xlfn.IFS(E17="Option A: I can easily spend 2hours per day, since this is the main agenda of college life",2,E17="Option B: I can spend about 5-6 hours per week, I will prioritize learning and internship readiness, while balancing academics.",1,E17="Option C: I can allocate 2-3 hours per week for self learning on weekends, since I have a packed schedule",0,E17="Option D: I would like to focus on academics in the first year, I have been told to start thinking of internships in the third year",-1)</f>
        <v>0</v>
      </c>
      <c r="N17" s="1" cm="1">
        <f t="array" ref="N17">_xlfn.IFS(F17="Option A: Pause the project for sometime and resume it once I am in a better state",-1,F17="Option B: I would talk to more friends and faculty and get feedback if I am doing the right thing.",0,F17="Option C: I stop listening to them and continue doing my work.",1,F17="Option D: I listen to them gently and continue doing my work. But if they persist, I would explain them my thought process and reduce friction",2)</f>
        <v>2</v>
      </c>
      <c r="O17" s="1" cm="1">
        <f t="array" ref="O17">_xlfn.IFS(G17="OptionA: I would like to be myself, working on areas for improvement",2,G17="OptionB: I am very competitive, I would like to be ahead of my peers and build a good career",1,G17="OptionC: I am still adapting to college right now, I would need some time to get started.",0,G17="OptionD: I have taken admission in a good college, they have good placement, I will concentrate on academics in the first year",-1)</f>
        <v>2</v>
      </c>
    </row>
    <row r="18" spans="1:26" x14ac:dyDescent="0.3">
      <c r="A18" s="2">
        <v>45491.720505046294</v>
      </c>
      <c r="C18" s="1" t="s">
        <v>15</v>
      </c>
      <c r="D18" s="1" t="s">
        <v>16</v>
      </c>
      <c r="E18" s="1" t="s">
        <v>22</v>
      </c>
      <c r="F18" s="1" t="s">
        <v>18</v>
      </c>
      <c r="G18" s="1" t="s">
        <v>19</v>
      </c>
      <c r="H18" s="1" t="s">
        <v>44</v>
      </c>
      <c r="J18" s="1">
        <f t="shared" si="0"/>
        <v>9</v>
      </c>
      <c r="K18" s="1" cm="1">
        <f t="array" ref="K18">_xlfn.IFS(C18="Option A: To gain new skills and knowledge that will benefit my future career.",1,C18="Option B: To explore a subject I’m passionate about and deepen my understanding.",2,C18="Option C: To get a certificate that will enhance my resume.",-1,C18="Option D: To fulfill a requirement or because it fits easily into my schedule.",0)</f>
        <v>2</v>
      </c>
      <c r="L18" s="5" cm="1">
        <f t="array" ref="L18">_xlfn.IFS(D18="Option A: I actively seek out new experiences and ideas because they broaden my perspective and help me grow.",2,D18="Option B: I value exposure to new ideas but prefer to balance it with familiar activities to avoid feeling overwhelmed.",1,D18="Option C: I prefer to stick to what I know and only occasionally try new things if necessary",0,D18="Option D: I usually wait for opportunities to come to me rather than actively seeking them out.",-1)</f>
        <v>2</v>
      </c>
      <c r="M18" s="1" cm="1">
        <f t="array" ref="M18">_xlfn.IFS(E18="Option A: I can easily spend 2hours per day, since this is the main agenda of college life",2,E18="Option B: I can spend about 5-6 hours per week, I will prioritize learning and internship readiness, while balancing academics.",1,E18="Option C: I can allocate 2-3 hours per week for self learning on weekends, since I have a packed schedule",0,E18="Option D: I would like to focus on academics in the first year, I have been told to start thinking of internships in the third year",-1)</f>
        <v>1</v>
      </c>
      <c r="N18" s="1" cm="1">
        <f t="array" ref="N18">_xlfn.IFS(F18="Option A: Pause the project for sometime and resume it once I am in a better state",-1,F18="Option B: I would talk to more friends and faculty and get feedback if I am doing the right thing.",0,F18="Option C: I stop listening to them and continue doing my work.",1,F18="Option D: I listen to them gently and continue doing my work. But if they persist, I would explain them my thought process and reduce friction",2)</f>
        <v>2</v>
      </c>
      <c r="O18" s="1" cm="1">
        <f t="array" ref="O18">_xlfn.IFS(G18="OptionA: I would like to be myself, working on areas for improvement",2,G18="OptionB: I am very competitive, I would like to be ahead of my peers and build a good career",1,G18="OptionC: I am still adapting to college right now, I would need some time to get started.",0,G18="OptionD: I have taken admission in a good college, they have good placement, I will concentrate on academics in the first year",-1)</f>
        <v>2</v>
      </c>
    </row>
    <row r="19" spans="1:26" x14ac:dyDescent="0.3">
      <c r="A19" s="2">
        <v>45491.721047974541</v>
      </c>
      <c r="C19" s="1" t="s">
        <v>21</v>
      </c>
      <c r="D19" s="1" t="s">
        <v>34</v>
      </c>
      <c r="E19" s="1" t="s">
        <v>22</v>
      </c>
      <c r="F19" s="1" t="s">
        <v>29</v>
      </c>
      <c r="G19" s="1" t="s">
        <v>26</v>
      </c>
      <c r="H19" s="1" t="s">
        <v>45</v>
      </c>
      <c r="J19" s="1">
        <f t="shared" si="0"/>
        <v>4</v>
      </c>
      <c r="K19" s="1" cm="1">
        <f t="array" ref="K19">_xlfn.IFS(C19="Option A: To gain new skills and knowledge that will benefit my future career.",1,C19="Option B: To explore a subject I’m passionate about and deepen my understanding.",2,C19="Option C: To get a certificate that will enhance my resume.",-1,C19="Option D: To fulfill a requirement or because it fits easily into my schedule.",0)</f>
        <v>1</v>
      </c>
      <c r="L19" s="5" cm="1">
        <f t="array" ref="L19">_xlfn.IFS(D19="Option A: I actively seek out new experiences and ideas because they broaden my perspective and help me grow.",2,D19="Option B: I value exposure to new ideas but prefer to balance it with familiar activities to avoid feeling overwhelmed.",1,D19="Option C: I prefer to stick to what I know and only occasionally try new things if necessary",0,D19="Option D: I usually wait for opportunities to come to me rather than actively seeking them out.",-1)</f>
        <v>1</v>
      </c>
      <c r="M19" s="1" cm="1">
        <f t="array" ref="M19">_xlfn.IFS(E19="Option A: I can easily spend 2hours per day, since this is the main agenda of college life",2,E19="Option B: I can spend about 5-6 hours per week, I will prioritize learning and internship readiness, while balancing academics.",1,E19="Option C: I can allocate 2-3 hours per week for self learning on weekends, since I have a packed schedule",0,E19="Option D: I would like to focus on academics in the first year, I have been told to start thinking of internships in the third year",-1)</f>
        <v>1</v>
      </c>
      <c r="N19" s="1" cm="1">
        <f t="array" ref="N19">_xlfn.IFS(F19="Option A: Pause the project for sometime and resume it once I am in a better state",-1,F19="Option B: I would talk to more friends and faculty and get feedback if I am doing the right thing.",0,F19="Option C: I stop listening to them and continue doing my work.",1,F19="Option D: I listen to them gently and continue doing my work. But if they persist, I would explain them my thought process and reduce friction",2)</f>
        <v>0</v>
      </c>
      <c r="O19" s="1" cm="1">
        <f t="array" ref="O19">_xlfn.IFS(G19="OptionA: I would like to be myself, working on areas for improvement",2,G19="OptionB: I am very competitive, I would like to be ahead of my peers and build a good career",1,G19="OptionC: I am still adapting to college right now, I would need some time to get started.",0,G19="OptionD: I have taken admission in a good college, they have good placement, I will concentrate on academics in the first year",-1)</f>
        <v>1</v>
      </c>
      <c r="X19" s="1"/>
      <c r="Y19" s="1"/>
      <c r="Z19" s="1"/>
    </row>
    <row r="20" spans="1:26" x14ac:dyDescent="0.3">
      <c r="A20" s="2">
        <v>45491.721498275467</v>
      </c>
      <c r="C20" s="1" t="s">
        <v>21</v>
      </c>
      <c r="D20" s="1" t="s">
        <v>34</v>
      </c>
      <c r="E20" s="1" t="s">
        <v>22</v>
      </c>
      <c r="F20" s="1" t="s">
        <v>18</v>
      </c>
      <c r="G20" s="1" t="s">
        <v>19</v>
      </c>
      <c r="H20" s="1" t="s">
        <v>46</v>
      </c>
      <c r="J20" s="1">
        <f t="shared" si="0"/>
        <v>7</v>
      </c>
      <c r="K20" s="1" cm="1">
        <f t="array" ref="K20">_xlfn.IFS(C20="Option A: To gain new skills and knowledge that will benefit my future career.",1,C20="Option B: To explore a subject I’m passionate about and deepen my understanding.",2,C20="Option C: To get a certificate that will enhance my resume.",-1,C20="Option D: To fulfill a requirement or because it fits easily into my schedule.",0)</f>
        <v>1</v>
      </c>
      <c r="L20" s="5" cm="1">
        <f t="array" ref="L20">_xlfn.IFS(D20="Option A: I actively seek out new experiences and ideas because they broaden my perspective and help me grow.",2,D20="Option B: I value exposure to new ideas but prefer to balance it with familiar activities to avoid feeling overwhelmed.",1,D20="Option C: I prefer to stick to what I know and only occasionally try new things if necessary",0,D20="Option D: I usually wait for opportunities to come to me rather than actively seeking them out.",-1)</f>
        <v>1</v>
      </c>
      <c r="M20" s="1" cm="1">
        <f t="array" ref="M20">_xlfn.IFS(E20="Option A: I can easily spend 2hours per day, since this is the main agenda of college life",2,E20="Option B: I can spend about 5-6 hours per week, I will prioritize learning and internship readiness, while balancing academics.",1,E20="Option C: I can allocate 2-3 hours per week for self learning on weekends, since I have a packed schedule",0,E20="Option D: I would like to focus on academics in the first year, I have been told to start thinking of internships in the third year",-1)</f>
        <v>1</v>
      </c>
      <c r="N20" s="1" cm="1">
        <f t="array" ref="N20">_xlfn.IFS(F20="Option A: Pause the project for sometime and resume it once I am in a better state",-1,F20="Option B: I would talk to more friends and faculty and get feedback if I am doing the right thing.",0,F20="Option C: I stop listening to them and continue doing my work.",1,F20="Option D: I listen to them gently and continue doing my work. But if they persist, I would explain them my thought process and reduce friction",2)</f>
        <v>2</v>
      </c>
      <c r="O20" s="1" cm="1">
        <f t="array" ref="O20">_xlfn.IFS(G20="OptionA: I would like to be myself, working on areas for improvement",2,G20="OptionB: I am very competitive, I would like to be ahead of my peers and build a good career",1,G20="OptionC: I am still adapting to college right now, I would need some time to get started.",0,G20="OptionD: I have taken admission in a good college, they have good placement, I will concentrate on academics in the first year",-1)</f>
        <v>2</v>
      </c>
      <c r="Y20" s="1"/>
      <c r="Z20" s="1"/>
    </row>
    <row r="21" spans="1:26" x14ac:dyDescent="0.3">
      <c r="A21" s="2">
        <v>45491.721991099534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47</v>
      </c>
      <c r="J21" s="1">
        <f t="shared" si="0"/>
        <v>10</v>
      </c>
      <c r="K21" s="1" cm="1">
        <f t="array" ref="K21">_xlfn.IFS(C21="Option A: To gain new skills and knowledge that will benefit my future career.",1,C21="Option B: To explore a subject I’m passionate about and deepen my understanding.",2,C21="Option C: To get a certificate that will enhance my resume.",-1,C21="Option D: To fulfill a requirement or because it fits easily into my schedule.",0)</f>
        <v>2</v>
      </c>
      <c r="L21" s="5" cm="1">
        <f t="array" ref="L21">_xlfn.IFS(D21="Option A: I actively seek out new experiences and ideas because they broaden my perspective and help me grow.",2,D21="Option B: I value exposure to new ideas but prefer to balance it with familiar activities to avoid feeling overwhelmed.",1,D21="Option C: I prefer to stick to what I know and only occasionally try new things if necessary",0,D21="Option D: I usually wait for opportunities to come to me rather than actively seeking them out.",-1)</f>
        <v>2</v>
      </c>
      <c r="M21" s="1" cm="1">
        <f t="array" ref="M21">_xlfn.IFS(E21="Option A: I can easily spend 2hours per day, since this is the main agenda of college life",2,E21="Option B: I can spend about 5-6 hours per week, I will prioritize learning and internship readiness, while balancing academics.",1,E21="Option C: I can allocate 2-3 hours per week for self learning on weekends, since I have a packed schedule",0,E21="Option D: I would like to focus on academics in the first year, I have been told to start thinking of internships in the third year",-1)</f>
        <v>2</v>
      </c>
      <c r="N21" s="1" cm="1">
        <f t="array" ref="N21">_xlfn.IFS(F21="Option A: Pause the project for sometime and resume it once I am in a better state",-1,F21="Option B: I would talk to more friends and faculty and get feedback if I am doing the right thing.",0,F21="Option C: I stop listening to them and continue doing my work.",1,F21="Option D: I listen to them gently and continue doing my work. But if they persist, I would explain them my thought process and reduce friction",2)</f>
        <v>2</v>
      </c>
      <c r="O21" s="1" cm="1">
        <f t="array" ref="O21">_xlfn.IFS(G21="OptionA: I would like to be myself, working on areas for improvement",2,G21="OptionB: I am very competitive, I would like to be ahead of my peers and build a good career",1,G21="OptionC: I am still adapting to college right now, I would need some time to get started.",0,G21="OptionD: I have taken admission in a good college, they have good placement, I will concentrate on academics in the first year",-1)</f>
        <v>2</v>
      </c>
      <c r="Y21" s="1"/>
      <c r="Z21" s="1"/>
    </row>
    <row r="22" spans="1:26" x14ac:dyDescent="0.3">
      <c r="A22" s="2">
        <v>45491.722309155091</v>
      </c>
      <c r="C22" s="1" t="s">
        <v>21</v>
      </c>
      <c r="D22" s="1" t="s">
        <v>16</v>
      </c>
      <c r="E22" s="1" t="s">
        <v>22</v>
      </c>
      <c r="F22" s="1" t="s">
        <v>18</v>
      </c>
      <c r="G22" s="1" t="s">
        <v>19</v>
      </c>
      <c r="H22" s="1" t="s">
        <v>48</v>
      </c>
      <c r="J22" s="1">
        <f t="shared" si="0"/>
        <v>8</v>
      </c>
      <c r="K22" s="1" cm="1">
        <f t="array" ref="K22">_xlfn.IFS(C22="Option A: To gain new skills and knowledge that will benefit my future career.",1,C22="Option B: To explore a subject I’m passionate about and deepen my understanding.",2,C22="Option C: To get a certificate that will enhance my resume.",-1,C22="Option D: To fulfill a requirement or because it fits easily into my schedule.",0)</f>
        <v>1</v>
      </c>
      <c r="L22" s="5" cm="1">
        <f t="array" ref="L22">_xlfn.IFS(D22="Option A: I actively seek out new experiences and ideas because they broaden my perspective and help me grow.",2,D22="Option B: I value exposure to new ideas but prefer to balance it with familiar activities to avoid feeling overwhelmed.",1,D22="Option C: I prefer to stick to what I know and only occasionally try new things if necessary",0,D22="Option D: I usually wait for opportunities to come to me rather than actively seeking them out.",-1)</f>
        <v>2</v>
      </c>
      <c r="M22" s="1" cm="1">
        <f t="array" ref="M22">_xlfn.IFS(E22="Option A: I can easily spend 2hours per day, since this is the main agenda of college life",2,E22="Option B: I can spend about 5-6 hours per week, I will prioritize learning and internship readiness, while balancing academics.",1,E22="Option C: I can allocate 2-3 hours per week for self learning on weekends, since I have a packed schedule",0,E22="Option D: I would like to focus on academics in the first year, I have been told to start thinking of internships in the third year",-1)</f>
        <v>1</v>
      </c>
      <c r="N22" s="1" cm="1">
        <f t="array" ref="N22">_xlfn.IFS(F22="Option A: Pause the project for sometime and resume it once I am in a better state",-1,F22="Option B: I would talk to more friends and faculty and get feedback if I am doing the right thing.",0,F22="Option C: I stop listening to them and continue doing my work.",1,F22="Option D: I listen to them gently and continue doing my work. But if they persist, I would explain them my thought process and reduce friction",2)</f>
        <v>2</v>
      </c>
      <c r="O22" s="1" cm="1">
        <f t="array" ref="O22">_xlfn.IFS(G22="OptionA: I would like to be myself, working on areas for improvement",2,G22="OptionB: I am very competitive, I would like to be ahead of my peers and build a good career",1,G22="OptionC: I am still adapting to college right now, I would need some time to get started.",0,G22="OptionD: I have taken admission in a good college, they have good placement, I will concentrate on academics in the first year",-1)</f>
        <v>2</v>
      </c>
      <c r="Y22" s="1"/>
      <c r="Z22" s="1"/>
    </row>
    <row r="23" spans="1:26" x14ac:dyDescent="0.3">
      <c r="A23" s="2">
        <v>45491.722573043982</v>
      </c>
      <c r="C23" s="1" t="s">
        <v>15</v>
      </c>
      <c r="D23" s="1" t="s">
        <v>34</v>
      </c>
      <c r="E23" s="1" t="s">
        <v>17</v>
      </c>
      <c r="F23" s="1" t="s">
        <v>18</v>
      </c>
      <c r="G23" s="1" t="s">
        <v>26</v>
      </c>
      <c r="H23" s="1" t="s">
        <v>49</v>
      </c>
      <c r="J23" s="1">
        <f t="shared" si="0"/>
        <v>8</v>
      </c>
      <c r="K23" s="1" cm="1">
        <f t="array" ref="K23">_xlfn.IFS(C23="Option A: To gain new skills and knowledge that will benefit my future career.",1,C23="Option B: To explore a subject I’m passionate about and deepen my understanding.",2,C23="Option C: To get a certificate that will enhance my resume.",-1,C23="Option D: To fulfill a requirement or because it fits easily into my schedule.",0)</f>
        <v>2</v>
      </c>
      <c r="L23" s="5" cm="1">
        <f t="array" ref="L23">_xlfn.IFS(D23="Option A: I actively seek out new experiences and ideas because they broaden my perspective and help me grow.",2,D23="Option B: I value exposure to new ideas but prefer to balance it with familiar activities to avoid feeling overwhelmed.",1,D23="Option C: I prefer to stick to what I know and only occasionally try new things if necessary",0,D23="Option D: I usually wait for opportunities to come to me rather than actively seeking them out.",-1)</f>
        <v>1</v>
      </c>
      <c r="M23" s="1" cm="1">
        <f t="array" ref="M23">_xlfn.IFS(E23="Option A: I can easily spend 2hours per day, since this is the main agenda of college life",2,E23="Option B: I can spend about 5-6 hours per week, I will prioritize learning and internship readiness, while balancing academics.",1,E23="Option C: I can allocate 2-3 hours per week for self learning on weekends, since I have a packed schedule",0,E23="Option D: I would like to focus on academics in the first year, I have been told to start thinking of internships in the third year",-1)</f>
        <v>2</v>
      </c>
      <c r="N23" s="1" cm="1">
        <f t="array" ref="N23">_xlfn.IFS(F23="Option A: Pause the project for sometime and resume it once I am in a better state",-1,F23="Option B: I would talk to more friends and faculty and get feedback if I am doing the right thing.",0,F23="Option C: I stop listening to them and continue doing my work.",1,F23="Option D: I listen to them gently and continue doing my work. But if they persist, I would explain them my thought process and reduce friction",2)</f>
        <v>2</v>
      </c>
      <c r="O23" s="1" cm="1">
        <f t="array" ref="O23">_xlfn.IFS(G23="OptionA: I would like to be myself, working on areas for improvement",2,G23="OptionB: I am very competitive, I would like to be ahead of my peers and build a good career",1,G23="OptionC: I am still adapting to college right now, I would need some time to get started.",0,G23="OptionD: I have taken admission in a good college, they have good placement, I will concentrate on academics in the first year",-1)</f>
        <v>1</v>
      </c>
    </row>
    <row r="24" spans="1:26" x14ac:dyDescent="0.3">
      <c r="A24" s="2">
        <v>45491.722921215274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50</v>
      </c>
      <c r="J24" s="1">
        <f t="shared" si="0"/>
        <v>10</v>
      </c>
      <c r="K24" s="1" cm="1">
        <f t="array" ref="K24">_xlfn.IFS(C24="Option A: To gain new skills and knowledge that will benefit my future career.",1,C24="Option B: To explore a subject I’m passionate about and deepen my understanding.",2,C24="Option C: To get a certificate that will enhance my resume.",-1,C24="Option D: To fulfill a requirement or because it fits easily into my schedule.",0)</f>
        <v>2</v>
      </c>
      <c r="L24" s="5" cm="1">
        <f t="array" ref="L24">_xlfn.IFS(D24="Option A: I actively seek out new experiences and ideas because they broaden my perspective and help me grow.",2,D24="Option B: I value exposure to new ideas but prefer to balance it with familiar activities to avoid feeling overwhelmed.",1,D24="Option C: I prefer to stick to what I know and only occasionally try new things if necessary",0,D24="Option D: I usually wait for opportunities to come to me rather than actively seeking them out.",-1)</f>
        <v>2</v>
      </c>
      <c r="M24" s="1" cm="1">
        <f t="array" ref="M24">_xlfn.IFS(E24="Option A: I can easily spend 2hours per day, since this is the main agenda of college life",2,E24="Option B: I can spend about 5-6 hours per week, I will prioritize learning and internship readiness, while balancing academics.",1,E24="Option C: I can allocate 2-3 hours per week for self learning on weekends, since I have a packed schedule",0,E24="Option D: I would like to focus on academics in the first year, I have been told to start thinking of internships in the third year",-1)</f>
        <v>2</v>
      </c>
      <c r="N24" s="1" cm="1">
        <f t="array" ref="N24">_xlfn.IFS(F24="Option A: Pause the project for sometime and resume it once I am in a better state",-1,F24="Option B: I would talk to more friends and faculty and get feedback if I am doing the right thing.",0,F24="Option C: I stop listening to them and continue doing my work.",1,F24="Option D: I listen to them gently and continue doing my work. But if they persist, I would explain them my thought process and reduce friction",2)</f>
        <v>2</v>
      </c>
      <c r="O24" s="1" cm="1">
        <f t="array" ref="O24">_xlfn.IFS(G24="OptionA: I would like to be myself, working on areas for improvement",2,G24="OptionB: I am very competitive, I would like to be ahead of my peers and build a good career",1,G24="OptionC: I am still adapting to college right now, I would need some time to get started.",0,G24="OptionD: I have taken admission in a good college, they have good placement, I will concentrate on academics in the first year",-1)</f>
        <v>2</v>
      </c>
    </row>
    <row r="25" spans="1:26" x14ac:dyDescent="0.3">
      <c r="A25" s="2">
        <v>45491.725259409723</v>
      </c>
      <c r="C25" s="1" t="s">
        <v>15</v>
      </c>
      <c r="D25" s="1" t="s">
        <v>16</v>
      </c>
      <c r="E25" s="1" t="s">
        <v>22</v>
      </c>
      <c r="F25" s="1" t="s">
        <v>29</v>
      </c>
      <c r="G25" s="1" t="s">
        <v>19</v>
      </c>
      <c r="H25" s="1" t="s">
        <v>51</v>
      </c>
      <c r="J25" s="1">
        <f t="shared" si="0"/>
        <v>7</v>
      </c>
      <c r="K25" s="1" cm="1">
        <f t="array" ref="K25">_xlfn.IFS(C25="Option A: To gain new skills and knowledge that will benefit my future career.",1,C25="Option B: To explore a subject I’m passionate about and deepen my understanding.",2,C25="Option C: To get a certificate that will enhance my resume.",-1,C25="Option D: To fulfill a requirement or because it fits easily into my schedule.",0)</f>
        <v>2</v>
      </c>
      <c r="L25" s="5" cm="1">
        <f t="array" ref="L25">_xlfn.IFS(D25="Option A: I actively seek out new experiences and ideas because they broaden my perspective and help me grow.",2,D25="Option B: I value exposure to new ideas but prefer to balance it with familiar activities to avoid feeling overwhelmed.",1,D25="Option C: I prefer to stick to what I know and only occasionally try new things if necessary",0,D25="Option D: I usually wait for opportunities to come to me rather than actively seeking them out.",-1)</f>
        <v>2</v>
      </c>
      <c r="M25" s="1" cm="1">
        <f t="array" ref="M25">_xlfn.IFS(E25="Option A: I can easily spend 2hours per day, since this is the main agenda of college life",2,E25="Option B: I can spend about 5-6 hours per week, I will prioritize learning and internship readiness, while balancing academics.",1,E25="Option C: I can allocate 2-3 hours per week for self learning on weekends, since I have a packed schedule",0,E25="Option D: I would like to focus on academics in the first year, I have been told to start thinking of internships in the third year",-1)</f>
        <v>1</v>
      </c>
      <c r="N25" s="1" cm="1">
        <f t="array" ref="N25">_xlfn.IFS(F25="Option A: Pause the project for sometime and resume it once I am in a better state",-1,F25="Option B: I would talk to more friends and faculty and get feedback if I am doing the right thing.",0,F25="Option C: I stop listening to them and continue doing my work.",1,F25="Option D: I listen to them gently and continue doing my work. But if they persist, I would explain them my thought process and reduce friction",2)</f>
        <v>0</v>
      </c>
      <c r="O25" s="1" cm="1">
        <f t="array" ref="O25">_xlfn.IFS(G25="OptionA: I would like to be myself, working on areas for improvement",2,G25="OptionB: I am very competitive, I would like to be ahead of my peers and build a good career",1,G25="OptionC: I am still adapting to college right now, I would need some time to get started.",0,G25="OptionD: I have taken admission in a good college, they have good placement, I will concentrate on academics in the first year",-1)</f>
        <v>2</v>
      </c>
      <c r="X25" s="1"/>
      <c r="Y25" s="1"/>
      <c r="Z25" s="1"/>
    </row>
    <row r="26" spans="1:26" x14ac:dyDescent="0.3">
      <c r="A26" s="2">
        <v>45491.729523171292</v>
      </c>
      <c r="C26" s="1" t="s">
        <v>21</v>
      </c>
      <c r="D26" s="1" t="s">
        <v>34</v>
      </c>
      <c r="E26" s="1" t="s">
        <v>17</v>
      </c>
      <c r="F26" s="1" t="s">
        <v>29</v>
      </c>
      <c r="G26" s="1" t="s">
        <v>19</v>
      </c>
      <c r="H26" s="1" t="s">
        <v>52</v>
      </c>
      <c r="J26" s="1">
        <f t="shared" si="0"/>
        <v>6</v>
      </c>
      <c r="K26" s="1" cm="1">
        <f t="array" ref="K26">_xlfn.IFS(C26="Option A: To gain new skills and knowledge that will benefit my future career.",1,C26="Option B: To explore a subject I’m passionate about and deepen my understanding.",2,C26="Option C: To get a certificate that will enhance my resume.",-1,C26="Option D: To fulfill a requirement or because it fits easily into my schedule.",0)</f>
        <v>1</v>
      </c>
      <c r="L26" s="5" cm="1">
        <f t="array" ref="L26">_xlfn.IFS(D26="Option A: I actively seek out new experiences and ideas because they broaden my perspective and help me grow.",2,D26="Option B: I value exposure to new ideas but prefer to balance it with familiar activities to avoid feeling overwhelmed.",1,D26="Option C: I prefer to stick to what I know and only occasionally try new things if necessary",0,D26="Option D: I usually wait for opportunities to come to me rather than actively seeking them out.",-1)</f>
        <v>1</v>
      </c>
      <c r="M26" s="1" cm="1">
        <f t="array" ref="M26">_xlfn.IFS(E26="Option A: I can easily spend 2hours per day, since this is the main agenda of college life",2,E26="Option B: I can spend about 5-6 hours per week, I will prioritize learning and internship readiness, while balancing academics.",1,E26="Option C: I can allocate 2-3 hours per week for self learning on weekends, since I have a packed schedule",0,E26="Option D: I would like to focus on academics in the first year, I have been told to start thinking of internships in the third year",-1)</f>
        <v>2</v>
      </c>
      <c r="N26" s="1" cm="1">
        <f t="array" ref="N26">_xlfn.IFS(F26="Option A: Pause the project for sometime and resume it once I am in a better state",-1,F26="Option B: I would talk to more friends and faculty and get feedback if I am doing the right thing.",0,F26="Option C: I stop listening to them and continue doing my work.",1,F26="Option D: I listen to them gently and continue doing my work. But if they persist, I would explain them my thought process and reduce friction",2)</f>
        <v>0</v>
      </c>
      <c r="O26" s="1" cm="1">
        <f t="array" ref="O26">_xlfn.IFS(G26="OptionA: I would like to be myself, working on areas for improvement",2,G26="OptionB: I am very competitive, I would like to be ahead of my peers and build a good career",1,G26="OptionC: I am still adapting to college right now, I would need some time to get started.",0,G26="OptionD: I have taken admission in a good college, they have good placement, I will concentrate on academics in the first year",-1)</f>
        <v>2</v>
      </c>
      <c r="Y26" s="1"/>
      <c r="Z26" s="1"/>
    </row>
    <row r="27" spans="1:26" x14ac:dyDescent="0.3">
      <c r="A27" s="2">
        <v>45491.731451689819</v>
      </c>
      <c r="C27" s="1" t="s">
        <v>21</v>
      </c>
      <c r="D27" s="1" t="s">
        <v>16</v>
      </c>
      <c r="E27" s="1" t="s">
        <v>22</v>
      </c>
      <c r="F27" s="1" t="s">
        <v>18</v>
      </c>
      <c r="G27" s="1" t="s">
        <v>26</v>
      </c>
      <c r="H27" s="1" t="s">
        <v>53</v>
      </c>
      <c r="J27" s="1">
        <f t="shared" si="0"/>
        <v>7</v>
      </c>
      <c r="K27" s="1" cm="1">
        <f t="array" ref="K27">_xlfn.IFS(C27="Option A: To gain new skills and knowledge that will benefit my future career.",1,C27="Option B: To explore a subject I’m passionate about and deepen my understanding.",2,C27="Option C: To get a certificate that will enhance my resume.",-1,C27="Option D: To fulfill a requirement or because it fits easily into my schedule.",0)</f>
        <v>1</v>
      </c>
      <c r="L27" s="5" cm="1">
        <f t="array" ref="L27">_xlfn.IFS(D27="Option A: I actively seek out new experiences and ideas because they broaden my perspective and help me grow.",2,D27="Option B: I value exposure to new ideas but prefer to balance it with familiar activities to avoid feeling overwhelmed.",1,D27="Option C: I prefer to stick to what I know and only occasionally try new things if necessary",0,D27="Option D: I usually wait for opportunities to come to me rather than actively seeking them out.",-1)</f>
        <v>2</v>
      </c>
      <c r="M27" s="1" cm="1">
        <f t="array" ref="M27">_xlfn.IFS(E27="Option A: I can easily spend 2hours per day, since this is the main agenda of college life",2,E27="Option B: I can spend about 5-6 hours per week, I will prioritize learning and internship readiness, while balancing academics.",1,E27="Option C: I can allocate 2-3 hours per week for self learning on weekends, since I have a packed schedule",0,E27="Option D: I would like to focus on academics in the first year, I have been told to start thinking of internships in the third year",-1)</f>
        <v>1</v>
      </c>
      <c r="N27" s="1" cm="1">
        <f t="array" ref="N27">_xlfn.IFS(F27="Option A: Pause the project for sometime and resume it once I am in a better state",-1,F27="Option B: I would talk to more friends and faculty and get feedback if I am doing the right thing.",0,F27="Option C: I stop listening to them and continue doing my work.",1,F27="Option D: I listen to them gently and continue doing my work. But if they persist, I would explain them my thought process and reduce friction",2)</f>
        <v>2</v>
      </c>
      <c r="O27" s="1" cm="1">
        <f t="array" ref="O27">_xlfn.IFS(G27="OptionA: I would like to be myself, working on areas for improvement",2,G27="OptionB: I am very competitive, I would like to be ahead of my peers and build a good career",1,G27="OptionC: I am still adapting to college right now, I would need some time to get started.",0,G27="OptionD: I have taken admission in a good college, they have good placement, I will concentrate on academics in the first year",-1)</f>
        <v>1</v>
      </c>
      <c r="Y27" s="1"/>
      <c r="Z27" s="1"/>
    </row>
    <row r="28" spans="1:26" x14ac:dyDescent="0.3">
      <c r="A28" s="2">
        <v>45491.746763819443</v>
      </c>
      <c r="C28" s="1" t="s">
        <v>15</v>
      </c>
      <c r="D28" s="1" t="s">
        <v>16</v>
      </c>
      <c r="E28" s="1" t="s">
        <v>22</v>
      </c>
      <c r="F28" s="1" t="s">
        <v>54</v>
      </c>
      <c r="G28" s="1" t="s">
        <v>26</v>
      </c>
      <c r="H28" s="1" t="s">
        <v>55</v>
      </c>
      <c r="J28" s="1">
        <f t="shared" si="0"/>
        <v>7</v>
      </c>
      <c r="K28" s="1" cm="1">
        <f t="array" ref="K28">_xlfn.IFS(C28="Option A: To gain new skills and knowledge that will benefit my future career.",1,C28="Option B: To explore a subject I’m passionate about and deepen my understanding.",2,C28="Option C: To get a certificate that will enhance my resume.",-1,C28="Option D: To fulfill a requirement or because it fits easily into my schedule.",0)</f>
        <v>2</v>
      </c>
      <c r="L28" s="5" cm="1">
        <f t="array" ref="L28">_xlfn.IFS(D28="Option A: I actively seek out new experiences and ideas because they broaden my perspective and help me grow.",2,D28="Option B: I value exposure to new ideas but prefer to balance it with familiar activities to avoid feeling overwhelmed.",1,D28="Option C: I prefer to stick to what I know and only occasionally try new things if necessary",0,D28="Option D: I usually wait for opportunities to come to me rather than actively seeking them out.",-1)</f>
        <v>2</v>
      </c>
      <c r="M28" s="1" cm="1">
        <f t="array" ref="M28">_xlfn.IFS(E28="Option A: I can easily spend 2hours per day, since this is the main agenda of college life",2,E28="Option B: I can spend about 5-6 hours per week, I will prioritize learning and internship readiness, while balancing academics.",1,E28="Option C: I can allocate 2-3 hours per week for self learning on weekends, since I have a packed schedule",0,E28="Option D: I would like to focus on academics in the first year, I have been told to start thinking of internships in the third year",-1)</f>
        <v>1</v>
      </c>
      <c r="N28" s="1" cm="1">
        <f t="array" ref="N28">_xlfn.IFS(F28="Option A: Pause the project for sometime and resume it once I am in a better state",-1,F28="Option B: I would talk to more friends and faculty and get feedback if I am doing the right thing.",0,F28="Option C: I stop listening to them and continue doing my work.",1,F28="Option D: I listen to them gently and continue doing my work. But if they persist, I would explain them my thought process and reduce friction",2)</f>
        <v>1</v>
      </c>
      <c r="O28" s="1" cm="1">
        <f t="array" ref="O28">_xlfn.IFS(G28="OptionA: I would like to be myself, working on areas for improvement",2,G28="OptionB: I am very competitive, I would like to be ahead of my peers and build a good career",1,G28="OptionC: I am still adapting to college right now, I would need some time to get started.",0,G28="OptionD: I have taken admission in a good college, they have good placement, I will concentrate on academics in the first year",-1)</f>
        <v>1</v>
      </c>
      <c r="Y28" s="1"/>
      <c r="Z28" s="1"/>
    </row>
    <row r="29" spans="1:26" x14ac:dyDescent="0.3">
      <c r="A29" s="2">
        <v>45491.850505543982</v>
      </c>
      <c r="C29" s="1" t="s">
        <v>15</v>
      </c>
      <c r="D29" s="1" t="s">
        <v>34</v>
      </c>
      <c r="E29" s="1" t="s">
        <v>22</v>
      </c>
      <c r="F29" s="1" t="s">
        <v>18</v>
      </c>
      <c r="G29" s="1" t="s">
        <v>26</v>
      </c>
      <c r="H29" s="1" t="s">
        <v>56</v>
      </c>
      <c r="J29" s="1">
        <f t="shared" si="0"/>
        <v>7</v>
      </c>
      <c r="K29" s="1" cm="1">
        <f t="array" ref="K29">_xlfn.IFS(C29="Option A: To gain new skills and knowledge that will benefit my future career.",1,C29="Option B: To explore a subject I’m passionate about and deepen my understanding.",2,C29="Option C: To get a certificate that will enhance my resume.",-1,C29="Option D: To fulfill a requirement or because it fits easily into my schedule.",0)</f>
        <v>2</v>
      </c>
      <c r="L29" s="5" cm="1">
        <f t="array" ref="L29">_xlfn.IFS(D29="Option A: I actively seek out new experiences and ideas because they broaden my perspective and help me grow.",2,D29="Option B: I value exposure to new ideas but prefer to balance it with familiar activities to avoid feeling overwhelmed.",1,D29="Option C: I prefer to stick to what I know and only occasionally try new things if necessary",0,D29="Option D: I usually wait for opportunities to come to me rather than actively seeking them out.",-1)</f>
        <v>1</v>
      </c>
      <c r="M29" s="1" cm="1">
        <f t="array" ref="M29">_xlfn.IFS(E29="Option A: I can easily spend 2hours per day, since this is the main agenda of college life",2,E29="Option B: I can spend about 5-6 hours per week, I will prioritize learning and internship readiness, while balancing academics.",1,E29="Option C: I can allocate 2-3 hours per week for self learning on weekends, since I have a packed schedule",0,E29="Option D: I would like to focus on academics in the first year, I have been told to start thinking of internships in the third year",-1)</f>
        <v>1</v>
      </c>
      <c r="N29" s="1" cm="1">
        <f t="array" ref="N29">_xlfn.IFS(F29="Option A: Pause the project for sometime and resume it once I am in a better state",-1,F29="Option B: I would talk to more friends and faculty and get feedback if I am doing the right thing.",0,F29="Option C: I stop listening to them and continue doing my work.",1,F29="Option D: I listen to them gently and continue doing my work. But if they persist, I would explain them my thought process and reduce friction",2)</f>
        <v>2</v>
      </c>
      <c r="O29" s="1" cm="1">
        <f t="array" ref="O29">_xlfn.IFS(G29="OptionA: I would like to be myself, working on areas for improvement",2,G29="OptionB: I am very competitive, I would like to be ahead of my peers and build a good career",1,G29="OptionC: I am still adapting to college right now, I would need some time to get started.",0,G29="OptionD: I have taken admission in a good college, they have good placement, I will concentrate on academics in the first year",-1)</f>
        <v>1</v>
      </c>
    </row>
    <row r="30" spans="1:26" x14ac:dyDescent="0.3">
      <c r="A30" s="2">
        <v>45491.867125370365</v>
      </c>
      <c r="C30" s="1" t="s">
        <v>21</v>
      </c>
      <c r="D30" s="1" t="s">
        <v>16</v>
      </c>
      <c r="E30" s="1" t="s">
        <v>22</v>
      </c>
      <c r="F30" s="1" t="s">
        <v>29</v>
      </c>
      <c r="G30" s="1" t="s">
        <v>26</v>
      </c>
      <c r="H30" s="1" t="s">
        <v>57</v>
      </c>
      <c r="J30" s="1">
        <f t="shared" si="0"/>
        <v>5</v>
      </c>
      <c r="K30" s="1" cm="1">
        <f t="array" ref="K30">_xlfn.IFS(C30="Option A: To gain new skills and knowledge that will benefit my future career.",1,C30="Option B: To explore a subject I’m passionate about and deepen my understanding.",2,C30="Option C: To get a certificate that will enhance my resume.",-1,C30="Option D: To fulfill a requirement or because it fits easily into my schedule.",0)</f>
        <v>1</v>
      </c>
      <c r="L30" s="5" cm="1">
        <f t="array" ref="L30">_xlfn.IFS(D30="Option A: I actively seek out new experiences and ideas because they broaden my perspective and help me grow.",2,D30="Option B: I value exposure to new ideas but prefer to balance it with familiar activities to avoid feeling overwhelmed.",1,D30="Option C: I prefer to stick to what I know and only occasionally try new things if necessary",0,D30="Option D: I usually wait for opportunities to come to me rather than actively seeking them out.",-1)</f>
        <v>2</v>
      </c>
      <c r="M30" s="1" cm="1">
        <f t="array" ref="M30">_xlfn.IFS(E30="Option A: I can easily spend 2hours per day, since this is the main agenda of college life",2,E30="Option B: I can spend about 5-6 hours per week, I will prioritize learning and internship readiness, while balancing academics.",1,E30="Option C: I can allocate 2-3 hours per week for self learning on weekends, since I have a packed schedule",0,E30="Option D: I would like to focus on academics in the first year, I have been told to start thinking of internships in the third year",-1)</f>
        <v>1</v>
      </c>
      <c r="N30" s="1" cm="1">
        <f t="array" ref="N30">_xlfn.IFS(F30="Option A: Pause the project for sometime and resume it once I am in a better state",-1,F30="Option B: I would talk to more friends and faculty and get feedback if I am doing the right thing.",0,F30="Option C: I stop listening to them and continue doing my work.",1,F30="Option D: I listen to them gently and continue doing my work. But if they persist, I would explain them my thought process and reduce friction",2)</f>
        <v>0</v>
      </c>
      <c r="O30" s="1" cm="1">
        <f t="array" ref="O30">_xlfn.IFS(G30="OptionA: I would like to be myself, working on areas for improvement",2,G30="OptionB: I am very competitive, I would like to be ahead of my peers and build a good career",1,G30="OptionC: I am still adapting to college right now, I would need some time to get started.",0,G30="OptionD: I have taken admission in a good college, they have good placement, I will concentrate on academics in the first year",-1)</f>
        <v>1</v>
      </c>
    </row>
    <row r="31" spans="1:26" x14ac:dyDescent="0.3">
      <c r="A31" s="2">
        <v>45491.869005335648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26</v>
      </c>
      <c r="H31" s="1" t="s">
        <v>58</v>
      </c>
      <c r="J31" s="1">
        <f t="shared" si="0"/>
        <v>9</v>
      </c>
      <c r="K31" s="1" cm="1">
        <f t="array" ref="K31">_xlfn.IFS(C31="Option A: To gain new skills and knowledge that will benefit my future career.",1,C31="Option B: To explore a subject I’m passionate about and deepen my understanding.",2,C31="Option C: To get a certificate that will enhance my resume.",-1,C31="Option D: To fulfill a requirement or because it fits easily into my schedule.",0)</f>
        <v>2</v>
      </c>
      <c r="L31" s="5" cm="1">
        <f t="array" ref="L31">_xlfn.IFS(D31="Option A: I actively seek out new experiences and ideas because they broaden my perspective and help me grow.",2,D31="Option B: I value exposure to new ideas but prefer to balance it with familiar activities to avoid feeling overwhelmed.",1,D31="Option C: I prefer to stick to what I know and only occasionally try new things if necessary",0,D31="Option D: I usually wait for opportunities to come to me rather than actively seeking them out.",-1)</f>
        <v>2</v>
      </c>
      <c r="M31" s="1" cm="1">
        <f t="array" ref="M31">_xlfn.IFS(E31="Option A: I can easily spend 2hours per day, since this is the main agenda of college life",2,E31="Option B: I can spend about 5-6 hours per week, I will prioritize learning and internship readiness, while balancing academics.",1,E31="Option C: I can allocate 2-3 hours per week for self learning on weekends, since I have a packed schedule",0,E31="Option D: I would like to focus on academics in the first year, I have been told to start thinking of internships in the third year",-1)</f>
        <v>2</v>
      </c>
      <c r="N31" s="1" cm="1">
        <f t="array" ref="N31">_xlfn.IFS(F31="Option A: Pause the project for sometime and resume it once I am in a better state",-1,F31="Option B: I would talk to more friends and faculty and get feedback if I am doing the right thing.",0,F31="Option C: I stop listening to them and continue doing my work.",1,F31="Option D: I listen to them gently and continue doing my work. But if they persist, I would explain them my thought process and reduce friction",2)</f>
        <v>2</v>
      </c>
      <c r="O31" s="1" cm="1">
        <f t="array" ref="O31">_xlfn.IFS(G31="OptionA: I would like to be myself, working on areas for improvement",2,G31="OptionB: I am very competitive, I would like to be ahead of my peers and build a good career",1,G31="OptionC: I am still adapting to college right now, I would need some time to get started.",0,G31="OptionD: I have taken admission in a good college, they have good placement, I will concentrate on academics in the first year",-1)</f>
        <v>1</v>
      </c>
    </row>
    <row r="32" spans="1:26" x14ac:dyDescent="0.3">
      <c r="A32" s="2">
        <v>45491.872050763894</v>
      </c>
      <c r="C32" s="1" t="s">
        <v>21</v>
      </c>
      <c r="D32" s="1" t="s">
        <v>16</v>
      </c>
      <c r="E32" s="1" t="s">
        <v>22</v>
      </c>
      <c r="F32" s="1" t="s">
        <v>18</v>
      </c>
      <c r="G32" s="1" t="s">
        <v>26</v>
      </c>
      <c r="H32" s="1" t="s">
        <v>59</v>
      </c>
      <c r="J32" s="1">
        <f t="shared" si="0"/>
        <v>7</v>
      </c>
      <c r="K32" s="1" cm="1">
        <f t="array" ref="K32">_xlfn.IFS(C32="Option A: To gain new skills and knowledge that will benefit my future career.",1,C32="Option B: To explore a subject I’m passionate about and deepen my understanding.",2,C32="Option C: To get a certificate that will enhance my resume.",-1,C32="Option D: To fulfill a requirement or because it fits easily into my schedule.",0)</f>
        <v>1</v>
      </c>
      <c r="L32" s="5" cm="1">
        <f t="array" ref="L32">_xlfn.IFS(D32="Option A: I actively seek out new experiences and ideas because they broaden my perspective and help me grow.",2,D32="Option B: I value exposure to new ideas but prefer to balance it with familiar activities to avoid feeling overwhelmed.",1,D32="Option C: I prefer to stick to what I know and only occasionally try new things if necessary",0,D32="Option D: I usually wait for opportunities to come to me rather than actively seeking them out.",-1)</f>
        <v>2</v>
      </c>
      <c r="M32" s="1" cm="1">
        <f t="array" ref="M32">_xlfn.IFS(E32="Option A: I can easily spend 2hours per day, since this is the main agenda of college life",2,E32="Option B: I can spend about 5-6 hours per week, I will prioritize learning and internship readiness, while balancing academics.",1,E32="Option C: I can allocate 2-3 hours per week for self learning on weekends, since I have a packed schedule",0,E32="Option D: I would like to focus on academics in the first year, I have been told to start thinking of internships in the third year",-1)</f>
        <v>1</v>
      </c>
      <c r="N32" s="1" cm="1">
        <f t="array" ref="N32">_xlfn.IFS(F32="Option A: Pause the project for sometime and resume it once I am in a better state",-1,F32="Option B: I would talk to more friends and faculty and get feedback if I am doing the right thing.",0,F32="Option C: I stop listening to them and continue doing my work.",1,F32="Option D: I listen to them gently and continue doing my work. But if they persist, I would explain them my thought process and reduce friction",2)</f>
        <v>2</v>
      </c>
      <c r="O32" s="1" cm="1">
        <f t="array" ref="O32">_xlfn.IFS(G32="OptionA: I would like to be myself, working on areas for improvement",2,G32="OptionB: I am very competitive, I would like to be ahead of my peers and build a good career",1,G32="OptionC: I am still adapting to college right now, I would need some time to get started.",0,G32="OptionD: I have taken admission in a good college, they have good placement, I will concentrate on academics in the first year",-1)</f>
        <v>1</v>
      </c>
    </row>
    <row r="33" spans="1:15" x14ac:dyDescent="0.3">
      <c r="A33" s="2">
        <v>45491.876246192129</v>
      </c>
      <c r="C33" s="1" t="s">
        <v>21</v>
      </c>
      <c r="D33" s="1" t="s">
        <v>16</v>
      </c>
      <c r="E33" s="1" t="s">
        <v>22</v>
      </c>
      <c r="F33" s="1" t="s">
        <v>18</v>
      </c>
      <c r="G33" s="1" t="s">
        <v>19</v>
      </c>
      <c r="H33" s="1" t="s">
        <v>60</v>
      </c>
      <c r="J33" s="1">
        <f t="shared" si="0"/>
        <v>8</v>
      </c>
      <c r="K33" s="1" cm="1">
        <f t="array" ref="K33">_xlfn.IFS(C33="Option A: To gain new skills and knowledge that will benefit my future career.",1,C33="Option B: To explore a subject I’m passionate about and deepen my understanding.",2,C33="Option C: To get a certificate that will enhance my resume.",-1,C33="Option D: To fulfill a requirement or because it fits easily into my schedule.",0)</f>
        <v>1</v>
      </c>
      <c r="L33" s="5" cm="1">
        <f t="array" ref="L33">_xlfn.IFS(D33="Option A: I actively seek out new experiences and ideas because they broaden my perspective and help me grow.",2,D33="Option B: I value exposure to new ideas but prefer to balance it with familiar activities to avoid feeling overwhelmed.",1,D33="Option C: I prefer to stick to what I know and only occasionally try new things if necessary",0,D33="Option D: I usually wait for opportunities to come to me rather than actively seeking them out.",-1)</f>
        <v>2</v>
      </c>
      <c r="M33" s="1" cm="1">
        <f t="array" ref="M33">_xlfn.IFS(E33="Option A: I can easily spend 2hours per day, since this is the main agenda of college life",2,E33="Option B: I can spend about 5-6 hours per week, I will prioritize learning and internship readiness, while balancing academics.",1,E33="Option C: I can allocate 2-3 hours per week for self learning on weekends, since I have a packed schedule",0,E33="Option D: I would like to focus on academics in the first year, I have been told to start thinking of internships in the third year",-1)</f>
        <v>1</v>
      </c>
      <c r="N33" s="1" cm="1">
        <f t="array" ref="N33">_xlfn.IFS(F33="Option A: Pause the project for sometime and resume it once I am in a better state",-1,F33="Option B: I would talk to more friends and faculty and get feedback if I am doing the right thing.",0,F33="Option C: I stop listening to them and continue doing my work.",1,F33="Option D: I listen to them gently and continue doing my work. But if they persist, I would explain them my thought process and reduce friction",2)</f>
        <v>2</v>
      </c>
      <c r="O33" s="1" cm="1">
        <f t="array" ref="O33">_xlfn.IFS(G33="OptionA: I would like to be myself, working on areas for improvement",2,G33="OptionB: I am very competitive, I would like to be ahead of my peers and build a good career",1,G33="OptionC: I am still adapting to college right now, I would need some time to get started.",0,G33="OptionD: I have taken admission in a good college, they have good placement, I will concentrate on academics in the first year",-1)</f>
        <v>2</v>
      </c>
    </row>
    <row r="34" spans="1:15" x14ac:dyDescent="0.3">
      <c r="A34" s="2">
        <v>45491.885932048608</v>
      </c>
      <c r="C34" s="1" t="s">
        <v>15</v>
      </c>
      <c r="D34" s="1" t="s">
        <v>16</v>
      </c>
      <c r="E34" s="1" t="s">
        <v>42</v>
      </c>
      <c r="F34" s="1" t="s">
        <v>29</v>
      </c>
      <c r="G34" s="1" t="s">
        <v>19</v>
      </c>
      <c r="H34" s="1" t="s">
        <v>61</v>
      </c>
      <c r="J34" s="1">
        <f t="shared" si="0"/>
        <v>6</v>
      </c>
      <c r="K34" s="1" cm="1">
        <f t="array" ref="K34">_xlfn.IFS(C34="Option A: To gain new skills and knowledge that will benefit my future career.",1,C34="Option B: To explore a subject I’m passionate about and deepen my understanding.",2,C34="Option C: To get a certificate that will enhance my resume.",-1,C34="Option D: To fulfill a requirement or because it fits easily into my schedule.",0)</f>
        <v>2</v>
      </c>
      <c r="L34" s="5" cm="1">
        <f t="array" ref="L34">_xlfn.IFS(D34="Option A: I actively seek out new experiences and ideas because they broaden my perspective and help me grow.",2,D34="Option B: I value exposure to new ideas but prefer to balance it with familiar activities to avoid feeling overwhelmed.",1,D34="Option C: I prefer to stick to what I know and only occasionally try new things if necessary",0,D34="Option D: I usually wait for opportunities to come to me rather than actively seeking them out.",-1)</f>
        <v>2</v>
      </c>
      <c r="M34" s="1" cm="1">
        <f t="array" ref="M34">_xlfn.IFS(E34="Option A: I can easily spend 2hours per day, since this is the main agenda of college life",2,E34="Option B: I can spend about 5-6 hours per week, I will prioritize learning and internship readiness, while balancing academics.",1,E34="Option C: I can allocate 2-3 hours per week for self learning on weekends, since I have a packed schedule",0,E34="Option D: I would like to focus on academics in the first year, I have been told to start thinking of internships in the third year",-1)</f>
        <v>0</v>
      </c>
      <c r="N34" s="1" cm="1">
        <f t="array" ref="N34">_xlfn.IFS(F34="Option A: Pause the project for sometime and resume it once I am in a better state",-1,F34="Option B: I would talk to more friends and faculty and get feedback if I am doing the right thing.",0,F34="Option C: I stop listening to them and continue doing my work.",1,F34="Option D: I listen to them gently and continue doing my work. But if they persist, I would explain them my thought process and reduce friction",2)</f>
        <v>0</v>
      </c>
      <c r="O34" s="1" cm="1">
        <f t="array" ref="O34">_xlfn.IFS(G34="OptionA: I would like to be myself, working on areas for improvement",2,G34="OptionB: I am very competitive, I would like to be ahead of my peers and build a good career",1,G34="OptionC: I am still adapting to college right now, I would need some time to get started.",0,G34="OptionD: I have taken admission in a good college, they have good placement, I will concentrate on academics in the first year",-1)</f>
        <v>2</v>
      </c>
    </row>
    <row r="35" spans="1:15" x14ac:dyDescent="0.3">
      <c r="A35" s="2">
        <v>45491.888595972225</v>
      </c>
      <c r="C35" s="1" t="s">
        <v>21</v>
      </c>
      <c r="D35" s="1" t="s">
        <v>16</v>
      </c>
      <c r="E35" s="1" t="s">
        <v>22</v>
      </c>
      <c r="F35" s="1" t="s">
        <v>54</v>
      </c>
      <c r="G35" s="1" t="s">
        <v>26</v>
      </c>
      <c r="H35" s="1" t="s">
        <v>62</v>
      </c>
      <c r="J35" s="1">
        <f t="shared" si="0"/>
        <v>6</v>
      </c>
      <c r="K35" s="1" cm="1">
        <f t="array" ref="K35">_xlfn.IFS(C35="Option A: To gain new skills and knowledge that will benefit my future career.",1,C35="Option B: To explore a subject I’m passionate about and deepen my understanding.",2,C35="Option C: To get a certificate that will enhance my resume.",-1,C35="Option D: To fulfill a requirement or because it fits easily into my schedule.",0)</f>
        <v>1</v>
      </c>
      <c r="L35" s="5" cm="1">
        <f t="array" ref="L35">_xlfn.IFS(D35="Option A: I actively seek out new experiences and ideas because they broaden my perspective and help me grow.",2,D35="Option B: I value exposure to new ideas but prefer to balance it with familiar activities to avoid feeling overwhelmed.",1,D35="Option C: I prefer to stick to what I know and only occasionally try new things if necessary",0,D35="Option D: I usually wait for opportunities to come to me rather than actively seeking them out.",-1)</f>
        <v>2</v>
      </c>
      <c r="M35" s="1" cm="1">
        <f t="array" ref="M35">_xlfn.IFS(E35="Option A: I can easily spend 2hours per day, since this is the main agenda of college life",2,E35="Option B: I can spend about 5-6 hours per week, I will prioritize learning and internship readiness, while balancing academics.",1,E35="Option C: I can allocate 2-3 hours per week for self learning on weekends, since I have a packed schedule",0,E35="Option D: I would like to focus on academics in the first year, I have been told to start thinking of internships in the third year",-1)</f>
        <v>1</v>
      </c>
      <c r="N35" s="1" cm="1">
        <f t="array" ref="N35">_xlfn.IFS(F35="Option A: Pause the project for sometime and resume it once I am in a better state",-1,F35="Option B: I would talk to more friends and faculty and get feedback if I am doing the right thing.",0,F35="Option C: I stop listening to them and continue doing my work.",1,F35="Option D: I listen to them gently and continue doing my work. But if they persist, I would explain them my thought process and reduce friction",2)</f>
        <v>1</v>
      </c>
      <c r="O35" s="1" cm="1">
        <f t="array" ref="O35">_xlfn.IFS(G35="OptionA: I would like to be myself, working on areas for improvement",2,G35="OptionB: I am very competitive, I would like to be ahead of my peers and build a good career",1,G35="OptionC: I am still adapting to college right now, I would need some time to get started.",0,G35="OptionD: I have taken admission in a good college, they have good placement, I will concentrate on academics in the first year",-1)</f>
        <v>1</v>
      </c>
    </row>
    <row r="36" spans="1:15" x14ac:dyDescent="0.3">
      <c r="A36" s="2">
        <v>45491.88941207176</v>
      </c>
      <c r="C36" s="1" t="s">
        <v>41</v>
      </c>
      <c r="D36" s="1" t="s">
        <v>16</v>
      </c>
      <c r="E36" s="1" t="s">
        <v>22</v>
      </c>
      <c r="F36" s="1" t="s">
        <v>63</v>
      </c>
      <c r="G36" s="1" t="s">
        <v>26</v>
      </c>
      <c r="H36" s="1" t="s">
        <v>64</v>
      </c>
      <c r="J36" s="1">
        <f t="shared" si="0"/>
        <v>2</v>
      </c>
      <c r="K36" s="1" cm="1">
        <f t="array" ref="K36">_xlfn.IFS(C36="Option A: To gain new skills and knowledge that will benefit my future career.",1,C36="Option B: To explore a subject I’m passionate about and deepen my understanding.",2,C36="Option C: To get a certificate that will enhance my resume.",-1,C36="Option D: To fulfill a requirement or because it fits easily into my schedule.",0)</f>
        <v>-1</v>
      </c>
      <c r="L36" s="5" cm="1">
        <f t="array" ref="L36">_xlfn.IFS(D36="Option A: I actively seek out new experiences and ideas because they broaden my perspective and help me grow.",2,D36="Option B: I value exposure to new ideas but prefer to balance it with familiar activities to avoid feeling overwhelmed.",1,D36="Option C: I prefer to stick to what I know and only occasionally try new things if necessary",0,D36="Option D: I usually wait for opportunities to come to me rather than actively seeking them out.",-1)</f>
        <v>2</v>
      </c>
      <c r="M36" s="1" cm="1">
        <f t="array" ref="M36">_xlfn.IFS(E36="Option A: I can easily spend 2hours per day, since this is the main agenda of college life",2,E36="Option B: I can spend about 5-6 hours per week, I will prioritize learning and internship readiness, while balancing academics.",1,E36="Option C: I can allocate 2-3 hours per week for self learning on weekends, since I have a packed schedule",0,E36="Option D: I would like to focus on academics in the first year, I have been told to start thinking of internships in the third year",-1)</f>
        <v>1</v>
      </c>
      <c r="N36" s="1" cm="1">
        <f t="array" ref="N36">_xlfn.IFS(F36="Option A: Pause the project for sometime and resume it once I am in a better state",-1,F36="Option B: I would talk to more friends and faculty and get feedback if I am doing the right thing.",0,F36="Option C: I stop listening to them and continue doing my work.",1,F36="Option D: I listen to them gently and continue doing my work. But if they persist, I would explain them my thought process and reduce friction",2)</f>
        <v>-1</v>
      </c>
      <c r="O36" s="1" cm="1">
        <f t="array" ref="O36">_xlfn.IFS(G36="OptionA: I would like to be myself, working on areas for improvement",2,G36="OptionB: I am very competitive, I would like to be ahead of my peers and build a good career",1,G36="OptionC: I am still adapting to college right now, I would need some time to get started.",0,G36="OptionD: I have taken admission in a good college, they have good placement, I will concentrate on academics in the first year",-1)</f>
        <v>1</v>
      </c>
    </row>
    <row r="37" spans="1:15" x14ac:dyDescent="0.3">
      <c r="A37" s="2">
        <v>45491.889815787035</v>
      </c>
      <c r="C37" s="1" t="s">
        <v>15</v>
      </c>
      <c r="D37" s="1" t="s">
        <v>16</v>
      </c>
      <c r="E37" s="1" t="s">
        <v>22</v>
      </c>
      <c r="F37" s="1" t="s">
        <v>18</v>
      </c>
      <c r="G37" s="1" t="s">
        <v>19</v>
      </c>
      <c r="H37" s="1" t="s">
        <v>65</v>
      </c>
      <c r="J37" s="1">
        <f t="shared" si="0"/>
        <v>9</v>
      </c>
      <c r="K37" s="1" cm="1">
        <f t="array" ref="K37">_xlfn.IFS(C37="Option A: To gain new skills and knowledge that will benefit my future career.",1,C37="Option B: To explore a subject I’m passionate about and deepen my understanding.",2,C37="Option C: To get a certificate that will enhance my resume.",-1,C37="Option D: To fulfill a requirement or because it fits easily into my schedule.",0)</f>
        <v>2</v>
      </c>
      <c r="L37" s="5" cm="1">
        <f t="array" ref="L37">_xlfn.IFS(D37="Option A: I actively seek out new experiences and ideas because they broaden my perspective and help me grow.",2,D37="Option B: I value exposure to new ideas but prefer to balance it with familiar activities to avoid feeling overwhelmed.",1,D37="Option C: I prefer to stick to what I know and only occasionally try new things if necessary",0,D37="Option D: I usually wait for opportunities to come to me rather than actively seeking them out.",-1)</f>
        <v>2</v>
      </c>
      <c r="M37" s="1" cm="1">
        <f t="array" ref="M37">_xlfn.IFS(E37="Option A: I can easily spend 2hours per day, since this is the main agenda of college life",2,E37="Option B: I can spend about 5-6 hours per week, I will prioritize learning and internship readiness, while balancing academics.",1,E37="Option C: I can allocate 2-3 hours per week for self learning on weekends, since I have a packed schedule",0,E37="Option D: I would like to focus on academics in the first year, I have been told to start thinking of internships in the third year",-1)</f>
        <v>1</v>
      </c>
      <c r="N37" s="1" cm="1">
        <f t="array" ref="N37">_xlfn.IFS(F37="Option A: Pause the project for sometime and resume it once I am in a better state",-1,F37="Option B: I would talk to more friends and faculty and get feedback if I am doing the right thing.",0,F37="Option C: I stop listening to them and continue doing my work.",1,F37="Option D: I listen to them gently and continue doing my work. But if they persist, I would explain them my thought process and reduce friction",2)</f>
        <v>2</v>
      </c>
      <c r="O37" s="1" cm="1">
        <f t="array" ref="O37">_xlfn.IFS(G37="OptionA: I would like to be myself, working on areas for improvement",2,G37="OptionB: I am very competitive, I would like to be ahead of my peers and build a good career",1,G37="OptionC: I am still adapting to college right now, I would need some time to get started.",0,G37="OptionD: I have taken admission in a good college, they have good placement, I will concentrate on academics in the first year",-1)</f>
        <v>2</v>
      </c>
    </row>
    <row r="38" spans="1:15" x14ac:dyDescent="0.3">
      <c r="A38" s="2">
        <v>45491.890258750005</v>
      </c>
      <c r="C38" s="1" t="s">
        <v>21</v>
      </c>
      <c r="D38" s="1" t="s">
        <v>34</v>
      </c>
      <c r="E38" s="1" t="s">
        <v>22</v>
      </c>
      <c r="F38" s="1" t="s">
        <v>18</v>
      </c>
      <c r="G38" s="1" t="s">
        <v>19</v>
      </c>
      <c r="H38" s="1" t="s">
        <v>66</v>
      </c>
      <c r="J38" s="1">
        <f t="shared" si="0"/>
        <v>7</v>
      </c>
      <c r="K38" s="1" cm="1">
        <f t="array" ref="K38">_xlfn.IFS(C38="Option A: To gain new skills and knowledge that will benefit my future career.",1,C38="Option B: To explore a subject I’m passionate about and deepen my understanding.",2,C38="Option C: To get a certificate that will enhance my resume.",-1,C38="Option D: To fulfill a requirement or because it fits easily into my schedule.",0)</f>
        <v>1</v>
      </c>
      <c r="L38" s="5" cm="1">
        <f t="array" ref="L38">_xlfn.IFS(D38="Option A: I actively seek out new experiences and ideas because they broaden my perspective and help me grow.",2,D38="Option B: I value exposure to new ideas but prefer to balance it with familiar activities to avoid feeling overwhelmed.",1,D38="Option C: I prefer to stick to what I know and only occasionally try new things if necessary",0,D38="Option D: I usually wait for opportunities to come to me rather than actively seeking them out.",-1)</f>
        <v>1</v>
      </c>
      <c r="M38" s="1" cm="1">
        <f t="array" ref="M38">_xlfn.IFS(E38="Option A: I can easily spend 2hours per day, since this is the main agenda of college life",2,E38="Option B: I can spend about 5-6 hours per week, I will prioritize learning and internship readiness, while balancing academics.",1,E38="Option C: I can allocate 2-3 hours per week for self learning on weekends, since I have a packed schedule",0,E38="Option D: I would like to focus on academics in the first year, I have been told to start thinking of internships in the third year",-1)</f>
        <v>1</v>
      </c>
      <c r="N38" s="1" cm="1">
        <f t="array" ref="N38">_xlfn.IFS(F38="Option A: Pause the project for sometime and resume it once I am in a better state",-1,F38="Option B: I would talk to more friends and faculty and get feedback if I am doing the right thing.",0,F38="Option C: I stop listening to them and continue doing my work.",1,F38="Option D: I listen to them gently and continue doing my work. But if they persist, I would explain them my thought process and reduce friction",2)</f>
        <v>2</v>
      </c>
      <c r="O38" s="1" cm="1">
        <f t="array" ref="O38">_xlfn.IFS(G38="OptionA: I would like to be myself, working on areas for improvement",2,G38="OptionB: I am very competitive, I would like to be ahead of my peers and build a good career",1,G38="OptionC: I am still adapting to college right now, I would need some time to get started.",0,G38="OptionD: I have taken admission in a good college, they have good placement, I will concentrate on academics in the first year",-1)</f>
        <v>2</v>
      </c>
    </row>
    <row r="39" spans="1:15" x14ac:dyDescent="0.3">
      <c r="A39" s="2">
        <v>45491.892700011573</v>
      </c>
      <c r="C39" s="1" t="s">
        <v>21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67</v>
      </c>
      <c r="J39" s="1">
        <f t="shared" si="0"/>
        <v>9</v>
      </c>
      <c r="K39" s="1" cm="1">
        <f t="array" ref="K39">_xlfn.IFS(C39="Option A: To gain new skills and knowledge that will benefit my future career.",1,C39="Option B: To explore a subject I’m passionate about and deepen my understanding.",2,C39="Option C: To get a certificate that will enhance my resume.",-1,C39="Option D: To fulfill a requirement or because it fits easily into my schedule.",0)</f>
        <v>1</v>
      </c>
      <c r="L39" s="5" cm="1">
        <f t="array" ref="L39">_xlfn.IFS(D39="Option A: I actively seek out new experiences and ideas because they broaden my perspective and help me grow.",2,D39="Option B: I value exposure to new ideas but prefer to balance it with familiar activities to avoid feeling overwhelmed.",1,D39="Option C: I prefer to stick to what I know and only occasionally try new things if necessary",0,D39="Option D: I usually wait for opportunities to come to me rather than actively seeking them out.",-1)</f>
        <v>2</v>
      </c>
      <c r="M39" s="1" cm="1">
        <f t="array" ref="M39">_xlfn.IFS(E39="Option A: I can easily spend 2hours per day, since this is the main agenda of college life",2,E39="Option B: I can spend about 5-6 hours per week, I will prioritize learning and internship readiness, while balancing academics.",1,E39="Option C: I can allocate 2-3 hours per week for self learning on weekends, since I have a packed schedule",0,E39="Option D: I would like to focus on academics in the first year, I have been told to start thinking of internships in the third year",-1)</f>
        <v>2</v>
      </c>
      <c r="N39" s="1" cm="1">
        <f t="array" ref="N39">_xlfn.IFS(F39="Option A: Pause the project for sometime and resume it once I am in a better state",-1,F39="Option B: I would talk to more friends and faculty and get feedback if I am doing the right thing.",0,F39="Option C: I stop listening to them and continue doing my work.",1,F39="Option D: I listen to them gently and continue doing my work. But if they persist, I would explain them my thought process and reduce friction",2)</f>
        <v>2</v>
      </c>
      <c r="O39" s="1" cm="1">
        <f t="array" ref="O39">_xlfn.IFS(G39="OptionA: I would like to be myself, working on areas for improvement",2,G39="OptionB: I am very competitive, I would like to be ahead of my peers and build a good career",1,G39="OptionC: I am still adapting to college right now, I would need some time to get started.",0,G39="OptionD: I have taken admission in a good college, they have good placement, I will concentrate on academics in the first year",-1)</f>
        <v>2</v>
      </c>
    </row>
    <row r="40" spans="1:15" x14ac:dyDescent="0.3">
      <c r="A40" s="2">
        <v>45491.89516861111</v>
      </c>
      <c r="C40" s="1" t="s">
        <v>15</v>
      </c>
      <c r="D40" s="1" t="s">
        <v>16</v>
      </c>
      <c r="E40" s="1" t="s">
        <v>22</v>
      </c>
      <c r="F40" s="1" t="s">
        <v>18</v>
      </c>
      <c r="G40" s="1" t="s">
        <v>19</v>
      </c>
      <c r="H40" s="1" t="s">
        <v>68</v>
      </c>
      <c r="J40" s="1">
        <f t="shared" si="0"/>
        <v>9</v>
      </c>
      <c r="K40" s="1" cm="1">
        <f t="array" ref="K40">_xlfn.IFS(C40="Option A: To gain new skills and knowledge that will benefit my future career.",1,C40="Option B: To explore a subject I’m passionate about and deepen my understanding.",2,C40="Option C: To get a certificate that will enhance my resume.",-1,C40="Option D: To fulfill a requirement or because it fits easily into my schedule.",0)</f>
        <v>2</v>
      </c>
      <c r="L40" s="5" cm="1">
        <f t="array" ref="L40">_xlfn.IFS(D40="Option A: I actively seek out new experiences and ideas because they broaden my perspective and help me grow.",2,D40="Option B: I value exposure to new ideas but prefer to balance it with familiar activities to avoid feeling overwhelmed.",1,D40="Option C: I prefer to stick to what I know and only occasionally try new things if necessary",0,D40="Option D: I usually wait for opportunities to come to me rather than actively seeking them out.",-1)</f>
        <v>2</v>
      </c>
      <c r="M40" s="1" cm="1">
        <f t="array" ref="M40">_xlfn.IFS(E40="Option A: I can easily spend 2hours per day, since this is the main agenda of college life",2,E40="Option B: I can spend about 5-6 hours per week, I will prioritize learning and internship readiness, while balancing academics.",1,E40="Option C: I can allocate 2-3 hours per week for self learning on weekends, since I have a packed schedule",0,E40="Option D: I would like to focus on academics in the first year, I have been told to start thinking of internships in the third year",-1)</f>
        <v>1</v>
      </c>
      <c r="N40" s="1" cm="1">
        <f t="array" ref="N40">_xlfn.IFS(F40="Option A: Pause the project for sometime and resume it once I am in a better state",-1,F40="Option B: I would talk to more friends and faculty and get feedback if I am doing the right thing.",0,F40="Option C: I stop listening to them and continue doing my work.",1,F40="Option D: I listen to them gently and continue doing my work. But if they persist, I would explain them my thought process and reduce friction",2)</f>
        <v>2</v>
      </c>
      <c r="O40" s="1" cm="1">
        <f t="array" ref="O40">_xlfn.IFS(G40="OptionA: I would like to be myself, working on areas for improvement",2,G40="OptionB: I am very competitive, I would like to be ahead of my peers and build a good career",1,G40="OptionC: I am still adapting to college right now, I would need some time to get started.",0,G40="OptionD: I have taken admission in a good college, they have good placement, I will concentrate on academics in the first year",-1)</f>
        <v>2</v>
      </c>
    </row>
    <row r="41" spans="1:15" x14ac:dyDescent="0.3">
      <c r="A41" s="2">
        <v>45491.902588460653</v>
      </c>
      <c r="C41" s="1" t="s">
        <v>21</v>
      </c>
      <c r="D41" s="1" t="s">
        <v>16</v>
      </c>
      <c r="E41" s="1" t="s">
        <v>22</v>
      </c>
      <c r="F41" s="1" t="s">
        <v>29</v>
      </c>
      <c r="G41" s="1" t="s">
        <v>19</v>
      </c>
      <c r="H41" s="1" t="s">
        <v>69</v>
      </c>
      <c r="J41" s="1">
        <f t="shared" si="0"/>
        <v>6</v>
      </c>
      <c r="K41" s="1" cm="1">
        <f t="array" ref="K41">_xlfn.IFS(C41="Option A: To gain new skills and knowledge that will benefit my future career.",1,C41="Option B: To explore a subject I’m passionate about and deepen my understanding.",2,C41="Option C: To get a certificate that will enhance my resume.",-1,C41="Option D: To fulfill a requirement or because it fits easily into my schedule.",0)</f>
        <v>1</v>
      </c>
      <c r="L41" s="5" cm="1">
        <f t="array" ref="L41">_xlfn.IFS(D41="Option A: I actively seek out new experiences and ideas because they broaden my perspective and help me grow.",2,D41="Option B: I value exposure to new ideas but prefer to balance it with familiar activities to avoid feeling overwhelmed.",1,D41="Option C: I prefer to stick to what I know and only occasionally try new things if necessary",0,D41="Option D: I usually wait for opportunities to come to me rather than actively seeking them out.",-1)</f>
        <v>2</v>
      </c>
      <c r="M41" s="1" cm="1">
        <f t="array" ref="M41">_xlfn.IFS(E41="Option A: I can easily spend 2hours per day, since this is the main agenda of college life",2,E41="Option B: I can spend about 5-6 hours per week, I will prioritize learning and internship readiness, while balancing academics.",1,E41="Option C: I can allocate 2-3 hours per week for self learning on weekends, since I have a packed schedule",0,E41="Option D: I would like to focus on academics in the first year, I have been told to start thinking of internships in the third year",-1)</f>
        <v>1</v>
      </c>
      <c r="N41" s="1" cm="1">
        <f t="array" ref="N41">_xlfn.IFS(F41="Option A: Pause the project for sometime and resume it once I am in a better state",-1,F41="Option B: I would talk to more friends and faculty and get feedback if I am doing the right thing.",0,F41="Option C: I stop listening to them and continue doing my work.",1,F41="Option D: I listen to them gently and continue doing my work. But if they persist, I would explain them my thought process and reduce friction",2)</f>
        <v>0</v>
      </c>
      <c r="O41" s="1" cm="1">
        <f t="array" ref="O41">_xlfn.IFS(G41="OptionA: I would like to be myself, working on areas for improvement",2,G41="OptionB: I am very competitive, I would like to be ahead of my peers and build a good career",1,G41="OptionC: I am still adapting to college right now, I would need some time to get started.",0,G41="OptionD: I have taken admission in a good college, they have good placement, I will concentrate on academics in the first year",-1)</f>
        <v>2</v>
      </c>
    </row>
    <row r="42" spans="1:15" x14ac:dyDescent="0.3">
      <c r="A42" s="2">
        <v>45491.919422210645</v>
      </c>
      <c r="C42" s="1" t="s">
        <v>21</v>
      </c>
      <c r="D42" s="1" t="s">
        <v>34</v>
      </c>
      <c r="E42" s="1" t="s">
        <v>42</v>
      </c>
      <c r="F42" s="1" t="s">
        <v>18</v>
      </c>
      <c r="G42" s="1" t="s">
        <v>19</v>
      </c>
      <c r="H42" s="1" t="s">
        <v>70</v>
      </c>
      <c r="J42" s="1">
        <f t="shared" si="0"/>
        <v>6</v>
      </c>
      <c r="K42" s="1" cm="1">
        <f t="array" ref="K42">_xlfn.IFS(C42="Option A: To gain new skills and knowledge that will benefit my future career.",1,C42="Option B: To explore a subject I’m passionate about and deepen my understanding.",2,C42="Option C: To get a certificate that will enhance my resume.",-1,C42="Option D: To fulfill a requirement or because it fits easily into my schedule.",0)</f>
        <v>1</v>
      </c>
      <c r="L42" s="5" cm="1">
        <f t="array" ref="L42">_xlfn.IFS(D42="Option A: I actively seek out new experiences and ideas because they broaden my perspective and help me grow.",2,D42="Option B: I value exposure to new ideas but prefer to balance it with familiar activities to avoid feeling overwhelmed.",1,D42="Option C: I prefer to stick to what I know and only occasionally try new things if necessary",0,D42="Option D: I usually wait for opportunities to come to me rather than actively seeking them out.",-1)</f>
        <v>1</v>
      </c>
      <c r="M42" s="1" cm="1">
        <f t="array" ref="M42">_xlfn.IFS(E42="Option A: I can easily spend 2hours per day, since this is the main agenda of college life",2,E42="Option B: I can spend about 5-6 hours per week, I will prioritize learning and internship readiness, while balancing academics.",1,E42="Option C: I can allocate 2-3 hours per week for self learning on weekends, since I have a packed schedule",0,E42="Option D: I would like to focus on academics in the first year, I have been told to start thinking of internships in the third year",-1)</f>
        <v>0</v>
      </c>
      <c r="N42" s="1" cm="1">
        <f t="array" ref="N42">_xlfn.IFS(F42="Option A: Pause the project for sometime and resume it once I am in a better state",-1,F42="Option B: I would talk to more friends and faculty and get feedback if I am doing the right thing.",0,F42="Option C: I stop listening to them and continue doing my work.",1,F42="Option D: I listen to them gently and continue doing my work. But if they persist, I would explain them my thought process and reduce friction",2)</f>
        <v>2</v>
      </c>
      <c r="O42" s="1" cm="1">
        <f t="array" ref="O42">_xlfn.IFS(G42="OptionA: I would like to be myself, working on areas for improvement",2,G42="OptionB: I am very competitive, I would like to be ahead of my peers and build a good career",1,G42="OptionC: I am still adapting to college right now, I would need some time to get started.",0,G42="OptionD: I have taken admission in a good college, they have good placement, I will concentrate on academics in the first year",-1)</f>
        <v>2</v>
      </c>
    </row>
    <row r="43" spans="1:15" x14ac:dyDescent="0.3">
      <c r="A43" s="2">
        <v>45491.925491099537</v>
      </c>
      <c r="C43" s="1" t="s">
        <v>21</v>
      </c>
      <c r="D43" s="1" t="s">
        <v>16</v>
      </c>
      <c r="E43" s="1" t="s">
        <v>22</v>
      </c>
      <c r="F43" s="1" t="s">
        <v>54</v>
      </c>
      <c r="G43" s="1" t="s">
        <v>26</v>
      </c>
      <c r="H43" s="1" t="s">
        <v>69</v>
      </c>
      <c r="J43" s="1">
        <f t="shared" si="0"/>
        <v>6</v>
      </c>
      <c r="K43" s="1" cm="1">
        <f t="array" ref="K43">_xlfn.IFS(C43="Option A: To gain new skills and knowledge that will benefit my future career.",1,C43="Option B: To explore a subject I’m passionate about and deepen my understanding.",2,C43="Option C: To get a certificate that will enhance my resume.",-1,C43="Option D: To fulfill a requirement or because it fits easily into my schedule.",0)</f>
        <v>1</v>
      </c>
      <c r="L43" s="5" cm="1">
        <f t="array" ref="L43">_xlfn.IFS(D43="Option A: I actively seek out new experiences and ideas because they broaden my perspective and help me grow.",2,D43="Option B: I value exposure to new ideas but prefer to balance it with familiar activities to avoid feeling overwhelmed.",1,D43="Option C: I prefer to stick to what I know and only occasionally try new things if necessary",0,D43="Option D: I usually wait for opportunities to come to me rather than actively seeking them out.",-1)</f>
        <v>2</v>
      </c>
      <c r="M43" s="1" cm="1">
        <f t="array" ref="M43">_xlfn.IFS(E43="Option A: I can easily spend 2hours per day, since this is the main agenda of college life",2,E43="Option B: I can spend about 5-6 hours per week, I will prioritize learning and internship readiness, while balancing academics.",1,E43="Option C: I can allocate 2-3 hours per week for self learning on weekends, since I have a packed schedule",0,E43="Option D: I would like to focus on academics in the first year, I have been told to start thinking of internships in the third year",-1)</f>
        <v>1</v>
      </c>
      <c r="N43" s="1" cm="1">
        <f t="array" ref="N43">_xlfn.IFS(F43="Option A: Pause the project for sometime and resume it once I am in a better state",-1,F43="Option B: I would talk to more friends and faculty and get feedback if I am doing the right thing.",0,F43="Option C: I stop listening to them and continue doing my work.",1,F43="Option D: I listen to them gently and continue doing my work. But if they persist, I would explain them my thought process and reduce friction",2)</f>
        <v>1</v>
      </c>
      <c r="O43" s="1" cm="1">
        <f t="array" ref="O43">_xlfn.IFS(G43="OptionA: I would like to be myself, working on areas for improvement",2,G43="OptionB: I am very competitive, I would like to be ahead of my peers and build a good career",1,G43="OptionC: I am still adapting to college right now, I would need some time to get started.",0,G43="OptionD: I have taken admission in a good college, they have good placement, I will concentrate on academics in the first year",-1)</f>
        <v>1</v>
      </c>
    </row>
    <row r="44" spans="1:15" x14ac:dyDescent="0.3">
      <c r="A44" s="2">
        <v>45491.941709814811</v>
      </c>
      <c r="C44" s="1" t="s">
        <v>15</v>
      </c>
      <c r="D44" s="1" t="s">
        <v>34</v>
      </c>
      <c r="E44" s="1" t="s">
        <v>17</v>
      </c>
      <c r="F44" s="1" t="s">
        <v>18</v>
      </c>
      <c r="G44" s="1" t="s">
        <v>26</v>
      </c>
      <c r="H44" s="1" t="s">
        <v>71</v>
      </c>
      <c r="J44" s="1">
        <f t="shared" si="0"/>
        <v>8</v>
      </c>
      <c r="K44" s="1" cm="1">
        <f t="array" ref="K44">_xlfn.IFS(C44="Option A: To gain new skills and knowledge that will benefit my future career.",1,C44="Option B: To explore a subject I’m passionate about and deepen my understanding.",2,C44="Option C: To get a certificate that will enhance my resume.",-1,C44="Option D: To fulfill a requirement or because it fits easily into my schedule.",0)</f>
        <v>2</v>
      </c>
      <c r="L44" s="5" cm="1">
        <f t="array" ref="L44">_xlfn.IFS(D44="Option A: I actively seek out new experiences and ideas because they broaden my perspective and help me grow.",2,D44="Option B: I value exposure to new ideas but prefer to balance it with familiar activities to avoid feeling overwhelmed.",1,D44="Option C: I prefer to stick to what I know and only occasionally try new things if necessary",0,D44="Option D: I usually wait for opportunities to come to me rather than actively seeking them out.",-1)</f>
        <v>1</v>
      </c>
      <c r="M44" s="1" cm="1">
        <f t="array" ref="M44">_xlfn.IFS(E44="Option A: I can easily spend 2hours per day, since this is the main agenda of college life",2,E44="Option B: I can spend about 5-6 hours per week, I will prioritize learning and internship readiness, while balancing academics.",1,E44="Option C: I can allocate 2-3 hours per week for self learning on weekends, since I have a packed schedule",0,E44="Option D: I would like to focus on academics in the first year, I have been told to start thinking of internships in the third year",-1)</f>
        <v>2</v>
      </c>
      <c r="N44" s="1" cm="1">
        <f t="array" ref="N44">_xlfn.IFS(F44="Option A: Pause the project for sometime and resume it once I am in a better state",-1,F44="Option B: I would talk to more friends and faculty and get feedback if I am doing the right thing.",0,F44="Option C: I stop listening to them and continue doing my work.",1,F44="Option D: I listen to them gently and continue doing my work. But if they persist, I would explain them my thought process and reduce friction",2)</f>
        <v>2</v>
      </c>
      <c r="O44" s="1" cm="1">
        <f t="array" ref="O44">_xlfn.IFS(G44="OptionA: I would like to be myself, working on areas for improvement",2,G44="OptionB: I am very competitive, I would like to be ahead of my peers and build a good career",1,G44="OptionC: I am still adapting to college right now, I would need some time to get started.",0,G44="OptionD: I have taken admission in a good college, they have good placement, I will concentrate on academics in the first year",-1)</f>
        <v>1</v>
      </c>
    </row>
    <row r="45" spans="1:15" x14ac:dyDescent="0.3">
      <c r="A45" s="2">
        <v>45492.070840231478</v>
      </c>
      <c r="C45" s="1" t="s">
        <v>21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72</v>
      </c>
      <c r="J45" s="1">
        <f t="shared" si="0"/>
        <v>9</v>
      </c>
      <c r="K45" s="1" cm="1">
        <f t="array" ref="K45">_xlfn.IFS(C45="Option A: To gain new skills and knowledge that will benefit my future career.",1,C45="Option B: To explore a subject I’m passionate about and deepen my understanding.",2,C45="Option C: To get a certificate that will enhance my resume.",-1,C45="Option D: To fulfill a requirement or because it fits easily into my schedule.",0)</f>
        <v>1</v>
      </c>
      <c r="L45" s="5" cm="1">
        <f t="array" ref="L45">_xlfn.IFS(D45="Option A: I actively seek out new experiences and ideas because they broaden my perspective and help me grow.",2,D45="Option B: I value exposure to new ideas but prefer to balance it with familiar activities to avoid feeling overwhelmed.",1,D45="Option C: I prefer to stick to what I know and only occasionally try new things if necessary",0,D45="Option D: I usually wait for opportunities to come to me rather than actively seeking them out.",-1)</f>
        <v>2</v>
      </c>
      <c r="M45" s="1" cm="1">
        <f t="array" ref="M45">_xlfn.IFS(E45="Option A: I can easily spend 2hours per day, since this is the main agenda of college life",2,E45="Option B: I can spend about 5-6 hours per week, I will prioritize learning and internship readiness, while balancing academics.",1,E45="Option C: I can allocate 2-3 hours per week for self learning on weekends, since I have a packed schedule",0,E45="Option D: I would like to focus on academics in the first year, I have been told to start thinking of internships in the third year",-1)</f>
        <v>2</v>
      </c>
      <c r="N45" s="1" cm="1">
        <f t="array" ref="N45">_xlfn.IFS(F45="Option A: Pause the project for sometime and resume it once I am in a better state",-1,F45="Option B: I would talk to more friends and faculty and get feedback if I am doing the right thing.",0,F45="Option C: I stop listening to them and continue doing my work.",1,F45="Option D: I listen to them gently and continue doing my work. But if they persist, I would explain them my thought process and reduce friction",2)</f>
        <v>2</v>
      </c>
      <c r="O45" s="1" cm="1">
        <f t="array" ref="O45">_xlfn.IFS(G45="OptionA: I would like to be myself, working on areas for improvement",2,G45="OptionB: I am very competitive, I would like to be ahead of my peers and build a good career",1,G45="OptionC: I am still adapting to college right now, I would need some time to get started.",0,G45="OptionD: I have taken admission in a good college, they have good placement, I will concentrate on academics in the first year",-1)</f>
        <v>2</v>
      </c>
    </row>
    <row r="46" spans="1:15" x14ac:dyDescent="0.3">
      <c r="A46" s="2">
        <v>45492.504897557868</v>
      </c>
      <c r="C46" s="1" t="s">
        <v>21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73</v>
      </c>
      <c r="J46" s="1">
        <f t="shared" si="0"/>
        <v>9</v>
      </c>
      <c r="K46" s="1" cm="1">
        <f t="array" ref="K46">_xlfn.IFS(C46="Option A: To gain new skills and knowledge that will benefit my future career.",1,C46="Option B: To explore a subject I’m passionate about and deepen my understanding.",2,C46="Option C: To get a certificate that will enhance my resume.",-1,C46="Option D: To fulfill a requirement or because it fits easily into my schedule.",0)</f>
        <v>1</v>
      </c>
      <c r="L46" s="5" cm="1">
        <f t="array" ref="L46">_xlfn.IFS(D46="Option A: I actively seek out new experiences and ideas because they broaden my perspective and help me grow.",2,D46="Option B: I value exposure to new ideas but prefer to balance it with familiar activities to avoid feeling overwhelmed.",1,D46="Option C: I prefer to stick to what I know and only occasionally try new things if necessary",0,D46="Option D: I usually wait for opportunities to come to me rather than actively seeking them out.",-1)</f>
        <v>2</v>
      </c>
      <c r="M46" s="1" cm="1">
        <f t="array" ref="M46">_xlfn.IFS(E46="Option A: I can easily spend 2hours per day, since this is the main agenda of college life",2,E46="Option B: I can spend about 5-6 hours per week, I will prioritize learning and internship readiness, while balancing academics.",1,E46="Option C: I can allocate 2-3 hours per week for self learning on weekends, since I have a packed schedule",0,E46="Option D: I would like to focus on academics in the first year, I have been told to start thinking of internships in the third year",-1)</f>
        <v>2</v>
      </c>
      <c r="N46" s="1" cm="1">
        <f t="array" ref="N46">_xlfn.IFS(F46="Option A: Pause the project for sometime and resume it once I am in a better state",-1,F46="Option B: I would talk to more friends and faculty and get feedback if I am doing the right thing.",0,F46="Option C: I stop listening to them and continue doing my work.",1,F46="Option D: I listen to them gently and continue doing my work. But if they persist, I would explain them my thought process and reduce friction",2)</f>
        <v>2</v>
      </c>
      <c r="O46" s="1" cm="1">
        <f t="array" ref="O46">_xlfn.IFS(G46="OptionA: I would like to be myself, working on areas for improvement",2,G46="OptionB: I am very competitive, I would like to be ahead of my peers and build a good career",1,G46="OptionC: I am still adapting to college right now, I would need some time to get started.",0,G46="OptionD: I have taken admission in a good college, they have good placement, I will concentrate on academics in the first year",-1)</f>
        <v>2</v>
      </c>
    </row>
    <row r="47" spans="1:15" x14ac:dyDescent="0.3">
      <c r="A47" s="2">
        <v>45492.517205821758</v>
      </c>
      <c r="C47" s="1" t="s">
        <v>21</v>
      </c>
      <c r="D47" s="1" t="s">
        <v>16</v>
      </c>
      <c r="E47" s="1" t="s">
        <v>17</v>
      </c>
      <c r="F47" s="1" t="s">
        <v>18</v>
      </c>
      <c r="G47" s="1" t="s">
        <v>26</v>
      </c>
      <c r="H47" s="1" t="s">
        <v>74</v>
      </c>
      <c r="J47" s="1">
        <f t="shared" si="0"/>
        <v>8</v>
      </c>
      <c r="K47" s="1" cm="1">
        <f t="array" ref="K47">_xlfn.IFS(C47="Option A: To gain new skills and knowledge that will benefit my future career.",1,C47="Option B: To explore a subject I’m passionate about and deepen my understanding.",2,C47="Option C: To get a certificate that will enhance my resume.",-1,C47="Option D: To fulfill a requirement or because it fits easily into my schedule.",0)</f>
        <v>1</v>
      </c>
      <c r="L47" s="5" cm="1">
        <f t="array" ref="L47">_xlfn.IFS(D47="Option A: I actively seek out new experiences and ideas because they broaden my perspective and help me grow.",2,D47="Option B: I value exposure to new ideas but prefer to balance it with familiar activities to avoid feeling overwhelmed.",1,D47="Option C: I prefer to stick to what I know and only occasionally try new things if necessary",0,D47="Option D: I usually wait for opportunities to come to me rather than actively seeking them out.",-1)</f>
        <v>2</v>
      </c>
      <c r="M47" s="1" cm="1">
        <f t="array" ref="M47">_xlfn.IFS(E47="Option A: I can easily spend 2hours per day, since this is the main agenda of college life",2,E47="Option B: I can spend about 5-6 hours per week, I will prioritize learning and internship readiness, while balancing academics.",1,E47="Option C: I can allocate 2-3 hours per week for self learning on weekends, since I have a packed schedule",0,E47="Option D: I would like to focus on academics in the first year, I have been told to start thinking of internships in the third year",-1)</f>
        <v>2</v>
      </c>
      <c r="N47" s="1" cm="1">
        <f t="array" ref="N47">_xlfn.IFS(F47="Option A: Pause the project for sometime and resume it once I am in a better state",-1,F47="Option B: I would talk to more friends and faculty and get feedback if I am doing the right thing.",0,F47="Option C: I stop listening to them and continue doing my work.",1,F47="Option D: I listen to them gently and continue doing my work. But if they persist, I would explain them my thought process and reduce friction",2)</f>
        <v>2</v>
      </c>
      <c r="O47" s="1" cm="1">
        <f t="array" ref="O47">_xlfn.IFS(G47="OptionA: I would like to be myself, working on areas for improvement",2,G47="OptionB: I am very competitive, I would like to be ahead of my peers and build a good career",1,G47="OptionC: I am still adapting to college right now, I would need some time to get started.",0,G47="OptionD: I have taken admission in a good college, they have good placement, I will concentrate on academics in the first year",-1)</f>
        <v>1</v>
      </c>
    </row>
    <row r="48" spans="1:15" x14ac:dyDescent="0.3">
      <c r="A48" s="2">
        <v>45492.566573634263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26</v>
      </c>
      <c r="H48" s="1" t="s">
        <v>75</v>
      </c>
      <c r="J48" s="1">
        <f t="shared" si="0"/>
        <v>9</v>
      </c>
      <c r="K48" s="1" cm="1">
        <f t="array" ref="K48">_xlfn.IFS(C48="Option A: To gain new skills and knowledge that will benefit my future career.",1,C48="Option B: To explore a subject I’m passionate about and deepen my understanding.",2,C48="Option C: To get a certificate that will enhance my resume.",-1,C48="Option D: To fulfill a requirement or because it fits easily into my schedule.",0)</f>
        <v>2</v>
      </c>
      <c r="L48" s="5" cm="1">
        <f t="array" ref="L48">_xlfn.IFS(D48="Option A: I actively seek out new experiences and ideas because they broaden my perspective and help me grow.",2,D48="Option B: I value exposure to new ideas but prefer to balance it with familiar activities to avoid feeling overwhelmed.",1,D48="Option C: I prefer to stick to what I know and only occasionally try new things if necessary",0,D48="Option D: I usually wait for opportunities to come to me rather than actively seeking them out.",-1)</f>
        <v>2</v>
      </c>
      <c r="M48" s="1" cm="1">
        <f t="array" ref="M48">_xlfn.IFS(E48="Option A: I can easily spend 2hours per day, since this is the main agenda of college life",2,E48="Option B: I can spend about 5-6 hours per week, I will prioritize learning and internship readiness, while balancing academics.",1,E48="Option C: I can allocate 2-3 hours per week for self learning on weekends, since I have a packed schedule",0,E48="Option D: I would like to focus on academics in the first year, I have been told to start thinking of internships in the third year",-1)</f>
        <v>2</v>
      </c>
      <c r="N48" s="1" cm="1">
        <f t="array" ref="N48">_xlfn.IFS(F48="Option A: Pause the project for sometime and resume it once I am in a better state",-1,F48="Option B: I would talk to more friends and faculty and get feedback if I am doing the right thing.",0,F48="Option C: I stop listening to them and continue doing my work.",1,F48="Option D: I listen to them gently and continue doing my work. But if they persist, I would explain them my thought process and reduce friction",2)</f>
        <v>2</v>
      </c>
      <c r="O48" s="1" cm="1">
        <f t="array" ref="O48">_xlfn.IFS(G48="OptionA: I would like to be myself, working on areas for improvement",2,G48="OptionB: I am very competitive, I would like to be ahead of my peers and build a good career",1,G48="OptionC: I am still adapting to college right now, I would need some time to get started.",0,G48="OptionD: I have taken admission in a good college, they have good placement, I will concentrate on academics in the first year",-1)</f>
        <v>1</v>
      </c>
    </row>
    <row r="49" spans="1:15" x14ac:dyDescent="0.3">
      <c r="A49" s="2">
        <v>45492.614588414348</v>
      </c>
      <c r="C49" s="1" t="s">
        <v>21</v>
      </c>
      <c r="D49" s="1" t="s">
        <v>34</v>
      </c>
      <c r="E49" s="1" t="s">
        <v>22</v>
      </c>
      <c r="F49" s="1" t="s">
        <v>18</v>
      </c>
      <c r="G49" s="1" t="s">
        <v>26</v>
      </c>
      <c r="H49" s="1" t="s">
        <v>76</v>
      </c>
      <c r="J49" s="1">
        <f t="shared" si="0"/>
        <v>6</v>
      </c>
      <c r="K49" s="1" cm="1">
        <f t="array" ref="K49">_xlfn.IFS(C49="Option A: To gain new skills and knowledge that will benefit my future career.",1,C49="Option B: To explore a subject I’m passionate about and deepen my understanding.",2,C49="Option C: To get a certificate that will enhance my resume.",-1,C49="Option D: To fulfill a requirement or because it fits easily into my schedule.",0)</f>
        <v>1</v>
      </c>
      <c r="L49" s="5" cm="1">
        <f t="array" ref="L49">_xlfn.IFS(D49="Option A: I actively seek out new experiences and ideas because they broaden my perspective and help me grow.",2,D49="Option B: I value exposure to new ideas but prefer to balance it with familiar activities to avoid feeling overwhelmed.",1,D49="Option C: I prefer to stick to what I know and only occasionally try new things if necessary",0,D49="Option D: I usually wait for opportunities to come to me rather than actively seeking them out.",-1)</f>
        <v>1</v>
      </c>
      <c r="M49" s="1" cm="1">
        <f t="array" ref="M49">_xlfn.IFS(E49="Option A: I can easily spend 2hours per day, since this is the main agenda of college life",2,E49="Option B: I can spend about 5-6 hours per week, I will prioritize learning and internship readiness, while balancing academics.",1,E49="Option C: I can allocate 2-3 hours per week for self learning on weekends, since I have a packed schedule",0,E49="Option D: I would like to focus on academics in the first year, I have been told to start thinking of internships in the third year",-1)</f>
        <v>1</v>
      </c>
      <c r="N49" s="1" cm="1">
        <f t="array" ref="N49">_xlfn.IFS(F49="Option A: Pause the project for sometime and resume it once I am in a better state",-1,F49="Option B: I would talk to more friends and faculty and get feedback if I am doing the right thing.",0,F49="Option C: I stop listening to them and continue doing my work.",1,F49="Option D: I listen to them gently and continue doing my work. But if they persist, I would explain them my thought process and reduce friction",2)</f>
        <v>2</v>
      </c>
      <c r="O49" s="1" cm="1">
        <f t="array" ref="O49">_xlfn.IFS(G49="OptionA: I would like to be myself, working on areas for improvement",2,G49="OptionB: I am very competitive, I would like to be ahead of my peers and build a good career",1,G49="OptionC: I am still adapting to college right now, I would need some time to get started.",0,G49="OptionD: I have taken admission in a good college, they have good placement, I will concentrate on academics in the first year",-1)</f>
        <v>1</v>
      </c>
    </row>
    <row r="50" spans="1:15" x14ac:dyDescent="0.3">
      <c r="A50" s="2">
        <v>45492.679165636575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77</v>
      </c>
      <c r="J50" s="1">
        <f t="shared" si="0"/>
        <v>10</v>
      </c>
      <c r="K50" s="1" cm="1">
        <f t="array" ref="K50">_xlfn.IFS(C50="Option A: To gain new skills and knowledge that will benefit my future career.",1,C50="Option B: To explore a subject I’m passionate about and deepen my understanding.",2,C50="Option C: To get a certificate that will enhance my resume.",-1,C50="Option D: To fulfill a requirement or because it fits easily into my schedule.",0)</f>
        <v>2</v>
      </c>
      <c r="L50" s="5" cm="1">
        <f t="array" ref="L50">_xlfn.IFS(D50="Option A: I actively seek out new experiences and ideas because they broaden my perspective and help me grow.",2,D50="Option B: I value exposure to new ideas but prefer to balance it with familiar activities to avoid feeling overwhelmed.",1,D50="Option C: I prefer to stick to what I know and only occasionally try new things if necessary",0,D50="Option D: I usually wait for opportunities to come to me rather than actively seeking them out.",-1)</f>
        <v>2</v>
      </c>
      <c r="M50" s="1" cm="1">
        <f t="array" ref="M50">_xlfn.IFS(E50="Option A: I can easily spend 2hours per day, since this is the main agenda of college life",2,E50="Option B: I can spend about 5-6 hours per week, I will prioritize learning and internship readiness, while balancing academics.",1,E50="Option C: I can allocate 2-3 hours per week for self learning on weekends, since I have a packed schedule",0,E50="Option D: I would like to focus on academics in the first year, I have been told to start thinking of internships in the third year",-1)</f>
        <v>2</v>
      </c>
      <c r="N50" s="1" cm="1">
        <f t="array" ref="N50">_xlfn.IFS(F50="Option A: Pause the project for sometime and resume it once I am in a better state",-1,F50="Option B: I would talk to more friends and faculty and get feedback if I am doing the right thing.",0,F50="Option C: I stop listening to them and continue doing my work.",1,F50="Option D: I listen to them gently and continue doing my work. But if they persist, I would explain them my thought process and reduce friction",2)</f>
        <v>2</v>
      </c>
      <c r="O50" s="1" cm="1">
        <f t="array" ref="O50">_xlfn.IFS(G50="OptionA: I would like to be myself, working on areas for improvement",2,G50="OptionB: I am very competitive, I would like to be ahead of my peers and build a good career",1,G50="OptionC: I am still adapting to college right now, I would need some time to get started.",0,G50="OptionD: I have taken admission in a good college, they have good placement, I will concentrate on academics in the first year",-1)</f>
        <v>2</v>
      </c>
    </row>
    <row r="51" spans="1:15" x14ac:dyDescent="0.3">
      <c r="A51" s="2">
        <v>45492.682149849541</v>
      </c>
      <c r="C51" s="1" t="s">
        <v>21</v>
      </c>
      <c r="D51" s="1" t="s">
        <v>16</v>
      </c>
      <c r="E51" s="1" t="s">
        <v>17</v>
      </c>
      <c r="F51" s="1" t="s">
        <v>18</v>
      </c>
      <c r="G51" s="1" t="s">
        <v>26</v>
      </c>
      <c r="H51" s="1" t="s">
        <v>78</v>
      </c>
      <c r="J51" s="1">
        <f t="shared" si="0"/>
        <v>8</v>
      </c>
      <c r="K51" s="1" cm="1">
        <f t="array" ref="K51">_xlfn.IFS(C51="Option A: To gain new skills and knowledge that will benefit my future career.",1,C51="Option B: To explore a subject I’m passionate about and deepen my understanding.",2,C51="Option C: To get a certificate that will enhance my resume.",-1,C51="Option D: To fulfill a requirement or because it fits easily into my schedule.",0)</f>
        <v>1</v>
      </c>
      <c r="L51" s="5" cm="1">
        <f t="array" ref="L51">_xlfn.IFS(D51="Option A: I actively seek out new experiences and ideas because they broaden my perspective and help me grow.",2,D51="Option B: I value exposure to new ideas but prefer to balance it with familiar activities to avoid feeling overwhelmed.",1,D51="Option C: I prefer to stick to what I know and only occasionally try new things if necessary",0,D51="Option D: I usually wait for opportunities to come to me rather than actively seeking them out.",-1)</f>
        <v>2</v>
      </c>
      <c r="M51" s="1" cm="1">
        <f t="array" ref="M51">_xlfn.IFS(E51="Option A: I can easily spend 2hours per day, since this is the main agenda of college life",2,E51="Option B: I can spend about 5-6 hours per week, I will prioritize learning and internship readiness, while balancing academics.",1,E51="Option C: I can allocate 2-3 hours per week for self learning on weekends, since I have a packed schedule",0,E51="Option D: I would like to focus on academics in the first year, I have been told to start thinking of internships in the third year",-1)</f>
        <v>2</v>
      </c>
      <c r="N51" s="1" cm="1">
        <f t="array" ref="N51">_xlfn.IFS(F51="Option A: Pause the project for sometime and resume it once I am in a better state",-1,F51="Option B: I would talk to more friends and faculty and get feedback if I am doing the right thing.",0,F51="Option C: I stop listening to them and continue doing my work.",1,F51="Option D: I listen to them gently and continue doing my work. But if they persist, I would explain them my thought process and reduce friction",2)</f>
        <v>2</v>
      </c>
      <c r="O51" s="1" cm="1">
        <f t="array" ref="O51">_xlfn.IFS(G51="OptionA: I would like to be myself, working on areas for improvement",2,G51="OptionB: I am very competitive, I would like to be ahead of my peers and build a good career",1,G51="OptionC: I am still adapting to college right now, I would need some time to get started.",0,G51="OptionD: I have taken admission in a good college, they have good placement, I will concentrate on academics in the first year",-1)</f>
        <v>1</v>
      </c>
    </row>
    <row r="52" spans="1:15" x14ac:dyDescent="0.3">
      <c r="A52" s="2">
        <v>45492.778214699079</v>
      </c>
      <c r="C52" s="1" t="s">
        <v>15</v>
      </c>
      <c r="D52" s="1" t="s">
        <v>16</v>
      </c>
      <c r="E52" s="1" t="s">
        <v>17</v>
      </c>
      <c r="F52" s="1" t="s">
        <v>29</v>
      </c>
      <c r="G52" s="1" t="s">
        <v>26</v>
      </c>
      <c r="H52" s="1" t="s">
        <v>79</v>
      </c>
      <c r="J52" s="1">
        <f t="shared" si="0"/>
        <v>7</v>
      </c>
      <c r="K52" s="1" cm="1">
        <f t="array" ref="K52">_xlfn.IFS(C52="Option A: To gain new skills and knowledge that will benefit my future career.",1,C52="Option B: To explore a subject I’m passionate about and deepen my understanding.",2,C52="Option C: To get a certificate that will enhance my resume.",-1,C52="Option D: To fulfill a requirement or because it fits easily into my schedule.",0)</f>
        <v>2</v>
      </c>
      <c r="L52" s="5" cm="1">
        <f t="array" ref="L52">_xlfn.IFS(D52="Option A: I actively seek out new experiences and ideas because they broaden my perspective and help me grow.",2,D52="Option B: I value exposure to new ideas but prefer to balance it with familiar activities to avoid feeling overwhelmed.",1,D52="Option C: I prefer to stick to what I know and only occasionally try new things if necessary",0,D52="Option D: I usually wait for opportunities to come to me rather than actively seeking them out.",-1)</f>
        <v>2</v>
      </c>
      <c r="M52" s="1" cm="1">
        <f t="array" ref="M52">_xlfn.IFS(E52="Option A: I can easily spend 2hours per day, since this is the main agenda of college life",2,E52="Option B: I can spend about 5-6 hours per week, I will prioritize learning and internship readiness, while balancing academics.",1,E52="Option C: I can allocate 2-3 hours per week for self learning on weekends, since I have a packed schedule",0,E52="Option D: I would like to focus on academics in the first year, I have been told to start thinking of internships in the third year",-1)</f>
        <v>2</v>
      </c>
      <c r="N52" s="1" cm="1">
        <f t="array" ref="N52">_xlfn.IFS(F52="Option A: Pause the project for sometime and resume it once I am in a better state",-1,F52="Option B: I would talk to more friends and faculty and get feedback if I am doing the right thing.",0,F52="Option C: I stop listening to them and continue doing my work.",1,F52="Option D: I listen to them gently and continue doing my work. But if they persist, I would explain them my thought process and reduce friction",2)</f>
        <v>0</v>
      </c>
      <c r="O52" s="1" cm="1">
        <f t="array" ref="O52">_xlfn.IFS(G52="OptionA: I would like to be myself, working on areas for improvement",2,G52="OptionB: I am very competitive, I would like to be ahead of my peers and build a good career",1,G52="OptionC: I am still adapting to college right now, I would need some time to get started.",0,G52="OptionD: I have taken admission in a good college, they have good placement, I will concentrate on academics in the first year",-1)</f>
        <v>1</v>
      </c>
    </row>
    <row r="53" spans="1:15" x14ac:dyDescent="0.3">
      <c r="A53" s="2">
        <v>45493.31815259259</v>
      </c>
      <c r="C53" s="1" t="s">
        <v>21</v>
      </c>
      <c r="D53" s="1" t="s">
        <v>16</v>
      </c>
      <c r="E53" s="1" t="s">
        <v>22</v>
      </c>
      <c r="F53" s="1" t="s">
        <v>18</v>
      </c>
      <c r="G53" s="1" t="s">
        <v>19</v>
      </c>
      <c r="H53" s="1" t="s">
        <v>80</v>
      </c>
      <c r="J53" s="1">
        <f t="shared" si="0"/>
        <v>8</v>
      </c>
      <c r="K53" s="1" cm="1">
        <f t="array" ref="K53">_xlfn.IFS(C53="Option A: To gain new skills and knowledge that will benefit my future career.",1,C53="Option B: To explore a subject I’m passionate about and deepen my understanding.",2,C53="Option C: To get a certificate that will enhance my resume.",-1,C53="Option D: To fulfill a requirement or because it fits easily into my schedule.",0)</f>
        <v>1</v>
      </c>
      <c r="L53" s="5" cm="1">
        <f t="array" ref="L53">_xlfn.IFS(D53="Option A: I actively seek out new experiences and ideas because they broaden my perspective and help me grow.",2,D53="Option B: I value exposure to new ideas but prefer to balance it with familiar activities to avoid feeling overwhelmed.",1,D53="Option C: I prefer to stick to what I know and only occasionally try new things if necessary",0,D53="Option D: I usually wait for opportunities to come to me rather than actively seeking them out.",-1)</f>
        <v>2</v>
      </c>
      <c r="M53" s="1" cm="1">
        <f t="array" ref="M53">_xlfn.IFS(E53="Option A: I can easily spend 2hours per day, since this is the main agenda of college life",2,E53="Option B: I can spend about 5-6 hours per week, I will prioritize learning and internship readiness, while balancing academics.",1,E53="Option C: I can allocate 2-3 hours per week for self learning on weekends, since I have a packed schedule",0,E53="Option D: I would like to focus on academics in the first year, I have been told to start thinking of internships in the third year",-1)</f>
        <v>1</v>
      </c>
      <c r="N53" s="1" cm="1">
        <f t="array" ref="N53">_xlfn.IFS(F53="Option A: Pause the project for sometime and resume it once I am in a better state",-1,F53="Option B: I would talk to more friends and faculty and get feedback if I am doing the right thing.",0,F53="Option C: I stop listening to them and continue doing my work.",1,F53="Option D: I listen to them gently and continue doing my work. But if they persist, I would explain them my thought process and reduce friction",2)</f>
        <v>2</v>
      </c>
      <c r="O53" s="1" cm="1">
        <f t="array" ref="O53">_xlfn.IFS(G53="OptionA: I would like to be myself, working on areas for improvement",2,G53="OptionB: I am very competitive, I would like to be ahead of my peers and build a good career",1,G53="OptionC: I am still adapting to college right now, I would need some time to get started.",0,G53="OptionD: I have taken admission in a good college, they have good placement, I will concentrate on academics in the first year",-1)</f>
        <v>2</v>
      </c>
    </row>
    <row r="54" spans="1:15" x14ac:dyDescent="0.3">
      <c r="A54" s="2">
        <v>45493.332410567135</v>
      </c>
      <c r="C54" s="1" t="s">
        <v>21</v>
      </c>
      <c r="D54" s="1" t="s">
        <v>16</v>
      </c>
      <c r="E54" s="1" t="s">
        <v>22</v>
      </c>
      <c r="F54" s="1" t="s">
        <v>18</v>
      </c>
      <c r="G54" s="1" t="s">
        <v>19</v>
      </c>
      <c r="H54" s="1" t="s">
        <v>81</v>
      </c>
      <c r="J54" s="1">
        <f t="shared" si="0"/>
        <v>8</v>
      </c>
      <c r="K54" s="1" cm="1">
        <f t="array" ref="K54">_xlfn.IFS(C54="Option A: To gain new skills and knowledge that will benefit my future career.",1,C54="Option B: To explore a subject I’m passionate about and deepen my understanding.",2,C54="Option C: To get a certificate that will enhance my resume.",-1,C54="Option D: To fulfill a requirement or because it fits easily into my schedule.",0)</f>
        <v>1</v>
      </c>
      <c r="L54" s="5" cm="1">
        <f t="array" ref="L54">_xlfn.IFS(D54="Option A: I actively seek out new experiences and ideas because they broaden my perspective and help me grow.",2,D54="Option B: I value exposure to new ideas but prefer to balance it with familiar activities to avoid feeling overwhelmed.",1,D54="Option C: I prefer to stick to what I know and only occasionally try new things if necessary",0,D54="Option D: I usually wait for opportunities to come to me rather than actively seeking them out.",-1)</f>
        <v>2</v>
      </c>
      <c r="M54" s="1" cm="1">
        <f t="array" ref="M54">_xlfn.IFS(E54="Option A: I can easily spend 2hours per day, since this is the main agenda of college life",2,E54="Option B: I can spend about 5-6 hours per week, I will prioritize learning and internship readiness, while balancing academics.",1,E54="Option C: I can allocate 2-3 hours per week for self learning on weekends, since I have a packed schedule",0,E54="Option D: I would like to focus on academics in the first year, I have been told to start thinking of internships in the third year",-1)</f>
        <v>1</v>
      </c>
      <c r="N54" s="1" cm="1">
        <f t="array" ref="N54">_xlfn.IFS(F54="Option A: Pause the project for sometime and resume it once I am in a better state",-1,F54="Option B: I would talk to more friends and faculty and get feedback if I am doing the right thing.",0,F54="Option C: I stop listening to them and continue doing my work.",1,F54="Option D: I listen to them gently and continue doing my work. But if they persist, I would explain them my thought process and reduce friction",2)</f>
        <v>2</v>
      </c>
      <c r="O54" s="1" cm="1">
        <f t="array" ref="O54">_xlfn.IFS(G54="OptionA: I would like to be myself, working on areas for improvement",2,G54="OptionB: I am very competitive, I would like to be ahead of my peers and build a good career",1,G54="OptionC: I am still adapting to college right now, I would need some time to get started.",0,G54="OptionD: I have taken admission in a good college, they have good placement, I will concentrate on academics in the first year",-1)</f>
        <v>2</v>
      </c>
    </row>
    <row r="55" spans="1:15" x14ac:dyDescent="0.3">
      <c r="A55" s="2">
        <v>45493.382480798609</v>
      </c>
      <c r="C55" s="1" t="s">
        <v>15</v>
      </c>
      <c r="D55" s="1" t="s">
        <v>16</v>
      </c>
      <c r="E55" s="1" t="s">
        <v>22</v>
      </c>
      <c r="F55" s="1" t="s">
        <v>18</v>
      </c>
      <c r="G55" s="1" t="s">
        <v>19</v>
      </c>
      <c r="H55" s="1" t="s">
        <v>82</v>
      </c>
      <c r="J55" s="1">
        <f t="shared" si="0"/>
        <v>9</v>
      </c>
      <c r="K55" s="1" cm="1">
        <f t="array" ref="K55">_xlfn.IFS(C55="Option A: To gain new skills and knowledge that will benefit my future career.",1,C55="Option B: To explore a subject I’m passionate about and deepen my understanding.",2,C55="Option C: To get a certificate that will enhance my resume.",-1,C55="Option D: To fulfill a requirement or because it fits easily into my schedule.",0)</f>
        <v>2</v>
      </c>
      <c r="L55" s="5" cm="1">
        <f t="array" ref="L55">_xlfn.IFS(D55="Option A: I actively seek out new experiences and ideas because they broaden my perspective and help me grow.",2,D55="Option B: I value exposure to new ideas but prefer to balance it with familiar activities to avoid feeling overwhelmed.",1,D55="Option C: I prefer to stick to what I know and only occasionally try new things if necessary",0,D55="Option D: I usually wait for opportunities to come to me rather than actively seeking them out.",-1)</f>
        <v>2</v>
      </c>
      <c r="M55" s="1" cm="1">
        <f t="array" ref="M55">_xlfn.IFS(E55="Option A: I can easily spend 2hours per day, since this is the main agenda of college life",2,E55="Option B: I can spend about 5-6 hours per week, I will prioritize learning and internship readiness, while balancing academics.",1,E55="Option C: I can allocate 2-3 hours per week for self learning on weekends, since I have a packed schedule",0,E55="Option D: I would like to focus on academics in the first year, I have been told to start thinking of internships in the third year",-1)</f>
        <v>1</v>
      </c>
      <c r="N55" s="1" cm="1">
        <f t="array" ref="N55">_xlfn.IFS(F55="Option A: Pause the project for sometime and resume it once I am in a better state",-1,F55="Option B: I would talk to more friends and faculty and get feedback if I am doing the right thing.",0,F55="Option C: I stop listening to them and continue doing my work.",1,F55="Option D: I listen to them gently and continue doing my work. But if they persist, I would explain them my thought process and reduce friction",2)</f>
        <v>2</v>
      </c>
      <c r="O55" s="1" cm="1">
        <f t="array" ref="O55">_xlfn.IFS(G55="OptionA: I would like to be myself, working on areas for improvement",2,G55="OptionB: I am very competitive, I would like to be ahead of my peers and build a good career",1,G55="OptionC: I am still adapting to college right now, I would need some time to get started.",0,G55="OptionD: I have taken admission in a good college, they have good placement, I will concentrate on academics in the first year",-1)</f>
        <v>2</v>
      </c>
    </row>
    <row r="56" spans="1:15" x14ac:dyDescent="0.3">
      <c r="A56" s="2">
        <v>45493.442559525458</v>
      </c>
      <c r="C56" s="1" t="s">
        <v>21</v>
      </c>
      <c r="D56" s="1" t="s">
        <v>16</v>
      </c>
      <c r="E56" s="1" t="s">
        <v>22</v>
      </c>
      <c r="F56" s="1" t="s">
        <v>18</v>
      </c>
      <c r="G56" s="1" t="s">
        <v>19</v>
      </c>
      <c r="H56" s="1" t="s">
        <v>83</v>
      </c>
      <c r="J56" s="1">
        <f t="shared" si="0"/>
        <v>8</v>
      </c>
      <c r="K56" s="1" cm="1">
        <f t="array" ref="K56">_xlfn.IFS(C56="Option A: To gain new skills and knowledge that will benefit my future career.",1,C56="Option B: To explore a subject I’m passionate about and deepen my understanding.",2,C56="Option C: To get a certificate that will enhance my resume.",-1,C56="Option D: To fulfill a requirement or because it fits easily into my schedule.",0)</f>
        <v>1</v>
      </c>
      <c r="L56" s="5" cm="1">
        <f t="array" ref="L56">_xlfn.IFS(D56="Option A: I actively seek out new experiences and ideas because they broaden my perspective and help me grow.",2,D56="Option B: I value exposure to new ideas but prefer to balance it with familiar activities to avoid feeling overwhelmed.",1,D56="Option C: I prefer to stick to what I know and only occasionally try new things if necessary",0,D56="Option D: I usually wait for opportunities to come to me rather than actively seeking them out.",-1)</f>
        <v>2</v>
      </c>
      <c r="M56" s="1" cm="1">
        <f t="array" ref="M56">_xlfn.IFS(E56="Option A: I can easily spend 2hours per day, since this is the main agenda of college life",2,E56="Option B: I can spend about 5-6 hours per week, I will prioritize learning and internship readiness, while balancing academics.",1,E56="Option C: I can allocate 2-3 hours per week for self learning on weekends, since I have a packed schedule",0,E56="Option D: I would like to focus on academics in the first year, I have been told to start thinking of internships in the third year",-1)</f>
        <v>1</v>
      </c>
      <c r="N56" s="1" cm="1">
        <f t="array" ref="N56">_xlfn.IFS(F56="Option A: Pause the project for sometime and resume it once I am in a better state",-1,F56="Option B: I would talk to more friends and faculty and get feedback if I am doing the right thing.",0,F56="Option C: I stop listening to them and continue doing my work.",1,F56="Option D: I listen to them gently and continue doing my work. But if they persist, I would explain them my thought process and reduce friction",2)</f>
        <v>2</v>
      </c>
      <c r="O56" s="1" cm="1">
        <f t="array" ref="O56">_xlfn.IFS(G56="OptionA: I would like to be myself, working on areas for improvement",2,G56="OptionB: I am very competitive, I would like to be ahead of my peers and build a good career",1,G56="OptionC: I am still adapting to college right now, I would need some time to get started.",0,G56="OptionD: I have taken admission in a good college, they have good placement, I will concentrate on academics in the first year",-1)</f>
        <v>2</v>
      </c>
    </row>
    <row r="57" spans="1:15" x14ac:dyDescent="0.3">
      <c r="A57" s="2">
        <v>45493.464628321759</v>
      </c>
      <c r="C57" s="1" t="s">
        <v>21</v>
      </c>
      <c r="D57" s="1" t="s">
        <v>16</v>
      </c>
      <c r="E57" s="1" t="s">
        <v>22</v>
      </c>
      <c r="F57" s="1" t="s">
        <v>29</v>
      </c>
      <c r="G57" s="1" t="s">
        <v>26</v>
      </c>
      <c r="H57" s="1" t="s">
        <v>84</v>
      </c>
      <c r="J57" s="1">
        <f t="shared" si="0"/>
        <v>5</v>
      </c>
      <c r="K57" s="1" cm="1">
        <f t="array" ref="K57">_xlfn.IFS(C57="Option A: To gain new skills and knowledge that will benefit my future career.",1,C57="Option B: To explore a subject I’m passionate about and deepen my understanding.",2,C57="Option C: To get a certificate that will enhance my resume.",-1,C57="Option D: To fulfill a requirement or because it fits easily into my schedule.",0)</f>
        <v>1</v>
      </c>
      <c r="L57" s="5" cm="1">
        <f t="array" ref="L57">_xlfn.IFS(D57="Option A: I actively seek out new experiences and ideas because they broaden my perspective and help me grow.",2,D57="Option B: I value exposure to new ideas but prefer to balance it with familiar activities to avoid feeling overwhelmed.",1,D57="Option C: I prefer to stick to what I know and only occasionally try new things if necessary",0,D57="Option D: I usually wait for opportunities to come to me rather than actively seeking them out.",-1)</f>
        <v>2</v>
      </c>
      <c r="M57" s="1" cm="1">
        <f t="array" ref="M57">_xlfn.IFS(E57="Option A: I can easily spend 2hours per day, since this is the main agenda of college life",2,E57="Option B: I can spend about 5-6 hours per week, I will prioritize learning and internship readiness, while balancing academics.",1,E57="Option C: I can allocate 2-3 hours per week for self learning on weekends, since I have a packed schedule",0,E57="Option D: I would like to focus on academics in the first year, I have been told to start thinking of internships in the third year",-1)</f>
        <v>1</v>
      </c>
      <c r="N57" s="1" cm="1">
        <f t="array" ref="N57">_xlfn.IFS(F57="Option A: Pause the project for sometime and resume it once I am in a better state",-1,F57="Option B: I would talk to more friends and faculty and get feedback if I am doing the right thing.",0,F57="Option C: I stop listening to them and continue doing my work.",1,F57="Option D: I listen to them gently and continue doing my work. But if they persist, I would explain them my thought process and reduce friction",2)</f>
        <v>0</v>
      </c>
      <c r="O57" s="1" cm="1">
        <f t="array" ref="O57">_xlfn.IFS(G57="OptionA: I would like to be myself, working on areas for improvement",2,G57="OptionB: I am very competitive, I would like to be ahead of my peers and build a good career",1,G57="OptionC: I am still adapting to college right now, I would need some time to get started.",0,G57="OptionD: I have taken admission in a good college, they have good placement, I will concentrate on academics in the first year",-1)</f>
        <v>1</v>
      </c>
    </row>
    <row r="58" spans="1:15" x14ac:dyDescent="0.3">
      <c r="A58" s="2">
        <v>45493.527864479169</v>
      </c>
      <c r="C58" s="1" t="s">
        <v>21</v>
      </c>
      <c r="D58" s="1" t="s">
        <v>16</v>
      </c>
      <c r="E58" s="1" t="s">
        <v>17</v>
      </c>
      <c r="F58" s="1" t="s">
        <v>29</v>
      </c>
      <c r="G58" s="1" t="s">
        <v>19</v>
      </c>
      <c r="H58" s="1" t="s">
        <v>85</v>
      </c>
      <c r="J58" s="1">
        <f t="shared" si="0"/>
        <v>7</v>
      </c>
      <c r="K58" s="1" cm="1">
        <f t="array" ref="K58">_xlfn.IFS(C58="Option A: To gain new skills and knowledge that will benefit my future career.",1,C58="Option B: To explore a subject I’m passionate about and deepen my understanding.",2,C58="Option C: To get a certificate that will enhance my resume.",-1,C58="Option D: To fulfill a requirement or because it fits easily into my schedule.",0)</f>
        <v>1</v>
      </c>
      <c r="L58" s="5" cm="1">
        <f t="array" ref="L58">_xlfn.IFS(D58="Option A: I actively seek out new experiences and ideas because they broaden my perspective and help me grow.",2,D58="Option B: I value exposure to new ideas but prefer to balance it with familiar activities to avoid feeling overwhelmed.",1,D58="Option C: I prefer to stick to what I know and only occasionally try new things if necessary",0,D58="Option D: I usually wait for opportunities to come to me rather than actively seeking them out.",-1)</f>
        <v>2</v>
      </c>
      <c r="M58" s="1" cm="1">
        <f t="array" ref="M58">_xlfn.IFS(E58="Option A: I can easily spend 2hours per day, since this is the main agenda of college life",2,E58="Option B: I can spend about 5-6 hours per week, I will prioritize learning and internship readiness, while balancing academics.",1,E58="Option C: I can allocate 2-3 hours per week for self learning on weekends, since I have a packed schedule",0,E58="Option D: I would like to focus on academics in the first year, I have been told to start thinking of internships in the third year",-1)</f>
        <v>2</v>
      </c>
      <c r="N58" s="1" cm="1">
        <f t="array" ref="N58">_xlfn.IFS(F58="Option A: Pause the project for sometime and resume it once I am in a better state",-1,F58="Option B: I would talk to more friends and faculty and get feedback if I am doing the right thing.",0,F58="Option C: I stop listening to them and continue doing my work.",1,F58="Option D: I listen to them gently and continue doing my work. But if they persist, I would explain them my thought process and reduce friction",2)</f>
        <v>0</v>
      </c>
      <c r="O58" s="1" cm="1">
        <f t="array" ref="O58">_xlfn.IFS(G58="OptionA: I would like to be myself, working on areas for improvement",2,G58="OptionB: I am very competitive, I would like to be ahead of my peers and build a good career",1,G58="OptionC: I am still adapting to college right now, I would need some time to get started.",0,G58="OptionD: I have taken admission in a good college, they have good placement, I will concentrate on academics in the first year",-1)</f>
        <v>2</v>
      </c>
    </row>
    <row r="59" spans="1:15" x14ac:dyDescent="0.3">
      <c r="A59" s="2">
        <v>45493.568320879625</v>
      </c>
      <c r="C59" s="1" t="s">
        <v>21</v>
      </c>
      <c r="D59" s="1" t="s">
        <v>16</v>
      </c>
      <c r="E59" s="1" t="s">
        <v>22</v>
      </c>
      <c r="F59" s="1" t="s">
        <v>18</v>
      </c>
      <c r="G59" s="1" t="s">
        <v>19</v>
      </c>
      <c r="H59" s="1" t="s">
        <v>86</v>
      </c>
      <c r="J59" s="1">
        <f t="shared" si="0"/>
        <v>8</v>
      </c>
      <c r="K59" s="1" cm="1">
        <f t="array" ref="K59">_xlfn.IFS(C59="Option A: To gain new skills and knowledge that will benefit my future career.",1,C59="Option B: To explore a subject I’m passionate about and deepen my understanding.",2,C59="Option C: To get a certificate that will enhance my resume.",-1,C59="Option D: To fulfill a requirement or because it fits easily into my schedule.",0)</f>
        <v>1</v>
      </c>
      <c r="L59" s="5" cm="1">
        <f t="array" ref="L59">_xlfn.IFS(D59="Option A: I actively seek out new experiences and ideas because they broaden my perspective and help me grow.",2,D59="Option B: I value exposure to new ideas but prefer to balance it with familiar activities to avoid feeling overwhelmed.",1,D59="Option C: I prefer to stick to what I know and only occasionally try new things if necessary",0,D59="Option D: I usually wait for opportunities to come to me rather than actively seeking them out.",-1)</f>
        <v>2</v>
      </c>
      <c r="M59" s="1" cm="1">
        <f t="array" ref="M59">_xlfn.IFS(E59="Option A: I can easily spend 2hours per day, since this is the main agenda of college life",2,E59="Option B: I can spend about 5-6 hours per week, I will prioritize learning and internship readiness, while balancing academics.",1,E59="Option C: I can allocate 2-3 hours per week for self learning on weekends, since I have a packed schedule",0,E59="Option D: I would like to focus on academics in the first year, I have been told to start thinking of internships in the third year",-1)</f>
        <v>1</v>
      </c>
      <c r="N59" s="1" cm="1">
        <f t="array" ref="N59">_xlfn.IFS(F59="Option A: Pause the project for sometime and resume it once I am in a better state",-1,F59="Option B: I would talk to more friends and faculty and get feedback if I am doing the right thing.",0,F59="Option C: I stop listening to them and continue doing my work.",1,F59="Option D: I listen to them gently and continue doing my work. But if they persist, I would explain them my thought process and reduce friction",2)</f>
        <v>2</v>
      </c>
      <c r="O59" s="1" cm="1">
        <f t="array" ref="O59">_xlfn.IFS(G59="OptionA: I would like to be myself, working on areas for improvement",2,G59="OptionB: I am very competitive, I would like to be ahead of my peers and build a good career",1,G59="OptionC: I am still adapting to college right now, I would need some time to get started.",0,G59="OptionD: I have taken admission in a good college, they have good placement, I will concentrate on academics in the first year",-1)</f>
        <v>2</v>
      </c>
    </row>
    <row r="60" spans="1:15" x14ac:dyDescent="0.3">
      <c r="A60" s="2">
        <v>45493.568828194446</v>
      </c>
      <c r="C60" s="1" t="s">
        <v>15</v>
      </c>
      <c r="D60" s="1" t="s">
        <v>34</v>
      </c>
      <c r="E60" s="1" t="s">
        <v>17</v>
      </c>
      <c r="F60" s="1" t="s">
        <v>18</v>
      </c>
      <c r="G60" s="1" t="s">
        <v>19</v>
      </c>
      <c r="H60" s="1" t="s">
        <v>87</v>
      </c>
      <c r="J60" s="1">
        <f t="shared" si="0"/>
        <v>9</v>
      </c>
      <c r="K60" s="1" cm="1">
        <f t="array" ref="K60">_xlfn.IFS(C60="Option A: To gain new skills and knowledge that will benefit my future career.",1,C60="Option B: To explore a subject I’m passionate about and deepen my understanding.",2,C60="Option C: To get a certificate that will enhance my resume.",-1,C60="Option D: To fulfill a requirement or because it fits easily into my schedule.",0)</f>
        <v>2</v>
      </c>
      <c r="L60" s="5" cm="1">
        <f t="array" ref="L60">_xlfn.IFS(D60="Option A: I actively seek out new experiences and ideas because they broaden my perspective and help me grow.",2,D60="Option B: I value exposure to new ideas but prefer to balance it with familiar activities to avoid feeling overwhelmed.",1,D60="Option C: I prefer to stick to what I know and only occasionally try new things if necessary",0,D60="Option D: I usually wait for opportunities to come to me rather than actively seeking them out.",-1)</f>
        <v>1</v>
      </c>
      <c r="M60" s="1" cm="1">
        <f t="array" ref="M60">_xlfn.IFS(E60="Option A: I can easily spend 2hours per day, since this is the main agenda of college life",2,E60="Option B: I can spend about 5-6 hours per week, I will prioritize learning and internship readiness, while balancing academics.",1,E60="Option C: I can allocate 2-3 hours per week for self learning on weekends, since I have a packed schedule",0,E60="Option D: I would like to focus on academics in the first year, I have been told to start thinking of internships in the third year",-1)</f>
        <v>2</v>
      </c>
      <c r="N60" s="1" cm="1">
        <f t="array" ref="N60">_xlfn.IFS(F60="Option A: Pause the project for sometime and resume it once I am in a better state",-1,F60="Option B: I would talk to more friends and faculty and get feedback if I am doing the right thing.",0,F60="Option C: I stop listening to them and continue doing my work.",1,F60="Option D: I listen to them gently and continue doing my work. But if they persist, I would explain them my thought process and reduce friction",2)</f>
        <v>2</v>
      </c>
      <c r="O60" s="1" cm="1">
        <f t="array" ref="O60">_xlfn.IFS(G60="OptionA: I would like to be myself, working on areas for improvement",2,G60="OptionB: I am very competitive, I would like to be ahead of my peers and build a good career",1,G60="OptionC: I am still adapting to college right now, I would need some time to get started.",0,G60="OptionD: I have taken admission in a good college, they have good placement, I will concentrate on academics in the first year",-1)</f>
        <v>2</v>
      </c>
    </row>
    <row r="61" spans="1:15" x14ac:dyDescent="0.3">
      <c r="A61" s="2">
        <v>45493.683111886574</v>
      </c>
      <c r="C61" s="1" t="s">
        <v>15</v>
      </c>
      <c r="D61" s="1" t="s">
        <v>16</v>
      </c>
      <c r="E61" s="1" t="s">
        <v>22</v>
      </c>
      <c r="F61" s="1" t="s">
        <v>29</v>
      </c>
      <c r="G61" s="1" t="s">
        <v>26</v>
      </c>
      <c r="H61" s="1" t="s">
        <v>88</v>
      </c>
      <c r="J61" s="1">
        <f t="shared" si="0"/>
        <v>6</v>
      </c>
      <c r="K61" s="1" cm="1">
        <f t="array" ref="K61">_xlfn.IFS(C61="Option A: To gain new skills and knowledge that will benefit my future career.",1,C61="Option B: To explore a subject I’m passionate about and deepen my understanding.",2,C61="Option C: To get a certificate that will enhance my resume.",-1,C61="Option D: To fulfill a requirement or because it fits easily into my schedule.",0)</f>
        <v>2</v>
      </c>
      <c r="L61" s="5" cm="1">
        <f t="array" ref="L61">_xlfn.IFS(D61="Option A: I actively seek out new experiences and ideas because they broaden my perspective and help me grow.",2,D61="Option B: I value exposure to new ideas but prefer to balance it with familiar activities to avoid feeling overwhelmed.",1,D61="Option C: I prefer to stick to what I know and only occasionally try new things if necessary",0,D61="Option D: I usually wait for opportunities to come to me rather than actively seeking them out.",-1)</f>
        <v>2</v>
      </c>
      <c r="M61" s="1" cm="1">
        <f t="array" ref="M61">_xlfn.IFS(E61="Option A: I can easily spend 2hours per day, since this is the main agenda of college life",2,E61="Option B: I can spend about 5-6 hours per week, I will prioritize learning and internship readiness, while balancing academics.",1,E61="Option C: I can allocate 2-3 hours per week for self learning on weekends, since I have a packed schedule",0,E61="Option D: I would like to focus on academics in the first year, I have been told to start thinking of internships in the third year",-1)</f>
        <v>1</v>
      </c>
      <c r="N61" s="1" cm="1">
        <f t="array" ref="N61">_xlfn.IFS(F61="Option A: Pause the project for sometime and resume it once I am in a better state",-1,F61="Option B: I would talk to more friends and faculty and get feedback if I am doing the right thing.",0,F61="Option C: I stop listening to them and continue doing my work.",1,F61="Option D: I listen to them gently and continue doing my work. But if they persist, I would explain them my thought process and reduce friction",2)</f>
        <v>0</v>
      </c>
      <c r="O61" s="1" cm="1">
        <f t="array" ref="O61">_xlfn.IFS(G61="OptionA: I would like to be myself, working on areas for improvement",2,G61="OptionB: I am very competitive, I would like to be ahead of my peers and build a good career",1,G61="OptionC: I am still adapting to college right now, I would need some time to get started.",0,G61="OptionD: I have taken admission in a good college, they have good placement, I will concentrate on academics in the first year",-1)</f>
        <v>1</v>
      </c>
    </row>
    <row r="62" spans="1:15" x14ac:dyDescent="0.3">
      <c r="A62" s="2">
        <v>45493.867979375005</v>
      </c>
      <c r="C62" s="1" t="s">
        <v>21</v>
      </c>
      <c r="D62" s="1" t="s">
        <v>16</v>
      </c>
      <c r="E62" s="1" t="s">
        <v>17</v>
      </c>
      <c r="F62" s="1" t="s">
        <v>54</v>
      </c>
      <c r="G62" s="1" t="s">
        <v>19</v>
      </c>
      <c r="H62" s="1" t="s">
        <v>89</v>
      </c>
      <c r="J62" s="1">
        <f t="shared" si="0"/>
        <v>8</v>
      </c>
      <c r="K62" s="1" cm="1">
        <f t="array" ref="K62">_xlfn.IFS(C62="Option A: To gain new skills and knowledge that will benefit my future career.",1,C62="Option B: To explore a subject I’m passionate about and deepen my understanding.",2,C62="Option C: To get a certificate that will enhance my resume.",-1,C62="Option D: To fulfill a requirement or because it fits easily into my schedule.",0)</f>
        <v>1</v>
      </c>
      <c r="L62" s="5" cm="1">
        <f t="array" ref="L62">_xlfn.IFS(D62="Option A: I actively seek out new experiences and ideas because they broaden my perspective and help me grow.",2,D62="Option B: I value exposure to new ideas but prefer to balance it with familiar activities to avoid feeling overwhelmed.",1,D62="Option C: I prefer to stick to what I know and only occasionally try new things if necessary",0,D62="Option D: I usually wait for opportunities to come to me rather than actively seeking them out.",-1)</f>
        <v>2</v>
      </c>
      <c r="M62" s="1" cm="1">
        <f t="array" ref="M62">_xlfn.IFS(E62="Option A: I can easily spend 2hours per day, since this is the main agenda of college life",2,E62="Option B: I can spend about 5-6 hours per week, I will prioritize learning and internship readiness, while balancing academics.",1,E62="Option C: I can allocate 2-3 hours per week for self learning on weekends, since I have a packed schedule",0,E62="Option D: I would like to focus on academics in the first year, I have been told to start thinking of internships in the third year",-1)</f>
        <v>2</v>
      </c>
      <c r="N62" s="1" cm="1">
        <f t="array" ref="N62">_xlfn.IFS(F62="Option A: Pause the project for sometime and resume it once I am in a better state",-1,F62="Option B: I would talk to more friends and faculty and get feedback if I am doing the right thing.",0,F62="Option C: I stop listening to them and continue doing my work.",1,F62="Option D: I listen to them gently and continue doing my work. But if they persist, I would explain them my thought process and reduce friction",2)</f>
        <v>1</v>
      </c>
      <c r="O62" s="1" cm="1">
        <f t="array" ref="O62">_xlfn.IFS(G62="OptionA: I would like to be myself, working on areas for improvement",2,G62="OptionB: I am very competitive, I would like to be ahead of my peers and build a good career",1,G62="OptionC: I am still adapting to college right now, I would need some time to get started.",0,G62="OptionD: I have taken admission in a good college, they have good placement, I will concentrate on academics in the first year",-1)</f>
        <v>2</v>
      </c>
    </row>
    <row r="63" spans="1:15" x14ac:dyDescent="0.3">
      <c r="A63" s="2">
        <v>45494.396574421291</v>
      </c>
      <c r="C63" s="1" t="s">
        <v>15</v>
      </c>
      <c r="D63" s="1" t="s">
        <v>34</v>
      </c>
      <c r="E63" s="1" t="s">
        <v>22</v>
      </c>
      <c r="F63" s="1" t="s">
        <v>29</v>
      </c>
      <c r="G63" s="1" t="s">
        <v>19</v>
      </c>
      <c r="H63" s="1" t="s">
        <v>90</v>
      </c>
      <c r="J63" s="1">
        <f t="shared" si="0"/>
        <v>6</v>
      </c>
      <c r="K63" s="1" cm="1">
        <f t="array" ref="K63">_xlfn.IFS(C63="Option A: To gain new skills and knowledge that will benefit my future career.",1,C63="Option B: To explore a subject I’m passionate about and deepen my understanding.",2,C63="Option C: To get a certificate that will enhance my resume.",-1,C63="Option D: To fulfill a requirement or because it fits easily into my schedule.",0)</f>
        <v>2</v>
      </c>
      <c r="L63" s="5" cm="1">
        <f t="array" ref="L63">_xlfn.IFS(D63="Option A: I actively seek out new experiences and ideas because they broaden my perspective and help me grow.",2,D63="Option B: I value exposure to new ideas but prefer to balance it with familiar activities to avoid feeling overwhelmed.",1,D63="Option C: I prefer to stick to what I know and only occasionally try new things if necessary",0,D63="Option D: I usually wait for opportunities to come to me rather than actively seeking them out.",-1)</f>
        <v>1</v>
      </c>
      <c r="M63" s="1" cm="1">
        <f t="array" ref="M63">_xlfn.IFS(E63="Option A: I can easily spend 2hours per day, since this is the main agenda of college life",2,E63="Option B: I can spend about 5-6 hours per week, I will prioritize learning and internship readiness, while balancing academics.",1,E63="Option C: I can allocate 2-3 hours per week for self learning on weekends, since I have a packed schedule",0,E63="Option D: I would like to focus on academics in the first year, I have been told to start thinking of internships in the third year",-1)</f>
        <v>1</v>
      </c>
      <c r="N63" s="1" cm="1">
        <f t="array" ref="N63">_xlfn.IFS(F63="Option A: Pause the project for sometime and resume it once I am in a better state",-1,F63="Option B: I would talk to more friends and faculty and get feedback if I am doing the right thing.",0,F63="Option C: I stop listening to them and continue doing my work.",1,F63="Option D: I listen to them gently and continue doing my work. But if they persist, I would explain them my thought process and reduce friction",2)</f>
        <v>0</v>
      </c>
      <c r="O63" s="1" cm="1">
        <f t="array" ref="O63">_xlfn.IFS(G63="OptionA: I would like to be myself, working on areas for improvement",2,G63="OptionB: I am very competitive, I would like to be ahead of my peers and build a good career",1,G63="OptionC: I am still adapting to college right now, I would need some time to get started.",0,G63="OptionD: I have taken admission in a good college, they have good placement, I will concentrate on academics in the first year",-1)</f>
        <v>2</v>
      </c>
    </row>
    <row r="64" spans="1:15" x14ac:dyDescent="0.3">
      <c r="A64" s="2">
        <v>45494.399103703705</v>
      </c>
      <c r="C64" s="1" t="s">
        <v>21</v>
      </c>
      <c r="D64" s="1" t="s">
        <v>16</v>
      </c>
      <c r="E64" s="1" t="s">
        <v>22</v>
      </c>
      <c r="F64" s="1" t="s">
        <v>18</v>
      </c>
      <c r="G64" s="1" t="s">
        <v>19</v>
      </c>
      <c r="H64" s="1" t="s">
        <v>91</v>
      </c>
      <c r="J64" s="1">
        <f t="shared" si="0"/>
        <v>8</v>
      </c>
      <c r="K64" s="1" cm="1">
        <f t="array" ref="K64">_xlfn.IFS(C64="Option A: To gain new skills and knowledge that will benefit my future career.",1,C64="Option B: To explore a subject I’m passionate about and deepen my understanding.",2,C64="Option C: To get a certificate that will enhance my resume.",-1,C64="Option D: To fulfill a requirement or because it fits easily into my schedule.",0)</f>
        <v>1</v>
      </c>
      <c r="L64" s="5" cm="1">
        <f t="array" ref="L64">_xlfn.IFS(D64="Option A: I actively seek out new experiences and ideas because they broaden my perspective and help me grow.",2,D64="Option B: I value exposure to new ideas but prefer to balance it with familiar activities to avoid feeling overwhelmed.",1,D64="Option C: I prefer to stick to what I know and only occasionally try new things if necessary",0,D64="Option D: I usually wait for opportunities to come to me rather than actively seeking them out.",-1)</f>
        <v>2</v>
      </c>
      <c r="M64" s="1" cm="1">
        <f t="array" ref="M64">_xlfn.IFS(E64="Option A: I can easily spend 2hours per day, since this is the main agenda of college life",2,E64="Option B: I can spend about 5-6 hours per week, I will prioritize learning and internship readiness, while balancing academics.",1,E64="Option C: I can allocate 2-3 hours per week for self learning on weekends, since I have a packed schedule",0,E64="Option D: I would like to focus on academics in the first year, I have been told to start thinking of internships in the third year",-1)</f>
        <v>1</v>
      </c>
      <c r="N64" s="1" cm="1">
        <f t="array" ref="N64">_xlfn.IFS(F64="Option A: Pause the project for sometime and resume it once I am in a better state",-1,F64="Option B: I would talk to more friends and faculty and get feedback if I am doing the right thing.",0,F64="Option C: I stop listening to them and continue doing my work.",1,F64="Option D: I listen to them gently and continue doing my work. But if they persist, I would explain them my thought process and reduce friction",2)</f>
        <v>2</v>
      </c>
      <c r="O64" s="1" cm="1">
        <f t="array" ref="O64">_xlfn.IFS(G64="OptionA: I would like to be myself, working on areas for improvement",2,G64="OptionB: I am very competitive, I would like to be ahead of my peers and build a good career",1,G64="OptionC: I am still adapting to college right now, I would need some time to get started.",0,G64="OptionD: I have taken admission in a good college, they have good placement, I will concentrate on academics in the first year",-1)</f>
        <v>2</v>
      </c>
    </row>
    <row r="65" spans="1:15" x14ac:dyDescent="0.3">
      <c r="A65" s="2">
        <v>45494.414036851857</v>
      </c>
      <c r="C65" s="1" t="s">
        <v>21</v>
      </c>
      <c r="D65" s="1" t="s">
        <v>16</v>
      </c>
      <c r="E65" s="1" t="s">
        <v>22</v>
      </c>
      <c r="F65" s="1" t="s">
        <v>18</v>
      </c>
      <c r="G65" s="1" t="s">
        <v>19</v>
      </c>
      <c r="H65" s="1" t="s">
        <v>92</v>
      </c>
      <c r="J65" s="1">
        <f t="shared" si="0"/>
        <v>8</v>
      </c>
      <c r="K65" s="1" cm="1">
        <f t="array" ref="K65">_xlfn.IFS(C65="Option A: To gain new skills and knowledge that will benefit my future career.",1,C65="Option B: To explore a subject I’m passionate about and deepen my understanding.",2,C65="Option C: To get a certificate that will enhance my resume.",-1,C65="Option D: To fulfill a requirement or because it fits easily into my schedule.",0)</f>
        <v>1</v>
      </c>
      <c r="L65" s="5" cm="1">
        <f t="array" ref="L65">_xlfn.IFS(D65="Option A: I actively seek out new experiences and ideas because they broaden my perspective and help me grow.",2,D65="Option B: I value exposure to new ideas but prefer to balance it with familiar activities to avoid feeling overwhelmed.",1,D65="Option C: I prefer to stick to what I know and only occasionally try new things if necessary",0,D65="Option D: I usually wait for opportunities to come to me rather than actively seeking them out.",-1)</f>
        <v>2</v>
      </c>
      <c r="M65" s="1" cm="1">
        <f t="array" ref="M65">_xlfn.IFS(E65="Option A: I can easily spend 2hours per day, since this is the main agenda of college life",2,E65="Option B: I can spend about 5-6 hours per week, I will prioritize learning and internship readiness, while balancing academics.",1,E65="Option C: I can allocate 2-3 hours per week for self learning on weekends, since I have a packed schedule",0,E65="Option D: I would like to focus on academics in the first year, I have been told to start thinking of internships in the third year",-1)</f>
        <v>1</v>
      </c>
      <c r="N65" s="1" cm="1">
        <f t="array" ref="N65">_xlfn.IFS(F65="Option A: Pause the project for sometime and resume it once I am in a better state",-1,F65="Option B: I would talk to more friends and faculty and get feedback if I am doing the right thing.",0,F65="Option C: I stop listening to them and continue doing my work.",1,F65="Option D: I listen to them gently and continue doing my work. But if they persist, I would explain them my thought process and reduce friction",2)</f>
        <v>2</v>
      </c>
      <c r="O65" s="1" cm="1">
        <f t="array" ref="O65">_xlfn.IFS(G65="OptionA: I would like to be myself, working on areas for improvement",2,G65="OptionB: I am very competitive, I would like to be ahead of my peers and build a good career",1,G65="OptionC: I am still adapting to college right now, I would need some time to get started.",0,G65="OptionD: I have taken admission in a good college, they have good placement, I will concentrate on academics in the first year",-1)</f>
        <v>2</v>
      </c>
    </row>
    <row r="66" spans="1:15" x14ac:dyDescent="0.3">
      <c r="A66" s="2">
        <v>45494.456361851851</v>
      </c>
      <c r="C66" s="1" t="s">
        <v>21</v>
      </c>
      <c r="D66" s="1" t="s">
        <v>16</v>
      </c>
      <c r="E66" s="1" t="s">
        <v>42</v>
      </c>
      <c r="F66" s="1" t="s">
        <v>18</v>
      </c>
      <c r="G66" s="1" t="s">
        <v>19</v>
      </c>
      <c r="H66" s="1" t="s">
        <v>93</v>
      </c>
      <c r="J66" s="1">
        <f t="shared" si="0"/>
        <v>7</v>
      </c>
      <c r="K66" s="1" cm="1">
        <f t="array" ref="K66">_xlfn.IFS(C66="Option A: To gain new skills and knowledge that will benefit my future career.",1,C66="Option B: To explore a subject I’m passionate about and deepen my understanding.",2,C66="Option C: To get a certificate that will enhance my resume.",-1,C66="Option D: To fulfill a requirement or because it fits easily into my schedule.",0)</f>
        <v>1</v>
      </c>
      <c r="L66" s="5" cm="1">
        <f t="array" ref="L66">_xlfn.IFS(D66="Option A: I actively seek out new experiences and ideas because they broaden my perspective and help me grow.",2,D66="Option B: I value exposure to new ideas but prefer to balance it with familiar activities to avoid feeling overwhelmed.",1,D66="Option C: I prefer to stick to what I know and only occasionally try new things if necessary",0,D66="Option D: I usually wait for opportunities to come to me rather than actively seeking them out.",-1)</f>
        <v>2</v>
      </c>
      <c r="M66" s="1" cm="1">
        <f t="array" ref="M66">_xlfn.IFS(E66="Option A: I can easily spend 2hours per day, since this is the main agenda of college life",2,E66="Option B: I can spend about 5-6 hours per week, I will prioritize learning and internship readiness, while balancing academics.",1,E66="Option C: I can allocate 2-3 hours per week for self learning on weekends, since I have a packed schedule",0,E66="Option D: I would like to focus on academics in the first year, I have been told to start thinking of internships in the third year",-1)</f>
        <v>0</v>
      </c>
      <c r="N66" s="1" cm="1">
        <f t="array" ref="N66">_xlfn.IFS(F66="Option A: Pause the project for sometime and resume it once I am in a better state",-1,F66="Option B: I would talk to more friends and faculty and get feedback if I am doing the right thing.",0,F66="Option C: I stop listening to them and continue doing my work.",1,F66="Option D: I listen to them gently and continue doing my work. But if they persist, I would explain them my thought process and reduce friction",2)</f>
        <v>2</v>
      </c>
      <c r="O66" s="1" cm="1">
        <f t="array" ref="O66">_xlfn.IFS(G66="OptionA: I would like to be myself, working on areas for improvement",2,G66="OptionB: I am very competitive, I would like to be ahead of my peers and build a good career",1,G66="OptionC: I am still adapting to college right now, I would need some time to get started.",0,G66="OptionD: I have taken admission in a good college, they have good placement, I will concentrate on academics in the first year",-1)</f>
        <v>2</v>
      </c>
    </row>
    <row r="67" spans="1:15" x14ac:dyDescent="0.3">
      <c r="A67" s="2">
        <v>45494.483098495373</v>
      </c>
      <c r="C67" s="1" t="s">
        <v>15</v>
      </c>
      <c r="D67" s="1" t="s">
        <v>16</v>
      </c>
      <c r="E67" s="1" t="s">
        <v>22</v>
      </c>
      <c r="F67" s="1" t="s">
        <v>18</v>
      </c>
      <c r="G67" s="1" t="s">
        <v>19</v>
      </c>
      <c r="H67" s="1" t="s">
        <v>94</v>
      </c>
      <c r="J67" s="1">
        <f t="shared" ref="J67:J130" si="1">SUM(K67:O67)</f>
        <v>9</v>
      </c>
      <c r="K67" s="1" cm="1">
        <f t="array" ref="K67">_xlfn.IFS(C67="Option A: To gain new skills and knowledge that will benefit my future career.",1,C67="Option B: To explore a subject I’m passionate about and deepen my understanding.",2,C67="Option C: To get a certificate that will enhance my resume.",-1,C67="Option D: To fulfill a requirement or because it fits easily into my schedule.",0)</f>
        <v>2</v>
      </c>
      <c r="L67" s="5" cm="1">
        <f t="array" ref="L67">_xlfn.IFS(D67="Option A: I actively seek out new experiences and ideas because they broaden my perspective and help me grow.",2,D67="Option B: I value exposure to new ideas but prefer to balance it with familiar activities to avoid feeling overwhelmed.",1,D67="Option C: I prefer to stick to what I know and only occasionally try new things if necessary",0,D67="Option D: I usually wait for opportunities to come to me rather than actively seeking them out.",-1)</f>
        <v>2</v>
      </c>
      <c r="M67" s="1" cm="1">
        <f t="array" ref="M67">_xlfn.IFS(E67="Option A: I can easily spend 2hours per day, since this is the main agenda of college life",2,E67="Option B: I can spend about 5-6 hours per week, I will prioritize learning and internship readiness, while balancing academics.",1,E67="Option C: I can allocate 2-3 hours per week for self learning on weekends, since I have a packed schedule",0,E67="Option D: I would like to focus on academics in the first year, I have been told to start thinking of internships in the third year",-1)</f>
        <v>1</v>
      </c>
      <c r="N67" s="1" cm="1">
        <f t="array" ref="N67">_xlfn.IFS(F67="Option A: Pause the project for sometime and resume it once I am in a better state",-1,F67="Option B: I would talk to more friends and faculty and get feedback if I am doing the right thing.",0,F67="Option C: I stop listening to them and continue doing my work.",1,F67="Option D: I listen to them gently and continue doing my work. But if they persist, I would explain them my thought process and reduce friction",2)</f>
        <v>2</v>
      </c>
      <c r="O67" s="1" cm="1">
        <f t="array" ref="O67">_xlfn.IFS(G67="OptionA: I would like to be myself, working on areas for improvement",2,G67="OptionB: I am very competitive, I would like to be ahead of my peers and build a good career",1,G67="OptionC: I am still adapting to college right now, I would need some time to get started.",0,G67="OptionD: I have taken admission in a good college, they have good placement, I will concentrate on academics in the first year",-1)</f>
        <v>2</v>
      </c>
    </row>
    <row r="68" spans="1:15" x14ac:dyDescent="0.3">
      <c r="A68" s="2">
        <v>45495.460159571754</v>
      </c>
      <c r="C68" s="1" t="s">
        <v>21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95</v>
      </c>
      <c r="J68" s="1">
        <f t="shared" si="1"/>
        <v>9</v>
      </c>
      <c r="K68" s="1" cm="1">
        <f t="array" ref="K68">_xlfn.IFS(C68="Option A: To gain new skills and knowledge that will benefit my future career.",1,C68="Option B: To explore a subject I’m passionate about and deepen my understanding.",2,C68="Option C: To get a certificate that will enhance my resume.",-1,C68="Option D: To fulfill a requirement or because it fits easily into my schedule.",0)</f>
        <v>1</v>
      </c>
      <c r="L68" s="5" cm="1">
        <f t="array" ref="L68">_xlfn.IFS(D68="Option A: I actively seek out new experiences and ideas because they broaden my perspective and help me grow.",2,D68="Option B: I value exposure to new ideas but prefer to balance it with familiar activities to avoid feeling overwhelmed.",1,D68="Option C: I prefer to stick to what I know and only occasionally try new things if necessary",0,D68="Option D: I usually wait for opportunities to come to me rather than actively seeking them out.",-1)</f>
        <v>2</v>
      </c>
      <c r="M68" s="1" cm="1">
        <f t="array" ref="M68">_xlfn.IFS(E68="Option A: I can easily spend 2hours per day, since this is the main agenda of college life",2,E68="Option B: I can spend about 5-6 hours per week, I will prioritize learning and internship readiness, while balancing academics.",1,E68="Option C: I can allocate 2-3 hours per week for self learning on weekends, since I have a packed schedule",0,E68="Option D: I would like to focus on academics in the first year, I have been told to start thinking of internships in the third year",-1)</f>
        <v>2</v>
      </c>
      <c r="N68" s="1" cm="1">
        <f t="array" ref="N68">_xlfn.IFS(F68="Option A: Pause the project for sometime and resume it once I am in a better state",-1,F68="Option B: I would talk to more friends and faculty and get feedback if I am doing the right thing.",0,F68="Option C: I stop listening to them and continue doing my work.",1,F68="Option D: I listen to them gently and continue doing my work. But if they persist, I would explain them my thought process and reduce friction",2)</f>
        <v>2</v>
      </c>
      <c r="O68" s="1" cm="1">
        <f t="array" ref="O68">_xlfn.IFS(G68="OptionA: I would like to be myself, working on areas for improvement",2,G68="OptionB: I am very competitive, I would like to be ahead of my peers and build a good career",1,G68="OptionC: I am still adapting to college right now, I would need some time to get started.",0,G68="OptionD: I have taken admission in a good college, they have good placement, I will concentrate on academics in the first year",-1)</f>
        <v>2</v>
      </c>
    </row>
    <row r="69" spans="1:15" x14ac:dyDescent="0.3">
      <c r="A69" s="2">
        <v>45495.540344594905</v>
      </c>
      <c r="C69" s="1" t="s">
        <v>15</v>
      </c>
      <c r="D69" s="1" t="s">
        <v>34</v>
      </c>
      <c r="E69" s="1" t="s">
        <v>22</v>
      </c>
      <c r="F69" s="1" t="s">
        <v>18</v>
      </c>
      <c r="G69" s="1" t="s">
        <v>26</v>
      </c>
      <c r="H69" s="1" t="s">
        <v>96</v>
      </c>
      <c r="J69" s="1">
        <f t="shared" si="1"/>
        <v>7</v>
      </c>
      <c r="K69" s="1" cm="1">
        <f t="array" ref="K69">_xlfn.IFS(C69="Option A: To gain new skills and knowledge that will benefit my future career.",1,C69="Option B: To explore a subject I’m passionate about and deepen my understanding.",2,C69="Option C: To get a certificate that will enhance my resume.",-1,C69="Option D: To fulfill a requirement or because it fits easily into my schedule.",0)</f>
        <v>2</v>
      </c>
      <c r="L69" s="5" cm="1">
        <f t="array" ref="L69">_xlfn.IFS(D69="Option A: I actively seek out new experiences and ideas because they broaden my perspective and help me grow.",2,D69="Option B: I value exposure to new ideas but prefer to balance it with familiar activities to avoid feeling overwhelmed.",1,D69="Option C: I prefer to stick to what I know and only occasionally try new things if necessary",0,D69="Option D: I usually wait for opportunities to come to me rather than actively seeking them out.",-1)</f>
        <v>1</v>
      </c>
      <c r="M69" s="1" cm="1">
        <f t="array" ref="M69">_xlfn.IFS(E69="Option A: I can easily spend 2hours per day, since this is the main agenda of college life",2,E69="Option B: I can spend about 5-6 hours per week, I will prioritize learning and internship readiness, while balancing academics.",1,E69="Option C: I can allocate 2-3 hours per week for self learning on weekends, since I have a packed schedule",0,E69="Option D: I would like to focus on academics in the first year, I have been told to start thinking of internships in the third year",-1)</f>
        <v>1</v>
      </c>
      <c r="N69" s="1" cm="1">
        <f t="array" ref="N69">_xlfn.IFS(F69="Option A: Pause the project for sometime and resume it once I am in a better state",-1,F69="Option B: I would talk to more friends and faculty and get feedback if I am doing the right thing.",0,F69="Option C: I stop listening to them and continue doing my work.",1,F69="Option D: I listen to them gently and continue doing my work. But if they persist, I would explain them my thought process and reduce friction",2)</f>
        <v>2</v>
      </c>
      <c r="O69" s="1" cm="1">
        <f t="array" ref="O69">_xlfn.IFS(G69="OptionA: I would like to be myself, working on areas for improvement",2,G69="OptionB: I am very competitive, I would like to be ahead of my peers and build a good career",1,G69="OptionC: I am still adapting to college right now, I would need some time to get started.",0,G69="OptionD: I have taken admission in a good college, they have good placement, I will concentrate on academics in the first year",-1)</f>
        <v>1</v>
      </c>
    </row>
    <row r="70" spans="1:15" x14ac:dyDescent="0.3">
      <c r="A70" s="2">
        <v>45495.548815775459</v>
      </c>
      <c r="C70" s="1" t="s">
        <v>15</v>
      </c>
      <c r="D70" s="1" t="s">
        <v>16</v>
      </c>
      <c r="E70" s="1" t="s">
        <v>22</v>
      </c>
      <c r="F70" s="1" t="s">
        <v>18</v>
      </c>
      <c r="G70" s="1" t="s">
        <v>19</v>
      </c>
      <c r="H70" s="1" t="s">
        <v>97</v>
      </c>
      <c r="J70" s="1">
        <f t="shared" si="1"/>
        <v>9</v>
      </c>
      <c r="K70" s="1" cm="1">
        <f t="array" ref="K70">_xlfn.IFS(C70="Option A: To gain new skills and knowledge that will benefit my future career.",1,C70="Option B: To explore a subject I’m passionate about and deepen my understanding.",2,C70="Option C: To get a certificate that will enhance my resume.",-1,C70="Option D: To fulfill a requirement or because it fits easily into my schedule.",0)</f>
        <v>2</v>
      </c>
      <c r="L70" s="5" cm="1">
        <f t="array" ref="L70">_xlfn.IFS(D70="Option A: I actively seek out new experiences and ideas because they broaden my perspective and help me grow.",2,D70="Option B: I value exposure to new ideas but prefer to balance it with familiar activities to avoid feeling overwhelmed.",1,D70="Option C: I prefer to stick to what I know and only occasionally try new things if necessary",0,D70="Option D: I usually wait for opportunities to come to me rather than actively seeking them out.",-1)</f>
        <v>2</v>
      </c>
      <c r="M70" s="1" cm="1">
        <f t="array" ref="M70">_xlfn.IFS(E70="Option A: I can easily spend 2hours per day, since this is the main agenda of college life",2,E70="Option B: I can spend about 5-6 hours per week, I will prioritize learning and internship readiness, while balancing academics.",1,E70="Option C: I can allocate 2-3 hours per week for self learning on weekends, since I have a packed schedule",0,E70="Option D: I would like to focus on academics in the first year, I have been told to start thinking of internships in the third year",-1)</f>
        <v>1</v>
      </c>
      <c r="N70" s="1" cm="1">
        <f t="array" ref="N70">_xlfn.IFS(F70="Option A: Pause the project for sometime and resume it once I am in a better state",-1,F70="Option B: I would talk to more friends and faculty and get feedback if I am doing the right thing.",0,F70="Option C: I stop listening to them and continue doing my work.",1,F70="Option D: I listen to them gently and continue doing my work. But if they persist, I would explain them my thought process and reduce friction",2)</f>
        <v>2</v>
      </c>
      <c r="O70" s="1" cm="1">
        <f t="array" ref="O70">_xlfn.IFS(G70="OptionA: I would like to be myself, working on areas for improvement",2,G70="OptionB: I am very competitive, I would like to be ahead of my peers and build a good career",1,G70="OptionC: I am still adapting to college right now, I would need some time to get started.",0,G70="OptionD: I have taken admission in a good college, they have good placement, I will concentrate on academics in the first year",-1)</f>
        <v>2</v>
      </c>
    </row>
    <row r="71" spans="1:15" x14ac:dyDescent="0.3">
      <c r="A71" s="2">
        <v>45495.606536122687</v>
      </c>
      <c r="C71" s="1" t="s">
        <v>21</v>
      </c>
      <c r="D71" s="1" t="s">
        <v>34</v>
      </c>
      <c r="E71" s="1" t="s">
        <v>17</v>
      </c>
      <c r="F71" s="1" t="s">
        <v>18</v>
      </c>
      <c r="G71" s="1" t="s">
        <v>19</v>
      </c>
      <c r="H71" s="1" t="s">
        <v>98</v>
      </c>
      <c r="J71" s="1">
        <f t="shared" si="1"/>
        <v>8</v>
      </c>
      <c r="K71" s="1" cm="1">
        <f t="array" ref="K71">_xlfn.IFS(C71="Option A: To gain new skills and knowledge that will benefit my future career.",1,C71="Option B: To explore a subject I’m passionate about and deepen my understanding.",2,C71="Option C: To get a certificate that will enhance my resume.",-1,C71="Option D: To fulfill a requirement or because it fits easily into my schedule.",0)</f>
        <v>1</v>
      </c>
      <c r="L71" s="5" cm="1">
        <f t="array" ref="L71">_xlfn.IFS(D71="Option A: I actively seek out new experiences and ideas because they broaden my perspective and help me grow.",2,D71="Option B: I value exposure to new ideas but prefer to balance it with familiar activities to avoid feeling overwhelmed.",1,D71="Option C: I prefer to stick to what I know and only occasionally try new things if necessary",0,D71="Option D: I usually wait for opportunities to come to me rather than actively seeking them out.",-1)</f>
        <v>1</v>
      </c>
      <c r="M71" s="1" cm="1">
        <f t="array" ref="M71">_xlfn.IFS(E71="Option A: I can easily spend 2hours per day, since this is the main agenda of college life",2,E71="Option B: I can spend about 5-6 hours per week, I will prioritize learning and internship readiness, while balancing academics.",1,E71="Option C: I can allocate 2-3 hours per week for self learning on weekends, since I have a packed schedule",0,E71="Option D: I would like to focus on academics in the first year, I have been told to start thinking of internships in the third year",-1)</f>
        <v>2</v>
      </c>
      <c r="N71" s="1" cm="1">
        <f t="array" ref="N71">_xlfn.IFS(F71="Option A: Pause the project for sometime and resume it once I am in a better state",-1,F71="Option B: I would talk to more friends and faculty and get feedback if I am doing the right thing.",0,F71="Option C: I stop listening to them and continue doing my work.",1,F71="Option D: I listen to them gently and continue doing my work. But if they persist, I would explain them my thought process and reduce friction",2)</f>
        <v>2</v>
      </c>
      <c r="O71" s="1" cm="1">
        <f t="array" ref="O71">_xlfn.IFS(G71="OptionA: I would like to be myself, working on areas for improvement",2,G71="OptionB: I am very competitive, I would like to be ahead of my peers and build a good career",1,G71="OptionC: I am still adapting to college right now, I would need some time to get started.",0,G71="OptionD: I have taken admission in a good college, they have good placement, I will concentrate on academics in the first year",-1)</f>
        <v>2</v>
      </c>
    </row>
    <row r="72" spans="1:15" x14ac:dyDescent="0.3">
      <c r="A72" s="2">
        <v>45495.679400277775</v>
      </c>
      <c r="C72" s="1" t="s">
        <v>21</v>
      </c>
      <c r="D72" s="1" t="s">
        <v>34</v>
      </c>
      <c r="E72" s="1" t="s">
        <v>17</v>
      </c>
      <c r="F72" s="1" t="s">
        <v>54</v>
      </c>
      <c r="G72" s="1" t="s">
        <v>19</v>
      </c>
      <c r="H72" s="1" t="s">
        <v>99</v>
      </c>
      <c r="J72" s="1">
        <f t="shared" si="1"/>
        <v>7</v>
      </c>
      <c r="K72" s="1" cm="1">
        <f t="array" ref="K72">_xlfn.IFS(C72="Option A: To gain new skills and knowledge that will benefit my future career.",1,C72="Option B: To explore a subject I’m passionate about and deepen my understanding.",2,C72="Option C: To get a certificate that will enhance my resume.",-1,C72="Option D: To fulfill a requirement or because it fits easily into my schedule.",0)</f>
        <v>1</v>
      </c>
      <c r="L72" s="5" cm="1">
        <f t="array" ref="L72">_xlfn.IFS(D72="Option A: I actively seek out new experiences and ideas because they broaden my perspective and help me grow.",2,D72="Option B: I value exposure to new ideas but prefer to balance it with familiar activities to avoid feeling overwhelmed.",1,D72="Option C: I prefer to stick to what I know and only occasionally try new things if necessary",0,D72="Option D: I usually wait for opportunities to come to me rather than actively seeking them out.",-1)</f>
        <v>1</v>
      </c>
      <c r="M72" s="1" cm="1">
        <f t="array" ref="M72">_xlfn.IFS(E72="Option A: I can easily spend 2hours per day, since this is the main agenda of college life",2,E72="Option B: I can spend about 5-6 hours per week, I will prioritize learning and internship readiness, while balancing academics.",1,E72="Option C: I can allocate 2-3 hours per week for self learning on weekends, since I have a packed schedule",0,E72="Option D: I would like to focus on academics in the first year, I have been told to start thinking of internships in the third year",-1)</f>
        <v>2</v>
      </c>
      <c r="N72" s="1" cm="1">
        <f t="array" ref="N72">_xlfn.IFS(F72="Option A: Pause the project for sometime and resume it once I am in a better state",-1,F72="Option B: I would talk to more friends and faculty and get feedback if I am doing the right thing.",0,F72="Option C: I stop listening to them and continue doing my work.",1,F72="Option D: I listen to them gently and continue doing my work. But if they persist, I would explain them my thought process and reduce friction",2)</f>
        <v>1</v>
      </c>
      <c r="O72" s="1" cm="1">
        <f t="array" ref="O72">_xlfn.IFS(G72="OptionA: I would like to be myself, working on areas for improvement",2,G72="OptionB: I am very competitive, I would like to be ahead of my peers and build a good career",1,G72="OptionC: I am still adapting to college right now, I would need some time to get started.",0,G72="OptionD: I have taken admission in a good college, they have good placement, I will concentrate on academics in the first year",-1)</f>
        <v>2</v>
      </c>
    </row>
    <row r="73" spans="1:15" x14ac:dyDescent="0.3">
      <c r="A73" s="2">
        <v>45495.68194159722</v>
      </c>
      <c r="C73" s="1" t="s">
        <v>21</v>
      </c>
      <c r="D73" s="1" t="s">
        <v>16</v>
      </c>
      <c r="E73" s="1" t="s">
        <v>42</v>
      </c>
      <c r="F73" s="1" t="s">
        <v>29</v>
      </c>
      <c r="G73" s="1" t="s">
        <v>19</v>
      </c>
      <c r="H73" s="1" t="s">
        <v>100</v>
      </c>
      <c r="J73" s="1">
        <f t="shared" si="1"/>
        <v>5</v>
      </c>
      <c r="K73" s="1" cm="1">
        <f t="array" ref="K73">_xlfn.IFS(C73="Option A: To gain new skills and knowledge that will benefit my future career.",1,C73="Option B: To explore a subject I’m passionate about and deepen my understanding.",2,C73="Option C: To get a certificate that will enhance my resume.",-1,C73="Option D: To fulfill a requirement or because it fits easily into my schedule.",0)</f>
        <v>1</v>
      </c>
      <c r="L73" s="5" cm="1">
        <f t="array" ref="L73">_xlfn.IFS(D73="Option A: I actively seek out new experiences and ideas because they broaden my perspective and help me grow.",2,D73="Option B: I value exposure to new ideas but prefer to balance it with familiar activities to avoid feeling overwhelmed.",1,D73="Option C: I prefer to stick to what I know and only occasionally try new things if necessary",0,D73="Option D: I usually wait for opportunities to come to me rather than actively seeking them out.",-1)</f>
        <v>2</v>
      </c>
      <c r="M73" s="1" cm="1">
        <f t="array" ref="M73">_xlfn.IFS(E73="Option A: I can easily spend 2hours per day, since this is the main agenda of college life",2,E73="Option B: I can spend about 5-6 hours per week, I will prioritize learning and internship readiness, while balancing academics.",1,E73="Option C: I can allocate 2-3 hours per week for self learning on weekends, since I have a packed schedule",0,E73="Option D: I would like to focus on academics in the first year, I have been told to start thinking of internships in the third year",-1)</f>
        <v>0</v>
      </c>
      <c r="N73" s="1" cm="1">
        <f t="array" ref="N73">_xlfn.IFS(F73="Option A: Pause the project for sometime and resume it once I am in a better state",-1,F73="Option B: I would talk to more friends and faculty and get feedback if I am doing the right thing.",0,F73="Option C: I stop listening to them and continue doing my work.",1,F73="Option D: I listen to them gently and continue doing my work. But if they persist, I would explain them my thought process and reduce friction",2)</f>
        <v>0</v>
      </c>
      <c r="O73" s="1" cm="1">
        <f t="array" ref="O73">_xlfn.IFS(G73="OptionA: I would like to be myself, working on areas for improvement",2,G73="OptionB: I am very competitive, I would like to be ahead of my peers and build a good career",1,G73="OptionC: I am still adapting to college right now, I would need some time to get started.",0,G73="OptionD: I have taken admission in a good college, they have good placement, I will concentrate on academics in the first year",-1)</f>
        <v>2</v>
      </c>
    </row>
    <row r="74" spans="1:15" x14ac:dyDescent="0.3">
      <c r="A74" s="2">
        <v>45495.696280370372</v>
      </c>
      <c r="C74" s="1" t="s">
        <v>21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101</v>
      </c>
      <c r="J74" s="1">
        <f t="shared" si="1"/>
        <v>9</v>
      </c>
      <c r="K74" s="1" cm="1">
        <f t="array" ref="K74">_xlfn.IFS(C74="Option A: To gain new skills and knowledge that will benefit my future career.",1,C74="Option B: To explore a subject I’m passionate about and deepen my understanding.",2,C74="Option C: To get a certificate that will enhance my resume.",-1,C74="Option D: To fulfill a requirement or because it fits easily into my schedule.",0)</f>
        <v>1</v>
      </c>
      <c r="L74" s="5" cm="1">
        <f t="array" ref="L74">_xlfn.IFS(D74="Option A: I actively seek out new experiences and ideas because they broaden my perspective and help me grow.",2,D74="Option B: I value exposure to new ideas but prefer to balance it with familiar activities to avoid feeling overwhelmed.",1,D74="Option C: I prefer to stick to what I know and only occasionally try new things if necessary",0,D74="Option D: I usually wait for opportunities to come to me rather than actively seeking them out.",-1)</f>
        <v>2</v>
      </c>
      <c r="M74" s="1" cm="1">
        <f t="array" ref="M74">_xlfn.IFS(E74="Option A: I can easily spend 2hours per day, since this is the main agenda of college life",2,E74="Option B: I can spend about 5-6 hours per week, I will prioritize learning and internship readiness, while balancing academics.",1,E74="Option C: I can allocate 2-3 hours per week for self learning on weekends, since I have a packed schedule",0,E74="Option D: I would like to focus on academics in the first year, I have been told to start thinking of internships in the third year",-1)</f>
        <v>2</v>
      </c>
      <c r="N74" s="1" cm="1">
        <f t="array" ref="N74">_xlfn.IFS(F74="Option A: Pause the project for sometime and resume it once I am in a better state",-1,F74="Option B: I would talk to more friends and faculty and get feedback if I am doing the right thing.",0,F74="Option C: I stop listening to them and continue doing my work.",1,F74="Option D: I listen to them gently and continue doing my work. But if they persist, I would explain them my thought process and reduce friction",2)</f>
        <v>2</v>
      </c>
      <c r="O74" s="1" cm="1">
        <f t="array" ref="O74">_xlfn.IFS(G74="OptionA: I would like to be myself, working on areas for improvement",2,G74="OptionB: I am very competitive, I would like to be ahead of my peers and build a good career",1,G74="OptionC: I am still adapting to college right now, I would need some time to get started.",0,G74="OptionD: I have taken admission in a good college, they have good placement, I will concentrate on academics in the first year",-1)</f>
        <v>2</v>
      </c>
    </row>
    <row r="75" spans="1:15" x14ac:dyDescent="0.3">
      <c r="A75" s="2">
        <v>45495.710987615741</v>
      </c>
      <c r="C75" s="1" t="s">
        <v>15</v>
      </c>
      <c r="D75" s="1" t="s">
        <v>16</v>
      </c>
      <c r="E75" s="1" t="s">
        <v>22</v>
      </c>
      <c r="F75" s="1" t="s">
        <v>18</v>
      </c>
      <c r="G75" s="1" t="s">
        <v>19</v>
      </c>
      <c r="H75" s="1" t="s">
        <v>102</v>
      </c>
      <c r="J75" s="1">
        <f t="shared" si="1"/>
        <v>9</v>
      </c>
      <c r="K75" s="1" cm="1">
        <f t="array" ref="K75">_xlfn.IFS(C75="Option A: To gain new skills and knowledge that will benefit my future career.",1,C75="Option B: To explore a subject I’m passionate about and deepen my understanding.",2,C75="Option C: To get a certificate that will enhance my resume.",-1,C75="Option D: To fulfill a requirement or because it fits easily into my schedule.",0)</f>
        <v>2</v>
      </c>
      <c r="L75" s="5" cm="1">
        <f t="array" ref="L75">_xlfn.IFS(D75="Option A: I actively seek out new experiences and ideas because they broaden my perspective and help me grow.",2,D75="Option B: I value exposure to new ideas but prefer to balance it with familiar activities to avoid feeling overwhelmed.",1,D75="Option C: I prefer to stick to what I know and only occasionally try new things if necessary",0,D75="Option D: I usually wait for opportunities to come to me rather than actively seeking them out.",-1)</f>
        <v>2</v>
      </c>
      <c r="M75" s="1" cm="1">
        <f t="array" ref="M75">_xlfn.IFS(E75="Option A: I can easily spend 2hours per day, since this is the main agenda of college life",2,E75="Option B: I can spend about 5-6 hours per week, I will prioritize learning and internship readiness, while balancing academics.",1,E75="Option C: I can allocate 2-3 hours per week for self learning on weekends, since I have a packed schedule",0,E75="Option D: I would like to focus on academics in the first year, I have been told to start thinking of internships in the third year",-1)</f>
        <v>1</v>
      </c>
      <c r="N75" s="1" cm="1">
        <f t="array" ref="N75">_xlfn.IFS(F75="Option A: Pause the project for sometime and resume it once I am in a better state",-1,F75="Option B: I would talk to more friends and faculty and get feedback if I am doing the right thing.",0,F75="Option C: I stop listening to them and continue doing my work.",1,F75="Option D: I listen to them gently and continue doing my work. But if they persist, I would explain them my thought process and reduce friction",2)</f>
        <v>2</v>
      </c>
      <c r="O75" s="1" cm="1">
        <f t="array" ref="O75">_xlfn.IFS(G75="OptionA: I would like to be myself, working on areas for improvement",2,G75="OptionB: I am very competitive, I would like to be ahead of my peers and build a good career",1,G75="OptionC: I am still adapting to college right now, I would need some time to get started.",0,G75="OptionD: I have taken admission in a good college, they have good placement, I will concentrate on academics in the first year",-1)</f>
        <v>2</v>
      </c>
    </row>
    <row r="76" spans="1:15" x14ac:dyDescent="0.3">
      <c r="A76" s="2">
        <v>45495.787450185184</v>
      </c>
      <c r="C76" s="1" t="s">
        <v>21</v>
      </c>
      <c r="D76" s="1" t="s">
        <v>16</v>
      </c>
      <c r="E76" s="1" t="s">
        <v>42</v>
      </c>
      <c r="F76" s="1" t="s">
        <v>18</v>
      </c>
      <c r="G76" s="1" t="s">
        <v>19</v>
      </c>
      <c r="H76" s="1" t="s">
        <v>103</v>
      </c>
      <c r="J76" s="1">
        <f t="shared" si="1"/>
        <v>7</v>
      </c>
      <c r="K76" s="1" cm="1">
        <f t="array" ref="K76">_xlfn.IFS(C76="Option A: To gain new skills and knowledge that will benefit my future career.",1,C76="Option B: To explore a subject I’m passionate about and deepen my understanding.",2,C76="Option C: To get a certificate that will enhance my resume.",-1,C76="Option D: To fulfill a requirement or because it fits easily into my schedule.",0)</f>
        <v>1</v>
      </c>
      <c r="L76" s="5" cm="1">
        <f t="array" ref="L76">_xlfn.IFS(D76="Option A: I actively seek out new experiences and ideas because they broaden my perspective and help me grow.",2,D76="Option B: I value exposure to new ideas but prefer to balance it with familiar activities to avoid feeling overwhelmed.",1,D76="Option C: I prefer to stick to what I know and only occasionally try new things if necessary",0,D76="Option D: I usually wait for opportunities to come to me rather than actively seeking them out.",-1)</f>
        <v>2</v>
      </c>
      <c r="M76" s="1" cm="1">
        <f t="array" ref="M76">_xlfn.IFS(E76="Option A: I can easily spend 2hours per day, since this is the main agenda of college life",2,E76="Option B: I can spend about 5-6 hours per week, I will prioritize learning and internship readiness, while balancing academics.",1,E76="Option C: I can allocate 2-3 hours per week for self learning on weekends, since I have a packed schedule",0,E76="Option D: I would like to focus on academics in the first year, I have been told to start thinking of internships in the third year",-1)</f>
        <v>0</v>
      </c>
      <c r="N76" s="1" cm="1">
        <f t="array" ref="N76">_xlfn.IFS(F76="Option A: Pause the project for sometime and resume it once I am in a better state",-1,F76="Option B: I would talk to more friends and faculty and get feedback if I am doing the right thing.",0,F76="Option C: I stop listening to them and continue doing my work.",1,F76="Option D: I listen to them gently and continue doing my work. But if they persist, I would explain them my thought process and reduce friction",2)</f>
        <v>2</v>
      </c>
      <c r="O76" s="1" cm="1">
        <f t="array" ref="O76">_xlfn.IFS(G76="OptionA: I would like to be myself, working on areas for improvement",2,G76="OptionB: I am very competitive, I would like to be ahead of my peers and build a good career",1,G76="OptionC: I am still adapting to college right now, I would need some time to get started.",0,G76="OptionD: I have taken admission in a good college, they have good placement, I will concentrate on academics in the first year",-1)</f>
        <v>2</v>
      </c>
    </row>
    <row r="77" spans="1:15" x14ac:dyDescent="0.3">
      <c r="A77" s="2">
        <v>45496.384900844903</v>
      </c>
      <c r="C77" s="1" t="s">
        <v>21</v>
      </c>
      <c r="D77" s="1" t="s">
        <v>34</v>
      </c>
      <c r="E77" s="1" t="s">
        <v>22</v>
      </c>
      <c r="F77" s="1" t="s">
        <v>18</v>
      </c>
      <c r="G77" s="1" t="s">
        <v>19</v>
      </c>
      <c r="H77" s="1" t="s">
        <v>104</v>
      </c>
      <c r="J77" s="1">
        <f t="shared" si="1"/>
        <v>7</v>
      </c>
      <c r="K77" s="1" cm="1">
        <f t="array" ref="K77">_xlfn.IFS(C77="Option A: To gain new skills and knowledge that will benefit my future career.",1,C77="Option B: To explore a subject I’m passionate about and deepen my understanding.",2,C77="Option C: To get a certificate that will enhance my resume.",-1,C77="Option D: To fulfill a requirement or because it fits easily into my schedule.",0)</f>
        <v>1</v>
      </c>
      <c r="L77" s="5" cm="1">
        <f t="array" ref="L77">_xlfn.IFS(D77="Option A: I actively seek out new experiences and ideas because they broaden my perspective and help me grow.",2,D77="Option B: I value exposure to new ideas but prefer to balance it with familiar activities to avoid feeling overwhelmed.",1,D77="Option C: I prefer to stick to what I know and only occasionally try new things if necessary",0,D77="Option D: I usually wait for opportunities to come to me rather than actively seeking them out.",-1)</f>
        <v>1</v>
      </c>
      <c r="M77" s="1" cm="1">
        <f t="array" ref="M77">_xlfn.IFS(E77="Option A: I can easily spend 2hours per day, since this is the main agenda of college life",2,E77="Option B: I can spend about 5-6 hours per week, I will prioritize learning and internship readiness, while balancing academics.",1,E77="Option C: I can allocate 2-3 hours per week for self learning on weekends, since I have a packed schedule",0,E77="Option D: I would like to focus on academics in the first year, I have been told to start thinking of internships in the third year",-1)</f>
        <v>1</v>
      </c>
      <c r="N77" s="1" cm="1">
        <f t="array" ref="N77">_xlfn.IFS(F77="Option A: Pause the project for sometime and resume it once I am in a better state",-1,F77="Option B: I would talk to more friends and faculty and get feedback if I am doing the right thing.",0,F77="Option C: I stop listening to them and continue doing my work.",1,F77="Option D: I listen to them gently and continue doing my work. But if they persist, I would explain them my thought process and reduce friction",2)</f>
        <v>2</v>
      </c>
      <c r="O77" s="1" cm="1">
        <f t="array" ref="O77">_xlfn.IFS(G77="OptionA: I would like to be myself, working on areas for improvement",2,G77="OptionB: I am very competitive, I would like to be ahead of my peers and build a good career",1,G77="OptionC: I am still adapting to college right now, I would need some time to get started.",0,G77="OptionD: I have taken admission in a good college, they have good placement, I will concentrate on academics in the first year",-1)</f>
        <v>2</v>
      </c>
    </row>
    <row r="78" spans="1:15" x14ac:dyDescent="0.3">
      <c r="A78" s="2">
        <v>45496.401432488427</v>
      </c>
      <c r="C78" s="1" t="s">
        <v>21</v>
      </c>
      <c r="D78" s="1" t="s">
        <v>16</v>
      </c>
      <c r="E78" s="1" t="s">
        <v>17</v>
      </c>
      <c r="F78" s="1" t="s">
        <v>18</v>
      </c>
      <c r="G78" s="1" t="s">
        <v>26</v>
      </c>
      <c r="H78" s="1" t="s">
        <v>105</v>
      </c>
      <c r="J78" s="1">
        <f t="shared" si="1"/>
        <v>8</v>
      </c>
      <c r="K78" s="1" cm="1">
        <f t="array" ref="K78">_xlfn.IFS(C78="Option A: To gain new skills and knowledge that will benefit my future career.",1,C78="Option B: To explore a subject I’m passionate about and deepen my understanding.",2,C78="Option C: To get a certificate that will enhance my resume.",-1,C78="Option D: To fulfill a requirement or because it fits easily into my schedule.",0)</f>
        <v>1</v>
      </c>
      <c r="L78" s="5" cm="1">
        <f t="array" ref="L78">_xlfn.IFS(D78="Option A: I actively seek out new experiences and ideas because they broaden my perspective and help me grow.",2,D78="Option B: I value exposure to new ideas but prefer to balance it with familiar activities to avoid feeling overwhelmed.",1,D78="Option C: I prefer to stick to what I know and only occasionally try new things if necessary",0,D78="Option D: I usually wait for opportunities to come to me rather than actively seeking them out.",-1)</f>
        <v>2</v>
      </c>
      <c r="M78" s="1" cm="1">
        <f t="array" ref="M78">_xlfn.IFS(E78="Option A: I can easily spend 2hours per day, since this is the main agenda of college life",2,E78="Option B: I can spend about 5-6 hours per week, I will prioritize learning and internship readiness, while balancing academics.",1,E78="Option C: I can allocate 2-3 hours per week for self learning on weekends, since I have a packed schedule",0,E78="Option D: I would like to focus on academics in the first year, I have been told to start thinking of internships in the third year",-1)</f>
        <v>2</v>
      </c>
      <c r="N78" s="1" cm="1">
        <f t="array" ref="N78">_xlfn.IFS(F78="Option A: Pause the project for sometime and resume it once I am in a better state",-1,F78="Option B: I would talk to more friends and faculty and get feedback if I am doing the right thing.",0,F78="Option C: I stop listening to them and continue doing my work.",1,F78="Option D: I listen to them gently and continue doing my work. But if they persist, I would explain them my thought process and reduce friction",2)</f>
        <v>2</v>
      </c>
      <c r="O78" s="1" cm="1">
        <f t="array" ref="O78">_xlfn.IFS(G78="OptionA: I would like to be myself, working on areas for improvement",2,G78="OptionB: I am very competitive, I would like to be ahead of my peers and build a good career",1,G78="OptionC: I am still adapting to college right now, I would need some time to get started.",0,G78="OptionD: I have taken admission in a good college, they have good placement, I will concentrate on academics in the first year",-1)</f>
        <v>1</v>
      </c>
    </row>
    <row r="79" spans="1:15" x14ac:dyDescent="0.3">
      <c r="A79" s="2">
        <v>45496.415974884258</v>
      </c>
      <c r="C79" s="1" t="s">
        <v>21</v>
      </c>
      <c r="D79" s="1" t="s">
        <v>16</v>
      </c>
      <c r="E79" s="1" t="s">
        <v>22</v>
      </c>
      <c r="F79" s="1" t="s">
        <v>18</v>
      </c>
      <c r="G79" s="1" t="s">
        <v>19</v>
      </c>
      <c r="H79" s="1" t="s">
        <v>106</v>
      </c>
      <c r="J79" s="1">
        <f t="shared" si="1"/>
        <v>8</v>
      </c>
      <c r="K79" s="1" cm="1">
        <f t="array" ref="K79">_xlfn.IFS(C79="Option A: To gain new skills and knowledge that will benefit my future career.",1,C79="Option B: To explore a subject I’m passionate about and deepen my understanding.",2,C79="Option C: To get a certificate that will enhance my resume.",-1,C79="Option D: To fulfill a requirement or because it fits easily into my schedule.",0)</f>
        <v>1</v>
      </c>
      <c r="L79" s="5" cm="1">
        <f t="array" ref="L79">_xlfn.IFS(D79="Option A: I actively seek out new experiences and ideas because they broaden my perspective and help me grow.",2,D79="Option B: I value exposure to new ideas but prefer to balance it with familiar activities to avoid feeling overwhelmed.",1,D79="Option C: I prefer to stick to what I know and only occasionally try new things if necessary",0,D79="Option D: I usually wait for opportunities to come to me rather than actively seeking them out.",-1)</f>
        <v>2</v>
      </c>
      <c r="M79" s="1" cm="1">
        <f t="array" ref="M79">_xlfn.IFS(E79="Option A: I can easily spend 2hours per day, since this is the main agenda of college life",2,E79="Option B: I can spend about 5-6 hours per week, I will prioritize learning and internship readiness, while balancing academics.",1,E79="Option C: I can allocate 2-3 hours per week for self learning on weekends, since I have a packed schedule",0,E79="Option D: I would like to focus on academics in the first year, I have been told to start thinking of internships in the third year",-1)</f>
        <v>1</v>
      </c>
      <c r="N79" s="1" cm="1">
        <f t="array" ref="N79">_xlfn.IFS(F79="Option A: Pause the project for sometime and resume it once I am in a better state",-1,F79="Option B: I would talk to more friends and faculty and get feedback if I am doing the right thing.",0,F79="Option C: I stop listening to them and continue doing my work.",1,F79="Option D: I listen to them gently and continue doing my work. But if they persist, I would explain them my thought process and reduce friction",2)</f>
        <v>2</v>
      </c>
      <c r="O79" s="1" cm="1">
        <f t="array" ref="O79">_xlfn.IFS(G79="OptionA: I would like to be myself, working on areas for improvement",2,G79="OptionB: I am very competitive, I would like to be ahead of my peers and build a good career",1,G79="OptionC: I am still adapting to college right now, I would need some time to get started.",0,G79="OptionD: I have taken admission in a good college, they have good placement, I will concentrate on academics in the first year",-1)</f>
        <v>2</v>
      </c>
    </row>
    <row r="80" spans="1:15" x14ac:dyDescent="0.3">
      <c r="A80" s="2">
        <v>45496.457489502311</v>
      </c>
      <c r="C80" s="1" t="s">
        <v>15</v>
      </c>
      <c r="D80" s="1" t="s">
        <v>16</v>
      </c>
      <c r="E80" s="1" t="s">
        <v>22</v>
      </c>
      <c r="F80" s="1" t="s">
        <v>18</v>
      </c>
      <c r="G80" s="1" t="s">
        <v>19</v>
      </c>
      <c r="H80" s="1" t="s">
        <v>107</v>
      </c>
      <c r="J80" s="1">
        <f t="shared" si="1"/>
        <v>9</v>
      </c>
      <c r="K80" s="1" cm="1">
        <f t="array" ref="K80">_xlfn.IFS(C80="Option A: To gain new skills and knowledge that will benefit my future career.",1,C80="Option B: To explore a subject I’m passionate about and deepen my understanding.",2,C80="Option C: To get a certificate that will enhance my resume.",-1,C80="Option D: To fulfill a requirement or because it fits easily into my schedule.",0)</f>
        <v>2</v>
      </c>
      <c r="L80" s="5" cm="1">
        <f t="array" ref="L80">_xlfn.IFS(D80="Option A: I actively seek out new experiences and ideas because they broaden my perspective and help me grow.",2,D80="Option B: I value exposure to new ideas but prefer to balance it with familiar activities to avoid feeling overwhelmed.",1,D80="Option C: I prefer to stick to what I know and only occasionally try new things if necessary",0,D80="Option D: I usually wait for opportunities to come to me rather than actively seeking them out.",-1)</f>
        <v>2</v>
      </c>
      <c r="M80" s="1" cm="1">
        <f t="array" ref="M80">_xlfn.IFS(E80="Option A: I can easily spend 2hours per day, since this is the main agenda of college life",2,E80="Option B: I can spend about 5-6 hours per week, I will prioritize learning and internship readiness, while balancing academics.",1,E80="Option C: I can allocate 2-3 hours per week for self learning on weekends, since I have a packed schedule",0,E80="Option D: I would like to focus on academics in the first year, I have been told to start thinking of internships in the third year",-1)</f>
        <v>1</v>
      </c>
      <c r="N80" s="1" cm="1">
        <f t="array" ref="N80">_xlfn.IFS(F80="Option A: Pause the project for sometime and resume it once I am in a better state",-1,F80="Option B: I would talk to more friends and faculty and get feedback if I am doing the right thing.",0,F80="Option C: I stop listening to them and continue doing my work.",1,F80="Option D: I listen to them gently and continue doing my work. But if they persist, I would explain them my thought process and reduce friction",2)</f>
        <v>2</v>
      </c>
      <c r="O80" s="1" cm="1">
        <f t="array" ref="O80">_xlfn.IFS(G80="OptionA: I would like to be myself, working on areas for improvement",2,G80="OptionB: I am very competitive, I would like to be ahead of my peers and build a good career",1,G80="OptionC: I am still adapting to college right now, I would need some time to get started.",0,G80="OptionD: I have taken admission in a good college, they have good placement, I will concentrate on academics in the first year",-1)</f>
        <v>2</v>
      </c>
    </row>
    <row r="81" spans="1:15" x14ac:dyDescent="0.3">
      <c r="A81" s="2">
        <v>45496.607411527773</v>
      </c>
      <c r="C81" s="1" t="s">
        <v>15</v>
      </c>
      <c r="D81" s="1" t="s">
        <v>16</v>
      </c>
      <c r="E81" s="1" t="s">
        <v>22</v>
      </c>
      <c r="F81" s="1" t="s">
        <v>18</v>
      </c>
      <c r="G81" s="1" t="s">
        <v>19</v>
      </c>
      <c r="H81" s="1" t="s">
        <v>108</v>
      </c>
      <c r="J81" s="1">
        <f t="shared" si="1"/>
        <v>9</v>
      </c>
      <c r="K81" s="1" cm="1">
        <f t="array" ref="K81">_xlfn.IFS(C81="Option A: To gain new skills and knowledge that will benefit my future career.",1,C81="Option B: To explore a subject I’m passionate about and deepen my understanding.",2,C81="Option C: To get a certificate that will enhance my resume.",-1,C81="Option D: To fulfill a requirement or because it fits easily into my schedule.",0)</f>
        <v>2</v>
      </c>
      <c r="L81" s="5" cm="1">
        <f t="array" ref="L81">_xlfn.IFS(D81="Option A: I actively seek out new experiences and ideas because they broaden my perspective and help me grow.",2,D81="Option B: I value exposure to new ideas but prefer to balance it with familiar activities to avoid feeling overwhelmed.",1,D81="Option C: I prefer to stick to what I know and only occasionally try new things if necessary",0,D81="Option D: I usually wait for opportunities to come to me rather than actively seeking them out.",-1)</f>
        <v>2</v>
      </c>
      <c r="M81" s="1" cm="1">
        <f t="array" ref="M81">_xlfn.IFS(E81="Option A: I can easily spend 2hours per day, since this is the main agenda of college life",2,E81="Option B: I can spend about 5-6 hours per week, I will prioritize learning and internship readiness, while balancing academics.",1,E81="Option C: I can allocate 2-3 hours per week for self learning on weekends, since I have a packed schedule",0,E81="Option D: I would like to focus on academics in the first year, I have been told to start thinking of internships in the third year",-1)</f>
        <v>1</v>
      </c>
      <c r="N81" s="1" cm="1">
        <f t="array" ref="N81">_xlfn.IFS(F81="Option A: Pause the project for sometime and resume it once I am in a better state",-1,F81="Option B: I would talk to more friends and faculty and get feedback if I am doing the right thing.",0,F81="Option C: I stop listening to them and continue doing my work.",1,F81="Option D: I listen to them gently and continue doing my work. But if they persist, I would explain them my thought process and reduce friction",2)</f>
        <v>2</v>
      </c>
      <c r="O81" s="1" cm="1">
        <f t="array" ref="O81">_xlfn.IFS(G81="OptionA: I would like to be myself, working on areas for improvement",2,G81="OptionB: I am very competitive, I would like to be ahead of my peers and build a good career",1,G81="OptionC: I am still adapting to college right now, I would need some time to get started.",0,G81="OptionD: I have taken admission in a good college, they have good placement, I will concentrate on academics in the first year",-1)</f>
        <v>2</v>
      </c>
    </row>
    <row r="82" spans="1:15" x14ac:dyDescent="0.3">
      <c r="A82" s="2">
        <v>45496.710640370366</v>
      </c>
      <c r="C82" s="1" t="s">
        <v>15</v>
      </c>
      <c r="D82" s="1" t="s">
        <v>16</v>
      </c>
      <c r="E82" s="1" t="s">
        <v>22</v>
      </c>
      <c r="F82" s="1" t="s">
        <v>18</v>
      </c>
      <c r="G82" s="1" t="s">
        <v>26</v>
      </c>
      <c r="H82" s="1" t="s">
        <v>109</v>
      </c>
      <c r="J82" s="1">
        <f t="shared" si="1"/>
        <v>8</v>
      </c>
      <c r="K82" s="1" cm="1">
        <f t="array" ref="K82">_xlfn.IFS(C82="Option A: To gain new skills and knowledge that will benefit my future career.",1,C82="Option B: To explore a subject I’m passionate about and deepen my understanding.",2,C82="Option C: To get a certificate that will enhance my resume.",-1,C82="Option D: To fulfill a requirement or because it fits easily into my schedule.",0)</f>
        <v>2</v>
      </c>
      <c r="L82" s="5" cm="1">
        <f t="array" ref="L82">_xlfn.IFS(D82="Option A: I actively seek out new experiences and ideas because they broaden my perspective and help me grow.",2,D82="Option B: I value exposure to new ideas but prefer to balance it with familiar activities to avoid feeling overwhelmed.",1,D82="Option C: I prefer to stick to what I know and only occasionally try new things if necessary",0,D82="Option D: I usually wait for opportunities to come to me rather than actively seeking them out.",-1)</f>
        <v>2</v>
      </c>
      <c r="M82" s="1" cm="1">
        <f t="array" ref="M82">_xlfn.IFS(E82="Option A: I can easily spend 2hours per day, since this is the main agenda of college life",2,E82="Option B: I can spend about 5-6 hours per week, I will prioritize learning and internship readiness, while balancing academics.",1,E82="Option C: I can allocate 2-3 hours per week for self learning on weekends, since I have a packed schedule",0,E82="Option D: I would like to focus on academics in the first year, I have been told to start thinking of internships in the third year",-1)</f>
        <v>1</v>
      </c>
      <c r="N82" s="1" cm="1">
        <f t="array" ref="N82">_xlfn.IFS(F82="Option A: Pause the project for sometime and resume it once I am in a better state",-1,F82="Option B: I would talk to more friends and faculty and get feedback if I am doing the right thing.",0,F82="Option C: I stop listening to them and continue doing my work.",1,F82="Option D: I listen to them gently and continue doing my work. But if they persist, I would explain them my thought process and reduce friction",2)</f>
        <v>2</v>
      </c>
      <c r="O82" s="1" cm="1">
        <f t="array" ref="O82">_xlfn.IFS(G82="OptionA: I would like to be myself, working on areas for improvement",2,G82="OptionB: I am very competitive, I would like to be ahead of my peers and build a good career",1,G82="OptionC: I am still adapting to college right now, I would need some time to get started.",0,G82="OptionD: I have taken admission in a good college, they have good placement, I will concentrate on academics in the first year",-1)</f>
        <v>1</v>
      </c>
    </row>
    <row r="83" spans="1:15" x14ac:dyDescent="0.3">
      <c r="A83" s="2">
        <v>45496.770404872688</v>
      </c>
      <c r="C83" s="1" t="s">
        <v>21</v>
      </c>
      <c r="D83" s="1" t="s">
        <v>34</v>
      </c>
      <c r="E83" s="1" t="s">
        <v>22</v>
      </c>
      <c r="F83" s="1" t="s">
        <v>18</v>
      </c>
      <c r="G83" s="1" t="s">
        <v>110</v>
      </c>
      <c r="H83" s="1" t="s">
        <v>111</v>
      </c>
      <c r="J83" s="1">
        <f t="shared" si="1"/>
        <v>5</v>
      </c>
      <c r="K83" s="1" cm="1">
        <f t="array" ref="K83">_xlfn.IFS(C83="Option A: To gain new skills and knowledge that will benefit my future career.",1,C83="Option B: To explore a subject I’m passionate about and deepen my understanding.",2,C83="Option C: To get a certificate that will enhance my resume.",-1,C83="Option D: To fulfill a requirement or because it fits easily into my schedule.",0)</f>
        <v>1</v>
      </c>
      <c r="L83" s="5" cm="1">
        <f t="array" ref="L83">_xlfn.IFS(D83="Option A: I actively seek out new experiences and ideas because they broaden my perspective and help me grow.",2,D83="Option B: I value exposure to new ideas but prefer to balance it with familiar activities to avoid feeling overwhelmed.",1,D83="Option C: I prefer to stick to what I know and only occasionally try new things if necessary",0,D83="Option D: I usually wait for opportunities to come to me rather than actively seeking them out.",-1)</f>
        <v>1</v>
      </c>
      <c r="M83" s="1" cm="1">
        <f t="array" ref="M83">_xlfn.IFS(E83="Option A: I can easily spend 2hours per day, since this is the main agenda of college life",2,E83="Option B: I can spend about 5-6 hours per week, I will prioritize learning and internship readiness, while balancing academics.",1,E83="Option C: I can allocate 2-3 hours per week for self learning on weekends, since I have a packed schedule",0,E83="Option D: I would like to focus on academics in the first year, I have been told to start thinking of internships in the third year",-1)</f>
        <v>1</v>
      </c>
      <c r="N83" s="1" cm="1">
        <f t="array" ref="N83">_xlfn.IFS(F83="Option A: Pause the project for sometime and resume it once I am in a better state",-1,F83="Option B: I would talk to more friends and faculty and get feedback if I am doing the right thing.",0,F83="Option C: I stop listening to them and continue doing my work.",1,F83="Option D: I listen to them gently and continue doing my work. But if they persist, I would explain them my thought process and reduce friction",2)</f>
        <v>2</v>
      </c>
      <c r="O83" s="1" cm="1">
        <f t="array" ref="O83">_xlfn.IFS(G83="OptionA: I would like to be myself, working on areas for improvement",2,G83="OptionB: I am very competitive, I would like to be ahead of my peers and build a good career",1,G83="OptionC: I am still adapting to college right now, I would need some time to get started.",0,G83="OptionD: I have taken admission in a good college, they have good placement, I will concentrate on academics in the first year",-1)</f>
        <v>0</v>
      </c>
    </row>
    <row r="84" spans="1:15" x14ac:dyDescent="0.3">
      <c r="A84" s="2">
        <v>45497.280299062499</v>
      </c>
      <c r="C84" s="1" t="s">
        <v>21</v>
      </c>
      <c r="D84" s="1" t="s">
        <v>16</v>
      </c>
      <c r="E84" s="1" t="s">
        <v>42</v>
      </c>
      <c r="F84" s="1" t="s">
        <v>18</v>
      </c>
      <c r="G84" s="1" t="s">
        <v>19</v>
      </c>
      <c r="H84" s="1" t="s">
        <v>112</v>
      </c>
      <c r="J84" s="1">
        <f t="shared" si="1"/>
        <v>7</v>
      </c>
      <c r="K84" s="1" cm="1">
        <f t="array" ref="K84">_xlfn.IFS(C84="Option A: To gain new skills and knowledge that will benefit my future career.",1,C84="Option B: To explore a subject I’m passionate about and deepen my understanding.",2,C84="Option C: To get a certificate that will enhance my resume.",-1,C84="Option D: To fulfill a requirement or because it fits easily into my schedule.",0)</f>
        <v>1</v>
      </c>
      <c r="L84" s="5" cm="1">
        <f t="array" ref="L84">_xlfn.IFS(D84="Option A: I actively seek out new experiences and ideas because they broaden my perspective and help me grow.",2,D84="Option B: I value exposure to new ideas but prefer to balance it with familiar activities to avoid feeling overwhelmed.",1,D84="Option C: I prefer to stick to what I know and only occasionally try new things if necessary",0,D84="Option D: I usually wait for opportunities to come to me rather than actively seeking them out.",-1)</f>
        <v>2</v>
      </c>
      <c r="M84" s="1" cm="1">
        <f t="array" ref="M84">_xlfn.IFS(E84="Option A: I can easily spend 2hours per day, since this is the main agenda of college life",2,E84="Option B: I can spend about 5-6 hours per week, I will prioritize learning and internship readiness, while balancing academics.",1,E84="Option C: I can allocate 2-3 hours per week for self learning on weekends, since I have a packed schedule",0,E84="Option D: I would like to focus on academics in the first year, I have been told to start thinking of internships in the third year",-1)</f>
        <v>0</v>
      </c>
      <c r="N84" s="1" cm="1">
        <f t="array" ref="N84">_xlfn.IFS(F84="Option A: Pause the project for sometime and resume it once I am in a better state",-1,F84="Option B: I would talk to more friends and faculty and get feedback if I am doing the right thing.",0,F84="Option C: I stop listening to them and continue doing my work.",1,F84="Option D: I listen to them gently and continue doing my work. But if they persist, I would explain them my thought process and reduce friction",2)</f>
        <v>2</v>
      </c>
      <c r="O84" s="1" cm="1">
        <f t="array" ref="O84">_xlfn.IFS(G84="OptionA: I would like to be myself, working on areas for improvement",2,G84="OptionB: I am very competitive, I would like to be ahead of my peers and build a good career",1,G84="OptionC: I am still adapting to college right now, I would need some time to get started.",0,G84="OptionD: I have taken admission in a good college, they have good placement, I will concentrate on academics in the first year",-1)</f>
        <v>2</v>
      </c>
    </row>
    <row r="85" spans="1:15" x14ac:dyDescent="0.3">
      <c r="A85" s="2">
        <v>45497.303157824077</v>
      </c>
      <c r="C85" s="1" t="s">
        <v>21</v>
      </c>
      <c r="D85" s="1" t="s">
        <v>16</v>
      </c>
      <c r="E85" s="1" t="s">
        <v>22</v>
      </c>
      <c r="F85" s="1" t="s">
        <v>18</v>
      </c>
      <c r="G85" s="1" t="s">
        <v>26</v>
      </c>
      <c r="H85" s="1" t="s">
        <v>113</v>
      </c>
      <c r="J85" s="1">
        <f t="shared" si="1"/>
        <v>7</v>
      </c>
      <c r="K85" s="1" cm="1">
        <f t="array" ref="K85">_xlfn.IFS(C85="Option A: To gain new skills and knowledge that will benefit my future career.",1,C85="Option B: To explore a subject I’m passionate about and deepen my understanding.",2,C85="Option C: To get a certificate that will enhance my resume.",-1,C85="Option D: To fulfill a requirement or because it fits easily into my schedule.",0)</f>
        <v>1</v>
      </c>
      <c r="L85" s="5" cm="1">
        <f t="array" ref="L85">_xlfn.IFS(D85="Option A: I actively seek out new experiences and ideas because they broaden my perspective and help me grow.",2,D85="Option B: I value exposure to new ideas but prefer to balance it with familiar activities to avoid feeling overwhelmed.",1,D85="Option C: I prefer to stick to what I know and only occasionally try new things if necessary",0,D85="Option D: I usually wait for opportunities to come to me rather than actively seeking them out.",-1)</f>
        <v>2</v>
      </c>
      <c r="M85" s="1" cm="1">
        <f t="array" ref="M85">_xlfn.IFS(E85="Option A: I can easily spend 2hours per day, since this is the main agenda of college life",2,E85="Option B: I can spend about 5-6 hours per week, I will prioritize learning and internship readiness, while balancing academics.",1,E85="Option C: I can allocate 2-3 hours per week for self learning on weekends, since I have a packed schedule",0,E85="Option D: I would like to focus on academics in the first year, I have been told to start thinking of internships in the third year",-1)</f>
        <v>1</v>
      </c>
      <c r="N85" s="1" cm="1">
        <f t="array" ref="N85">_xlfn.IFS(F85="Option A: Pause the project for sometime and resume it once I am in a better state",-1,F85="Option B: I would talk to more friends and faculty and get feedback if I am doing the right thing.",0,F85="Option C: I stop listening to them and continue doing my work.",1,F85="Option D: I listen to them gently and continue doing my work. But if they persist, I would explain them my thought process and reduce friction",2)</f>
        <v>2</v>
      </c>
      <c r="O85" s="1" cm="1">
        <f t="array" ref="O85">_xlfn.IFS(G85="OptionA: I would like to be myself, working on areas for improvement",2,G85="OptionB: I am very competitive, I would like to be ahead of my peers and build a good career",1,G85="OptionC: I am still adapting to college right now, I would need some time to get started.",0,G85="OptionD: I have taken admission in a good college, they have good placement, I will concentrate on academics in the first year",-1)</f>
        <v>1</v>
      </c>
    </row>
    <row r="86" spans="1:15" x14ac:dyDescent="0.3">
      <c r="A86" s="2">
        <v>45497.337677337964</v>
      </c>
      <c r="C86" s="1" t="s">
        <v>21</v>
      </c>
      <c r="D86" s="1" t="s">
        <v>16</v>
      </c>
      <c r="E86" s="1" t="s">
        <v>22</v>
      </c>
      <c r="F86" s="1" t="s">
        <v>18</v>
      </c>
      <c r="G86" s="1" t="s">
        <v>26</v>
      </c>
      <c r="H86" s="1" t="s">
        <v>114</v>
      </c>
      <c r="J86" s="1">
        <f t="shared" si="1"/>
        <v>7</v>
      </c>
      <c r="K86" s="1" cm="1">
        <f t="array" ref="K86">_xlfn.IFS(C86="Option A: To gain new skills and knowledge that will benefit my future career.",1,C86="Option B: To explore a subject I’m passionate about and deepen my understanding.",2,C86="Option C: To get a certificate that will enhance my resume.",-1,C86="Option D: To fulfill a requirement or because it fits easily into my schedule.",0)</f>
        <v>1</v>
      </c>
      <c r="L86" s="5" cm="1">
        <f t="array" ref="L86">_xlfn.IFS(D86="Option A: I actively seek out new experiences and ideas because they broaden my perspective and help me grow.",2,D86="Option B: I value exposure to new ideas but prefer to balance it with familiar activities to avoid feeling overwhelmed.",1,D86="Option C: I prefer to stick to what I know and only occasionally try new things if necessary",0,D86="Option D: I usually wait for opportunities to come to me rather than actively seeking them out.",-1)</f>
        <v>2</v>
      </c>
      <c r="M86" s="1" cm="1">
        <f t="array" ref="M86">_xlfn.IFS(E86="Option A: I can easily spend 2hours per day, since this is the main agenda of college life",2,E86="Option B: I can spend about 5-6 hours per week, I will prioritize learning and internship readiness, while balancing academics.",1,E86="Option C: I can allocate 2-3 hours per week for self learning on weekends, since I have a packed schedule",0,E86="Option D: I would like to focus on academics in the first year, I have been told to start thinking of internships in the third year",-1)</f>
        <v>1</v>
      </c>
      <c r="N86" s="1" cm="1">
        <f t="array" ref="N86">_xlfn.IFS(F86="Option A: Pause the project for sometime and resume it once I am in a better state",-1,F86="Option B: I would talk to more friends and faculty and get feedback if I am doing the right thing.",0,F86="Option C: I stop listening to them and continue doing my work.",1,F86="Option D: I listen to them gently and continue doing my work. But if they persist, I would explain them my thought process and reduce friction",2)</f>
        <v>2</v>
      </c>
      <c r="O86" s="1" cm="1">
        <f t="array" ref="O86">_xlfn.IFS(G86="OptionA: I would like to be myself, working on areas for improvement",2,G86="OptionB: I am very competitive, I would like to be ahead of my peers and build a good career",1,G86="OptionC: I am still adapting to college right now, I would need some time to get started.",0,G86="OptionD: I have taken admission in a good college, they have good placement, I will concentrate on academics in the first year",-1)</f>
        <v>1</v>
      </c>
    </row>
    <row r="87" spans="1:15" x14ac:dyDescent="0.3">
      <c r="A87" s="2">
        <v>45497.355216203709</v>
      </c>
      <c r="C87" s="1" t="s">
        <v>21</v>
      </c>
      <c r="D87" s="1" t="s">
        <v>34</v>
      </c>
      <c r="E87" s="1" t="s">
        <v>17</v>
      </c>
      <c r="F87" s="1" t="s">
        <v>18</v>
      </c>
      <c r="G87" s="1" t="s">
        <v>19</v>
      </c>
      <c r="H87" s="1" t="s">
        <v>115</v>
      </c>
      <c r="J87" s="1">
        <f t="shared" si="1"/>
        <v>8</v>
      </c>
      <c r="K87" s="1" cm="1">
        <f t="array" ref="K87">_xlfn.IFS(C87="Option A: To gain new skills and knowledge that will benefit my future career.",1,C87="Option B: To explore a subject I’m passionate about and deepen my understanding.",2,C87="Option C: To get a certificate that will enhance my resume.",-1,C87="Option D: To fulfill a requirement or because it fits easily into my schedule.",0)</f>
        <v>1</v>
      </c>
      <c r="L87" s="5" cm="1">
        <f t="array" ref="L87">_xlfn.IFS(D87="Option A: I actively seek out new experiences and ideas because they broaden my perspective and help me grow.",2,D87="Option B: I value exposure to new ideas but prefer to balance it with familiar activities to avoid feeling overwhelmed.",1,D87="Option C: I prefer to stick to what I know and only occasionally try new things if necessary",0,D87="Option D: I usually wait for opportunities to come to me rather than actively seeking them out.",-1)</f>
        <v>1</v>
      </c>
      <c r="M87" s="1" cm="1">
        <f t="array" ref="M87">_xlfn.IFS(E87="Option A: I can easily spend 2hours per day, since this is the main agenda of college life",2,E87="Option B: I can spend about 5-6 hours per week, I will prioritize learning and internship readiness, while balancing academics.",1,E87="Option C: I can allocate 2-3 hours per week for self learning on weekends, since I have a packed schedule",0,E87="Option D: I would like to focus on academics in the first year, I have been told to start thinking of internships in the third year",-1)</f>
        <v>2</v>
      </c>
      <c r="N87" s="1" cm="1">
        <f t="array" ref="N87">_xlfn.IFS(F87="Option A: Pause the project for sometime and resume it once I am in a better state",-1,F87="Option B: I would talk to more friends and faculty and get feedback if I am doing the right thing.",0,F87="Option C: I stop listening to them and continue doing my work.",1,F87="Option D: I listen to them gently and continue doing my work. But if they persist, I would explain them my thought process and reduce friction",2)</f>
        <v>2</v>
      </c>
      <c r="O87" s="1" cm="1">
        <f t="array" ref="O87">_xlfn.IFS(G87="OptionA: I would like to be myself, working on areas for improvement",2,G87="OptionB: I am very competitive, I would like to be ahead of my peers and build a good career",1,G87="OptionC: I am still adapting to college right now, I would need some time to get started.",0,G87="OptionD: I have taken admission in a good college, they have good placement, I will concentrate on academics in the first year",-1)</f>
        <v>2</v>
      </c>
    </row>
    <row r="88" spans="1:15" x14ac:dyDescent="0.3">
      <c r="A88" s="2">
        <v>45497.396632256947</v>
      </c>
      <c r="C88" s="1" t="s">
        <v>21</v>
      </c>
      <c r="D88" s="1" t="s">
        <v>16</v>
      </c>
      <c r="E88" s="1" t="s">
        <v>22</v>
      </c>
      <c r="F88" s="1" t="s">
        <v>18</v>
      </c>
      <c r="G88" s="1" t="s">
        <v>26</v>
      </c>
      <c r="H88" s="1" t="s">
        <v>116</v>
      </c>
      <c r="J88" s="1">
        <f t="shared" si="1"/>
        <v>7</v>
      </c>
      <c r="K88" s="1" cm="1">
        <f t="array" ref="K88">_xlfn.IFS(C88="Option A: To gain new skills and knowledge that will benefit my future career.",1,C88="Option B: To explore a subject I’m passionate about and deepen my understanding.",2,C88="Option C: To get a certificate that will enhance my resume.",-1,C88="Option D: To fulfill a requirement or because it fits easily into my schedule.",0)</f>
        <v>1</v>
      </c>
      <c r="L88" s="5" cm="1">
        <f t="array" ref="L88">_xlfn.IFS(D88="Option A: I actively seek out new experiences and ideas because they broaden my perspective and help me grow.",2,D88="Option B: I value exposure to new ideas but prefer to balance it with familiar activities to avoid feeling overwhelmed.",1,D88="Option C: I prefer to stick to what I know and only occasionally try new things if necessary",0,D88="Option D: I usually wait for opportunities to come to me rather than actively seeking them out.",-1)</f>
        <v>2</v>
      </c>
      <c r="M88" s="1" cm="1">
        <f t="array" ref="M88">_xlfn.IFS(E88="Option A: I can easily spend 2hours per day, since this is the main agenda of college life",2,E88="Option B: I can spend about 5-6 hours per week, I will prioritize learning and internship readiness, while balancing academics.",1,E88="Option C: I can allocate 2-3 hours per week for self learning on weekends, since I have a packed schedule",0,E88="Option D: I would like to focus on academics in the first year, I have been told to start thinking of internships in the third year",-1)</f>
        <v>1</v>
      </c>
      <c r="N88" s="1" cm="1">
        <f t="array" ref="N88">_xlfn.IFS(F88="Option A: Pause the project for sometime and resume it once I am in a better state",-1,F88="Option B: I would talk to more friends and faculty and get feedback if I am doing the right thing.",0,F88="Option C: I stop listening to them and continue doing my work.",1,F88="Option D: I listen to them gently and continue doing my work. But if they persist, I would explain them my thought process and reduce friction",2)</f>
        <v>2</v>
      </c>
      <c r="O88" s="1" cm="1">
        <f t="array" ref="O88">_xlfn.IFS(G88="OptionA: I would like to be myself, working on areas for improvement",2,G88="OptionB: I am very competitive, I would like to be ahead of my peers and build a good career",1,G88="OptionC: I am still adapting to college right now, I would need some time to get started.",0,G88="OptionD: I have taken admission in a good college, they have good placement, I will concentrate on academics in the first year",-1)</f>
        <v>1</v>
      </c>
    </row>
    <row r="89" spans="1:15" x14ac:dyDescent="0.3">
      <c r="A89" s="2">
        <v>45497.411759085648</v>
      </c>
      <c r="C89" s="1" t="s">
        <v>15</v>
      </c>
      <c r="D89" s="1" t="s">
        <v>16</v>
      </c>
      <c r="E89" s="1" t="s">
        <v>22</v>
      </c>
      <c r="F89" s="1" t="s">
        <v>29</v>
      </c>
      <c r="G89" s="1" t="s">
        <v>26</v>
      </c>
      <c r="H89" s="1" t="s">
        <v>117</v>
      </c>
      <c r="J89" s="1">
        <f t="shared" si="1"/>
        <v>6</v>
      </c>
      <c r="K89" s="1" cm="1">
        <f t="array" ref="K89">_xlfn.IFS(C89="Option A: To gain new skills and knowledge that will benefit my future career.",1,C89="Option B: To explore a subject I’m passionate about and deepen my understanding.",2,C89="Option C: To get a certificate that will enhance my resume.",-1,C89="Option D: To fulfill a requirement or because it fits easily into my schedule.",0)</f>
        <v>2</v>
      </c>
      <c r="L89" s="5" cm="1">
        <f t="array" ref="L89">_xlfn.IFS(D89="Option A: I actively seek out new experiences and ideas because they broaden my perspective and help me grow.",2,D89="Option B: I value exposure to new ideas but prefer to balance it with familiar activities to avoid feeling overwhelmed.",1,D89="Option C: I prefer to stick to what I know and only occasionally try new things if necessary",0,D89="Option D: I usually wait for opportunities to come to me rather than actively seeking them out.",-1)</f>
        <v>2</v>
      </c>
      <c r="M89" s="1" cm="1">
        <f t="array" ref="M89">_xlfn.IFS(E89="Option A: I can easily spend 2hours per day, since this is the main agenda of college life",2,E89="Option B: I can spend about 5-6 hours per week, I will prioritize learning and internship readiness, while balancing academics.",1,E89="Option C: I can allocate 2-3 hours per week for self learning on weekends, since I have a packed schedule",0,E89="Option D: I would like to focus on academics in the first year, I have been told to start thinking of internships in the third year",-1)</f>
        <v>1</v>
      </c>
      <c r="N89" s="1" cm="1">
        <f t="array" ref="N89">_xlfn.IFS(F89="Option A: Pause the project for sometime and resume it once I am in a better state",-1,F89="Option B: I would talk to more friends and faculty and get feedback if I am doing the right thing.",0,F89="Option C: I stop listening to them and continue doing my work.",1,F89="Option D: I listen to them gently and continue doing my work. But if they persist, I would explain them my thought process and reduce friction",2)</f>
        <v>0</v>
      </c>
      <c r="O89" s="1" cm="1">
        <f t="array" ref="O89">_xlfn.IFS(G89="OptionA: I would like to be myself, working on areas for improvement",2,G89="OptionB: I am very competitive, I would like to be ahead of my peers and build a good career",1,G89="OptionC: I am still adapting to college right now, I would need some time to get started.",0,G89="OptionD: I have taken admission in a good college, they have good placement, I will concentrate on academics in the first year",-1)</f>
        <v>1</v>
      </c>
    </row>
    <row r="90" spans="1:15" x14ac:dyDescent="0.3">
      <c r="A90" s="2">
        <v>45497.448569502318</v>
      </c>
      <c r="C90" s="1" t="s">
        <v>21</v>
      </c>
      <c r="D90" s="1" t="s">
        <v>16</v>
      </c>
      <c r="E90" s="1" t="s">
        <v>22</v>
      </c>
      <c r="F90" s="1" t="s">
        <v>18</v>
      </c>
      <c r="G90" s="1" t="s">
        <v>19</v>
      </c>
      <c r="H90" s="1" t="s">
        <v>118</v>
      </c>
      <c r="J90" s="1">
        <f t="shared" si="1"/>
        <v>8</v>
      </c>
      <c r="K90" s="1" cm="1">
        <f t="array" ref="K90">_xlfn.IFS(C90="Option A: To gain new skills and knowledge that will benefit my future career.",1,C90="Option B: To explore a subject I’m passionate about and deepen my understanding.",2,C90="Option C: To get a certificate that will enhance my resume.",-1,C90="Option D: To fulfill a requirement or because it fits easily into my schedule.",0)</f>
        <v>1</v>
      </c>
      <c r="L90" s="5" cm="1">
        <f t="array" ref="L90">_xlfn.IFS(D90="Option A: I actively seek out new experiences and ideas because they broaden my perspective and help me grow.",2,D90="Option B: I value exposure to new ideas but prefer to balance it with familiar activities to avoid feeling overwhelmed.",1,D90="Option C: I prefer to stick to what I know and only occasionally try new things if necessary",0,D90="Option D: I usually wait for opportunities to come to me rather than actively seeking them out.",-1)</f>
        <v>2</v>
      </c>
      <c r="M90" s="1" cm="1">
        <f t="array" ref="M90">_xlfn.IFS(E90="Option A: I can easily spend 2hours per day, since this is the main agenda of college life",2,E90="Option B: I can spend about 5-6 hours per week, I will prioritize learning and internship readiness, while balancing academics.",1,E90="Option C: I can allocate 2-3 hours per week for self learning on weekends, since I have a packed schedule",0,E90="Option D: I would like to focus on academics in the first year, I have been told to start thinking of internships in the third year",-1)</f>
        <v>1</v>
      </c>
      <c r="N90" s="1" cm="1">
        <f t="array" ref="N90">_xlfn.IFS(F90="Option A: Pause the project for sometime and resume it once I am in a better state",-1,F90="Option B: I would talk to more friends and faculty and get feedback if I am doing the right thing.",0,F90="Option C: I stop listening to them and continue doing my work.",1,F90="Option D: I listen to them gently and continue doing my work. But if they persist, I would explain them my thought process and reduce friction",2)</f>
        <v>2</v>
      </c>
      <c r="O90" s="1" cm="1">
        <f t="array" ref="O90">_xlfn.IFS(G90="OptionA: I would like to be myself, working on areas for improvement",2,G90="OptionB: I am very competitive, I would like to be ahead of my peers and build a good career",1,G90="OptionC: I am still adapting to college right now, I would need some time to get started.",0,G90="OptionD: I have taken admission in a good college, they have good placement, I will concentrate on academics in the first year",-1)</f>
        <v>2</v>
      </c>
    </row>
    <row r="91" spans="1:15" x14ac:dyDescent="0.3">
      <c r="A91" s="2">
        <v>45497.680271597223</v>
      </c>
      <c r="C91" s="1" t="s">
        <v>15</v>
      </c>
      <c r="D91" s="1" t="s">
        <v>34</v>
      </c>
      <c r="E91" s="1" t="s">
        <v>22</v>
      </c>
      <c r="F91" s="1" t="s">
        <v>29</v>
      </c>
      <c r="G91" s="1" t="s">
        <v>26</v>
      </c>
      <c r="H91" s="1" t="s">
        <v>119</v>
      </c>
      <c r="J91" s="1">
        <f t="shared" si="1"/>
        <v>5</v>
      </c>
      <c r="K91" s="1" cm="1">
        <f t="array" ref="K91">_xlfn.IFS(C91="Option A: To gain new skills and knowledge that will benefit my future career.",1,C91="Option B: To explore a subject I’m passionate about and deepen my understanding.",2,C91="Option C: To get a certificate that will enhance my resume.",-1,C91="Option D: To fulfill a requirement or because it fits easily into my schedule.",0)</f>
        <v>2</v>
      </c>
      <c r="L91" s="5" cm="1">
        <f t="array" ref="L91">_xlfn.IFS(D91="Option A: I actively seek out new experiences and ideas because they broaden my perspective and help me grow.",2,D91="Option B: I value exposure to new ideas but prefer to balance it with familiar activities to avoid feeling overwhelmed.",1,D91="Option C: I prefer to stick to what I know and only occasionally try new things if necessary",0,D91="Option D: I usually wait for opportunities to come to me rather than actively seeking them out.",-1)</f>
        <v>1</v>
      </c>
      <c r="M91" s="1" cm="1">
        <f t="array" ref="M91">_xlfn.IFS(E91="Option A: I can easily spend 2hours per day, since this is the main agenda of college life",2,E91="Option B: I can spend about 5-6 hours per week, I will prioritize learning and internship readiness, while balancing academics.",1,E91="Option C: I can allocate 2-3 hours per week for self learning on weekends, since I have a packed schedule",0,E91="Option D: I would like to focus on academics in the first year, I have been told to start thinking of internships in the third year",-1)</f>
        <v>1</v>
      </c>
      <c r="N91" s="1" cm="1">
        <f t="array" ref="N91">_xlfn.IFS(F91="Option A: Pause the project for sometime and resume it once I am in a better state",-1,F91="Option B: I would talk to more friends and faculty and get feedback if I am doing the right thing.",0,F91="Option C: I stop listening to them and continue doing my work.",1,F91="Option D: I listen to them gently and continue doing my work. But if they persist, I would explain them my thought process and reduce friction",2)</f>
        <v>0</v>
      </c>
      <c r="O91" s="1" cm="1">
        <f t="array" ref="O91">_xlfn.IFS(G91="OptionA: I would like to be myself, working on areas for improvement",2,G91="OptionB: I am very competitive, I would like to be ahead of my peers and build a good career",1,G91="OptionC: I am still adapting to college right now, I would need some time to get started.",0,G91="OptionD: I have taken admission in a good college, they have good placement, I will concentrate on academics in the first year",-1)</f>
        <v>1</v>
      </c>
    </row>
    <row r="92" spans="1:15" x14ac:dyDescent="0.3">
      <c r="A92" s="2">
        <v>45497.681400787042</v>
      </c>
      <c r="C92" s="1" t="s">
        <v>21</v>
      </c>
      <c r="D92" s="1" t="s">
        <v>34</v>
      </c>
      <c r="E92" s="1" t="s">
        <v>22</v>
      </c>
      <c r="F92" s="1" t="s">
        <v>54</v>
      </c>
      <c r="G92" s="1" t="s">
        <v>26</v>
      </c>
      <c r="H92" s="1" t="s">
        <v>120</v>
      </c>
      <c r="J92" s="1">
        <f t="shared" si="1"/>
        <v>5</v>
      </c>
      <c r="K92" s="1" cm="1">
        <f t="array" ref="K92">_xlfn.IFS(C92="Option A: To gain new skills and knowledge that will benefit my future career.",1,C92="Option B: To explore a subject I’m passionate about and deepen my understanding.",2,C92="Option C: To get a certificate that will enhance my resume.",-1,C92="Option D: To fulfill a requirement or because it fits easily into my schedule.",0)</f>
        <v>1</v>
      </c>
      <c r="L92" s="5" cm="1">
        <f t="array" ref="L92">_xlfn.IFS(D92="Option A: I actively seek out new experiences and ideas because they broaden my perspective and help me grow.",2,D92="Option B: I value exposure to new ideas but prefer to balance it with familiar activities to avoid feeling overwhelmed.",1,D92="Option C: I prefer to stick to what I know and only occasionally try new things if necessary",0,D92="Option D: I usually wait for opportunities to come to me rather than actively seeking them out.",-1)</f>
        <v>1</v>
      </c>
      <c r="M92" s="1" cm="1">
        <f t="array" ref="M92">_xlfn.IFS(E92="Option A: I can easily spend 2hours per day, since this is the main agenda of college life",2,E92="Option B: I can spend about 5-6 hours per week, I will prioritize learning and internship readiness, while balancing academics.",1,E92="Option C: I can allocate 2-3 hours per week for self learning on weekends, since I have a packed schedule",0,E92="Option D: I would like to focus on academics in the first year, I have been told to start thinking of internships in the third year",-1)</f>
        <v>1</v>
      </c>
      <c r="N92" s="1" cm="1">
        <f t="array" ref="N92">_xlfn.IFS(F92="Option A: Pause the project for sometime and resume it once I am in a better state",-1,F92="Option B: I would talk to more friends and faculty and get feedback if I am doing the right thing.",0,F92="Option C: I stop listening to them and continue doing my work.",1,F92="Option D: I listen to them gently and continue doing my work. But if they persist, I would explain them my thought process and reduce friction",2)</f>
        <v>1</v>
      </c>
      <c r="O92" s="1" cm="1">
        <f t="array" ref="O92">_xlfn.IFS(G92="OptionA: I would like to be myself, working on areas for improvement",2,G92="OptionB: I am very competitive, I would like to be ahead of my peers and build a good career",1,G92="OptionC: I am still adapting to college right now, I would need some time to get started.",0,G92="OptionD: I have taken admission in a good college, they have good placement, I will concentrate on academics in the first year",-1)</f>
        <v>1</v>
      </c>
    </row>
    <row r="93" spans="1:15" x14ac:dyDescent="0.3">
      <c r="A93" s="2">
        <v>45497.681661087961</v>
      </c>
      <c r="C93" s="1" t="s">
        <v>21</v>
      </c>
      <c r="D93" s="1" t="s">
        <v>16</v>
      </c>
      <c r="E93" s="1" t="s">
        <v>22</v>
      </c>
      <c r="F93" s="1" t="s">
        <v>18</v>
      </c>
      <c r="G93" s="1" t="s">
        <v>19</v>
      </c>
      <c r="H93" s="1" t="s">
        <v>121</v>
      </c>
      <c r="J93" s="1">
        <f t="shared" si="1"/>
        <v>8</v>
      </c>
      <c r="K93" s="1" cm="1">
        <f t="array" ref="K93">_xlfn.IFS(C93="Option A: To gain new skills and knowledge that will benefit my future career.",1,C93="Option B: To explore a subject I’m passionate about and deepen my understanding.",2,C93="Option C: To get a certificate that will enhance my resume.",-1,C93="Option D: To fulfill a requirement or because it fits easily into my schedule.",0)</f>
        <v>1</v>
      </c>
      <c r="L93" s="5" cm="1">
        <f t="array" ref="L93">_xlfn.IFS(D93="Option A: I actively seek out new experiences and ideas because they broaden my perspective and help me grow.",2,D93="Option B: I value exposure to new ideas but prefer to balance it with familiar activities to avoid feeling overwhelmed.",1,D93="Option C: I prefer to stick to what I know and only occasionally try new things if necessary",0,D93="Option D: I usually wait for opportunities to come to me rather than actively seeking them out.",-1)</f>
        <v>2</v>
      </c>
      <c r="M93" s="1" cm="1">
        <f t="array" ref="M93">_xlfn.IFS(E93="Option A: I can easily spend 2hours per day, since this is the main agenda of college life",2,E93="Option B: I can spend about 5-6 hours per week, I will prioritize learning and internship readiness, while balancing academics.",1,E93="Option C: I can allocate 2-3 hours per week for self learning on weekends, since I have a packed schedule",0,E93="Option D: I would like to focus on academics in the first year, I have been told to start thinking of internships in the third year",-1)</f>
        <v>1</v>
      </c>
      <c r="N93" s="1" cm="1">
        <f t="array" ref="N93">_xlfn.IFS(F93="Option A: Pause the project for sometime and resume it once I am in a better state",-1,F93="Option B: I would talk to more friends and faculty and get feedback if I am doing the right thing.",0,F93="Option C: I stop listening to them and continue doing my work.",1,F93="Option D: I listen to them gently and continue doing my work. But if they persist, I would explain them my thought process and reduce friction",2)</f>
        <v>2</v>
      </c>
      <c r="O93" s="1" cm="1">
        <f t="array" ref="O93">_xlfn.IFS(G93="OptionA: I would like to be myself, working on areas for improvement",2,G93="OptionB: I am very competitive, I would like to be ahead of my peers and build a good career",1,G93="OptionC: I am still adapting to college right now, I would need some time to get started.",0,G93="OptionD: I have taken admission in a good college, they have good placement, I will concentrate on academics in the first year",-1)</f>
        <v>2</v>
      </c>
    </row>
    <row r="94" spans="1:15" x14ac:dyDescent="0.3">
      <c r="A94" s="2">
        <v>45497.686286226854</v>
      </c>
      <c r="C94" s="1" t="s">
        <v>15</v>
      </c>
      <c r="D94" s="1" t="s">
        <v>34</v>
      </c>
      <c r="E94" s="1" t="s">
        <v>17</v>
      </c>
      <c r="F94" s="1" t="s">
        <v>18</v>
      </c>
      <c r="G94" s="1" t="s">
        <v>19</v>
      </c>
      <c r="H94" s="1" t="s">
        <v>122</v>
      </c>
      <c r="J94" s="1">
        <f t="shared" si="1"/>
        <v>9</v>
      </c>
      <c r="K94" s="1" cm="1">
        <f t="array" ref="K94">_xlfn.IFS(C94="Option A: To gain new skills and knowledge that will benefit my future career.",1,C94="Option B: To explore a subject I’m passionate about and deepen my understanding.",2,C94="Option C: To get a certificate that will enhance my resume.",-1,C94="Option D: To fulfill a requirement or because it fits easily into my schedule.",0)</f>
        <v>2</v>
      </c>
      <c r="L94" s="5" cm="1">
        <f t="array" ref="L94">_xlfn.IFS(D94="Option A: I actively seek out new experiences and ideas because they broaden my perspective and help me grow.",2,D94="Option B: I value exposure to new ideas but prefer to balance it with familiar activities to avoid feeling overwhelmed.",1,D94="Option C: I prefer to stick to what I know and only occasionally try new things if necessary",0,D94="Option D: I usually wait for opportunities to come to me rather than actively seeking them out.",-1)</f>
        <v>1</v>
      </c>
      <c r="M94" s="1" cm="1">
        <f t="array" ref="M94">_xlfn.IFS(E94="Option A: I can easily spend 2hours per day, since this is the main agenda of college life",2,E94="Option B: I can spend about 5-6 hours per week, I will prioritize learning and internship readiness, while balancing academics.",1,E94="Option C: I can allocate 2-3 hours per week for self learning on weekends, since I have a packed schedule",0,E94="Option D: I would like to focus on academics in the first year, I have been told to start thinking of internships in the third year",-1)</f>
        <v>2</v>
      </c>
      <c r="N94" s="1" cm="1">
        <f t="array" ref="N94">_xlfn.IFS(F94="Option A: Pause the project for sometime and resume it once I am in a better state",-1,F94="Option B: I would talk to more friends and faculty and get feedback if I am doing the right thing.",0,F94="Option C: I stop listening to them and continue doing my work.",1,F94="Option D: I listen to them gently and continue doing my work. But if they persist, I would explain them my thought process and reduce friction",2)</f>
        <v>2</v>
      </c>
      <c r="O94" s="1" cm="1">
        <f t="array" ref="O94">_xlfn.IFS(G94="OptionA: I would like to be myself, working on areas for improvement",2,G94="OptionB: I am very competitive, I would like to be ahead of my peers and build a good career",1,G94="OptionC: I am still adapting to college right now, I would need some time to get started.",0,G94="OptionD: I have taken admission in a good college, they have good placement, I will concentrate on academics in the first year",-1)</f>
        <v>2</v>
      </c>
    </row>
    <row r="95" spans="1:15" x14ac:dyDescent="0.3">
      <c r="A95" s="2">
        <v>45497.760403692126</v>
      </c>
      <c r="C95" s="1" t="s">
        <v>15</v>
      </c>
      <c r="D95" s="1" t="s">
        <v>16</v>
      </c>
      <c r="E95" s="1" t="s">
        <v>22</v>
      </c>
      <c r="F95" s="1" t="s">
        <v>29</v>
      </c>
      <c r="G95" s="1" t="s">
        <v>19</v>
      </c>
      <c r="H95" s="1" t="s">
        <v>123</v>
      </c>
      <c r="J95" s="1">
        <f t="shared" si="1"/>
        <v>7</v>
      </c>
      <c r="K95" s="1" cm="1">
        <f t="array" ref="K95">_xlfn.IFS(C95="Option A: To gain new skills and knowledge that will benefit my future career.",1,C95="Option B: To explore a subject I’m passionate about and deepen my understanding.",2,C95="Option C: To get a certificate that will enhance my resume.",-1,C95="Option D: To fulfill a requirement or because it fits easily into my schedule.",0)</f>
        <v>2</v>
      </c>
      <c r="L95" s="5" cm="1">
        <f t="array" ref="L95">_xlfn.IFS(D95="Option A: I actively seek out new experiences and ideas because they broaden my perspective and help me grow.",2,D95="Option B: I value exposure to new ideas but prefer to balance it with familiar activities to avoid feeling overwhelmed.",1,D95="Option C: I prefer to stick to what I know and only occasionally try new things if necessary",0,D95="Option D: I usually wait for opportunities to come to me rather than actively seeking them out.",-1)</f>
        <v>2</v>
      </c>
      <c r="M95" s="1" cm="1">
        <f t="array" ref="M95">_xlfn.IFS(E95="Option A: I can easily spend 2hours per day, since this is the main agenda of college life",2,E95="Option B: I can spend about 5-6 hours per week, I will prioritize learning and internship readiness, while balancing academics.",1,E95="Option C: I can allocate 2-3 hours per week for self learning on weekends, since I have a packed schedule",0,E95="Option D: I would like to focus on academics in the first year, I have been told to start thinking of internships in the third year",-1)</f>
        <v>1</v>
      </c>
      <c r="N95" s="1" cm="1">
        <f t="array" ref="N95">_xlfn.IFS(F95="Option A: Pause the project for sometime and resume it once I am in a better state",-1,F95="Option B: I would talk to more friends and faculty and get feedback if I am doing the right thing.",0,F95="Option C: I stop listening to them and continue doing my work.",1,F95="Option D: I listen to them gently and continue doing my work. But if they persist, I would explain them my thought process and reduce friction",2)</f>
        <v>0</v>
      </c>
      <c r="O95" s="1" cm="1">
        <f t="array" ref="O95">_xlfn.IFS(G95="OptionA: I would like to be myself, working on areas for improvement",2,G95="OptionB: I am very competitive, I would like to be ahead of my peers and build a good career",1,G95="OptionC: I am still adapting to college right now, I would need some time to get started.",0,G95="OptionD: I have taken admission in a good college, they have good placement, I will concentrate on academics in the first year",-1)</f>
        <v>2</v>
      </c>
    </row>
    <row r="96" spans="1:15" x14ac:dyDescent="0.3">
      <c r="A96" s="2">
        <v>45497.803539479166</v>
      </c>
      <c r="C96" s="1" t="s">
        <v>15</v>
      </c>
      <c r="D96" s="1" t="s">
        <v>34</v>
      </c>
      <c r="E96" s="1" t="s">
        <v>17</v>
      </c>
      <c r="F96" s="1" t="s">
        <v>29</v>
      </c>
      <c r="G96" s="1" t="s">
        <v>19</v>
      </c>
      <c r="H96" s="1" t="s">
        <v>124</v>
      </c>
      <c r="J96" s="1">
        <f t="shared" si="1"/>
        <v>7</v>
      </c>
      <c r="K96" s="1" cm="1">
        <f t="array" ref="K96">_xlfn.IFS(C96="Option A: To gain new skills and knowledge that will benefit my future career.",1,C96="Option B: To explore a subject I’m passionate about and deepen my understanding.",2,C96="Option C: To get a certificate that will enhance my resume.",-1,C96="Option D: To fulfill a requirement or because it fits easily into my schedule.",0)</f>
        <v>2</v>
      </c>
      <c r="L96" s="5" cm="1">
        <f t="array" ref="L96">_xlfn.IFS(D96="Option A: I actively seek out new experiences and ideas because they broaden my perspective and help me grow.",2,D96="Option B: I value exposure to new ideas but prefer to balance it with familiar activities to avoid feeling overwhelmed.",1,D96="Option C: I prefer to stick to what I know and only occasionally try new things if necessary",0,D96="Option D: I usually wait for opportunities to come to me rather than actively seeking them out.",-1)</f>
        <v>1</v>
      </c>
      <c r="M96" s="1" cm="1">
        <f t="array" ref="M96">_xlfn.IFS(E96="Option A: I can easily spend 2hours per day, since this is the main agenda of college life",2,E96="Option B: I can spend about 5-6 hours per week, I will prioritize learning and internship readiness, while balancing academics.",1,E96="Option C: I can allocate 2-3 hours per week for self learning on weekends, since I have a packed schedule",0,E96="Option D: I would like to focus on academics in the first year, I have been told to start thinking of internships in the third year",-1)</f>
        <v>2</v>
      </c>
      <c r="N96" s="1" cm="1">
        <f t="array" ref="N96">_xlfn.IFS(F96="Option A: Pause the project for sometime and resume it once I am in a better state",-1,F96="Option B: I would talk to more friends and faculty and get feedback if I am doing the right thing.",0,F96="Option C: I stop listening to them and continue doing my work.",1,F96="Option D: I listen to them gently and continue doing my work. But if they persist, I would explain them my thought process and reduce friction",2)</f>
        <v>0</v>
      </c>
      <c r="O96" s="1" cm="1">
        <f t="array" ref="O96">_xlfn.IFS(G96="OptionA: I would like to be myself, working on areas for improvement",2,G96="OptionB: I am very competitive, I would like to be ahead of my peers and build a good career",1,G96="OptionC: I am still adapting to college right now, I would need some time to get started.",0,G96="OptionD: I have taken admission in a good college, they have good placement, I will concentrate on academics in the first year",-1)</f>
        <v>2</v>
      </c>
    </row>
    <row r="97" spans="1:15" x14ac:dyDescent="0.3">
      <c r="A97" s="2">
        <v>45498.454122916664</v>
      </c>
      <c r="C97" s="1" t="s">
        <v>21</v>
      </c>
      <c r="D97" s="1" t="s">
        <v>16</v>
      </c>
      <c r="E97" s="1" t="s">
        <v>22</v>
      </c>
      <c r="F97" s="1" t="s">
        <v>29</v>
      </c>
      <c r="G97" s="1" t="s">
        <v>19</v>
      </c>
      <c r="H97" s="1" t="s">
        <v>125</v>
      </c>
      <c r="J97" s="1">
        <f t="shared" si="1"/>
        <v>6</v>
      </c>
      <c r="K97" s="1" cm="1">
        <f t="array" ref="K97">_xlfn.IFS(C97="Option A: To gain new skills and knowledge that will benefit my future career.",1,C97="Option B: To explore a subject I’m passionate about and deepen my understanding.",2,C97="Option C: To get a certificate that will enhance my resume.",-1,C97="Option D: To fulfill a requirement or because it fits easily into my schedule.",0)</f>
        <v>1</v>
      </c>
      <c r="L97" s="5" cm="1">
        <f t="array" ref="L97">_xlfn.IFS(D97="Option A: I actively seek out new experiences and ideas because they broaden my perspective and help me grow.",2,D97="Option B: I value exposure to new ideas but prefer to balance it with familiar activities to avoid feeling overwhelmed.",1,D97="Option C: I prefer to stick to what I know and only occasionally try new things if necessary",0,D97="Option D: I usually wait for opportunities to come to me rather than actively seeking them out.",-1)</f>
        <v>2</v>
      </c>
      <c r="M97" s="1" cm="1">
        <f t="array" ref="M97">_xlfn.IFS(E97="Option A: I can easily spend 2hours per day, since this is the main agenda of college life",2,E97="Option B: I can spend about 5-6 hours per week, I will prioritize learning and internship readiness, while balancing academics.",1,E97="Option C: I can allocate 2-3 hours per week for self learning on weekends, since I have a packed schedule",0,E97="Option D: I would like to focus on academics in the first year, I have been told to start thinking of internships in the third year",-1)</f>
        <v>1</v>
      </c>
      <c r="N97" s="1" cm="1">
        <f t="array" ref="N97">_xlfn.IFS(F97="Option A: Pause the project for sometime and resume it once I am in a better state",-1,F97="Option B: I would talk to more friends and faculty and get feedback if I am doing the right thing.",0,F97="Option C: I stop listening to them and continue doing my work.",1,F97="Option D: I listen to them gently and continue doing my work. But if they persist, I would explain them my thought process and reduce friction",2)</f>
        <v>0</v>
      </c>
      <c r="O97" s="1" cm="1">
        <f t="array" ref="O97">_xlfn.IFS(G97="OptionA: I would like to be myself, working on areas for improvement",2,G97="OptionB: I am very competitive, I would like to be ahead of my peers and build a good career",1,G97="OptionC: I am still adapting to college right now, I would need some time to get started.",0,G97="OptionD: I have taken admission in a good college, they have good placement, I will concentrate on academics in the first year",-1)</f>
        <v>2</v>
      </c>
    </row>
    <row r="98" spans="1:15" x14ac:dyDescent="0.3">
      <c r="A98" s="2">
        <v>45498.454509525458</v>
      </c>
      <c r="C98" s="1" t="s">
        <v>21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126</v>
      </c>
      <c r="J98" s="1">
        <f t="shared" si="1"/>
        <v>9</v>
      </c>
      <c r="K98" s="1" cm="1">
        <f t="array" ref="K98">_xlfn.IFS(C98="Option A: To gain new skills and knowledge that will benefit my future career.",1,C98="Option B: To explore a subject I’m passionate about and deepen my understanding.",2,C98="Option C: To get a certificate that will enhance my resume.",-1,C98="Option D: To fulfill a requirement or because it fits easily into my schedule.",0)</f>
        <v>1</v>
      </c>
      <c r="L98" s="5" cm="1">
        <f t="array" ref="L98">_xlfn.IFS(D98="Option A: I actively seek out new experiences and ideas because they broaden my perspective and help me grow.",2,D98="Option B: I value exposure to new ideas but prefer to balance it with familiar activities to avoid feeling overwhelmed.",1,D98="Option C: I prefer to stick to what I know and only occasionally try new things if necessary",0,D98="Option D: I usually wait for opportunities to come to me rather than actively seeking them out.",-1)</f>
        <v>2</v>
      </c>
      <c r="M98" s="1" cm="1">
        <f t="array" ref="M98">_xlfn.IFS(E98="Option A: I can easily spend 2hours per day, since this is the main agenda of college life",2,E98="Option B: I can spend about 5-6 hours per week, I will prioritize learning and internship readiness, while balancing academics.",1,E98="Option C: I can allocate 2-3 hours per week for self learning on weekends, since I have a packed schedule",0,E98="Option D: I would like to focus on academics in the first year, I have been told to start thinking of internships in the third year",-1)</f>
        <v>2</v>
      </c>
      <c r="N98" s="1" cm="1">
        <f t="array" ref="N98">_xlfn.IFS(F98="Option A: Pause the project for sometime and resume it once I am in a better state",-1,F98="Option B: I would talk to more friends and faculty and get feedback if I am doing the right thing.",0,F98="Option C: I stop listening to them and continue doing my work.",1,F98="Option D: I listen to them gently and continue doing my work. But if they persist, I would explain them my thought process and reduce friction",2)</f>
        <v>2</v>
      </c>
      <c r="O98" s="1" cm="1">
        <f t="array" ref="O98">_xlfn.IFS(G98="OptionA: I would like to be myself, working on areas for improvement",2,G98="OptionB: I am very competitive, I would like to be ahead of my peers and build a good career",1,G98="OptionC: I am still adapting to college right now, I would need some time to get started.",0,G98="OptionD: I have taken admission in a good college, they have good placement, I will concentrate on academics in the first year",-1)</f>
        <v>2</v>
      </c>
    </row>
    <row r="99" spans="1:15" x14ac:dyDescent="0.3">
      <c r="A99" s="2">
        <v>45498.455720729165</v>
      </c>
      <c r="C99" s="1" t="s">
        <v>15</v>
      </c>
      <c r="D99" s="1" t="s">
        <v>16</v>
      </c>
      <c r="E99" s="1" t="s">
        <v>22</v>
      </c>
      <c r="F99" s="1" t="s">
        <v>18</v>
      </c>
      <c r="G99" s="1" t="s">
        <v>19</v>
      </c>
      <c r="H99" s="1" t="s">
        <v>127</v>
      </c>
      <c r="J99" s="1">
        <f t="shared" si="1"/>
        <v>9</v>
      </c>
      <c r="K99" s="1" cm="1">
        <f t="array" ref="K99">_xlfn.IFS(C99="Option A: To gain new skills and knowledge that will benefit my future career.",1,C99="Option B: To explore a subject I’m passionate about and deepen my understanding.",2,C99="Option C: To get a certificate that will enhance my resume.",-1,C99="Option D: To fulfill a requirement or because it fits easily into my schedule.",0)</f>
        <v>2</v>
      </c>
      <c r="L99" s="5" cm="1">
        <f t="array" ref="L99">_xlfn.IFS(D99="Option A: I actively seek out new experiences and ideas because they broaden my perspective and help me grow.",2,D99="Option B: I value exposure to new ideas but prefer to balance it with familiar activities to avoid feeling overwhelmed.",1,D99="Option C: I prefer to stick to what I know and only occasionally try new things if necessary",0,D99="Option D: I usually wait for opportunities to come to me rather than actively seeking them out.",-1)</f>
        <v>2</v>
      </c>
      <c r="M99" s="1" cm="1">
        <f t="array" ref="M99">_xlfn.IFS(E99="Option A: I can easily spend 2hours per day, since this is the main agenda of college life",2,E99="Option B: I can spend about 5-6 hours per week, I will prioritize learning and internship readiness, while balancing academics.",1,E99="Option C: I can allocate 2-3 hours per week for self learning on weekends, since I have a packed schedule",0,E99="Option D: I would like to focus on academics in the first year, I have been told to start thinking of internships in the third year",-1)</f>
        <v>1</v>
      </c>
      <c r="N99" s="1" cm="1">
        <f t="array" ref="N99">_xlfn.IFS(F99="Option A: Pause the project for sometime and resume it once I am in a better state",-1,F99="Option B: I would talk to more friends and faculty and get feedback if I am doing the right thing.",0,F99="Option C: I stop listening to them and continue doing my work.",1,F99="Option D: I listen to them gently and continue doing my work. But if they persist, I would explain them my thought process and reduce friction",2)</f>
        <v>2</v>
      </c>
      <c r="O99" s="1" cm="1">
        <f t="array" ref="O99">_xlfn.IFS(G99="OptionA: I would like to be myself, working on areas for improvement",2,G99="OptionB: I am very competitive, I would like to be ahead of my peers and build a good career",1,G99="OptionC: I am still adapting to college right now, I would need some time to get started.",0,G99="OptionD: I have taken admission in a good college, they have good placement, I will concentrate on academics in the first year",-1)</f>
        <v>2</v>
      </c>
    </row>
    <row r="100" spans="1:15" x14ac:dyDescent="0.3">
      <c r="A100" s="2">
        <v>45498.456118518516</v>
      </c>
      <c r="C100" s="1" t="s">
        <v>15</v>
      </c>
      <c r="D100" s="1" t="s">
        <v>16</v>
      </c>
      <c r="E100" s="1" t="s">
        <v>42</v>
      </c>
      <c r="F100" s="1" t="s">
        <v>18</v>
      </c>
      <c r="G100" s="1" t="s">
        <v>19</v>
      </c>
      <c r="H100" s="1" t="s">
        <v>128</v>
      </c>
      <c r="J100" s="1">
        <f t="shared" si="1"/>
        <v>8</v>
      </c>
      <c r="K100" s="1" cm="1">
        <f t="array" ref="K100">_xlfn.IFS(C100="Option A: To gain new skills and knowledge that will benefit my future career.",1,C100="Option B: To explore a subject I’m passionate about and deepen my understanding.",2,C100="Option C: To get a certificate that will enhance my resume.",-1,C100="Option D: To fulfill a requirement or because it fits easily into my schedule.",0)</f>
        <v>2</v>
      </c>
      <c r="L100" s="5" cm="1">
        <f t="array" ref="L100">_xlfn.IFS(D100="Option A: I actively seek out new experiences and ideas because they broaden my perspective and help me grow.",2,D100="Option B: I value exposure to new ideas but prefer to balance it with familiar activities to avoid feeling overwhelmed.",1,D100="Option C: I prefer to stick to what I know and only occasionally try new things if necessary",0,D100="Option D: I usually wait for opportunities to come to me rather than actively seeking them out.",-1)</f>
        <v>2</v>
      </c>
      <c r="M100" s="1" cm="1">
        <f t="array" ref="M100">_xlfn.IFS(E100="Option A: I can easily spend 2hours per day, since this is the main agenda of college life",2,E100="Option B: I can spend about 5-6 hours per week, I will prioritize learning and internship readiness, while balancing academics.",1,E100="Option C: I can allocate 2-3 hours per week for self learning on weekends, since I have a packed schedule",0,E100="Option D: I would like to focus on academics in the first year, I have been told to start thinking of internships in the third year",-1)</f>
        <v>0</v>
      </c>
      <c r="N100" s="1" cm="1">
        <f t="array" ref="N100">_xlfn.IFS(F100="Option A: Pause the project for sometime and resume it once I am in a better state",-1,F100="Option B: I would talk to more friends and faculty and get feedback if I am doing the right thing.",0,F100="Option C: I stop listening to them and continue doing my work.",1,F100="Option D: I listen to them gently and continue doing my work. But if they persist, I would explain them my thought process and reduce friction",2)</f>
        <v>2</v>
      </c>
      <c r="O100" s="1" cm="1">
        <f t="array" ref="O100">_xlfn.IFS(G100="OptionA: I would like to be myself, working on areas for improvement",2,G100="OptionB: I am very competitive, I would like to be ahead of my peers and build a good career",1,G100="OptionC: I am still adapting to college right now, I would need some time to get started.",0,G100="OptionD: I have taken admission in a good college, they have good placement, I will concentrate on academics in the first year",-1)</f>
        <v>2</v>
      </c>
    </row>
    <row r="101" spans="1:15" x14ac:dyDescent="0.3">
      <c r="A101" s="2">
        <v>45498.460445671299</v>
      </c>
      <c r="C101" s="1" t="s">
        <v>21</v>
      </c>
      <c r="D101" s="1" t="s">
        <v>16</v>
      </c>
      <c r="E101" s="1" t="s">
        <v>22</v>
      </c>
      <c r="F101" s="1" t="s">
        <v>18</v>
      </c>
      <c r="G101" s="1" t="s">
        <v>19</v>
      </c>
      <c r="H101" s="1" t="s">
        <v>129</v>
      </c>
      <c r="J101" s="1">
        <f t="shared" si="1"/>
        <v>8</v>
      </c>
      <c r="K101" s="1" cm="1">
        <f t="array" ref="K101">_xlfn.IFS(C101="Option A: To gain new skills and knowledge that will benefit my future career.",1,C101="Option B: To explore a subject I’m passionate about and deepen my understanding.",2,C101="Option C: To get a certificate that will enhance my resume.",-1,C101="Option D: To fulfill a requirement or because it fits easily into my schedule.",0)</f>
        <v>1</v>
      </c>
      <c r="L101" s="5" cm="1">
        <f t="array" ref="L101">_xlfn.IFS(D101="Option A: I actively seek out new experiences and ideas because they broaden my perspective and help me grow.",2,D101="Option B: I value exposure to new ideas but prefer to balance it with familiar activities to avoid feeling overwhelmed.",1,D101="Option C: I prefer to stick to what I know and only occasionally try new things if necessary",0,D101="Option D: I usually wait for opportunities to come to me rather than actively seeking them out.",-1)</f>
        <v>2</v>
      </c>
      <c r="M101" s="1" cm="1">
        <f t="array" ref="M101">_xlfn.IFS(E101="Option A: I can easily spend 2hours per day, since this is the main agenda of college life",2,E101="Option B: I can spend about 5-6 hours per week, I will prioritize learning and internship readiness, while balancing academics.",1,E101="Option C: I can allocate 2-3 hours per week for self learning on weekends, since I have a packed schedule",0,E101="Option D: I would like to focus on academics in the first year, I have been told to start thinking of internships in the third year",-1)</f>
        <v>1</v>
      </c>
      <c r="N101" s="1" cm="1">
        <f t="array" ref="N101">_xlfn.IFS(F101="Option A: Pause the project for sometime and resume it once I am in a better state",-1,F101="Option B: I would talk to more friends and faculty and get feedback if I am doing the right thing.",0,F101="Option C: I stop listening to them and continue doing my work.",1,F101="Option D: I listen to them gently and continue doing my work. But if they persist, I would explain them my thought process and reduce friction",2)</f>
        <v>2</v>
      </c>
      <c r="O101" s="1" cm="1">
        <f t="array" ref="O101">_xlfn.IFS(G101="OptionA: I would like to be myself, working on areas for improvement",2,G101="OptionB: I am very competitive, I would like to be ahead of my peers and build a good career",1,G101="OptionC: I am still adapting to college right now, I would need some time to get started.",0,G101="OptionD: I have taken admission in a good college, they have good placement, I will concentrate on academics in the first year",-1)</f>
        <v>2</v>
      </c>
    </row>
    <row r="102" spans="1:15" x14ac:dyDescent="0.3">
      <c r="A102" s="2">
        <v>45498.46208114583</v>
      </c>
      <c r="C102" s="1" t="s">
        <v>21</v>
      </c>
      <c r="D102" s="1" t="s">
        <v>16</v>
      </c>
      <c r="E102" s="1" t="s">
        <v>22</v>
      </c>
      <c r="F102" s="1" t="s">
        <v>18</v>
      </c>
      <c r="G102" s="1" t="s">
        <v>19</v>
      </c>
      <c r="H102" s="1" t="s">
        <v>130</v>
      </c>
      <c r="J102" s="1">
        <f t="shared" si="1"/>
        <v>8</v>
      </c>
      <c r="K102" s="1" cm="1">
        <f t="array" ref="K102">_xlfn.IFS(C102="Option A: To gain new skills and knowledge that will benefit my future career.",1,C102="Option B: To explore a subject I’m passionate about and deepen my understanding.",2,C102="Option C: To get a certificate that will enhance my resume.",-1,C102="Option D: To fulfill a requirement or because it fits easily into my schedule.",0)</f>
        <v>1</v>
      </c>
      <c r="L102" s="5" cm="1">
        <f t="array" ref="L102">_xlfn.IFS(D102="Option A: I actively seek out new experiences and ideas because they broaden my perspective and help me grow.",2,D102="Option B: I value exposure to new ideas but prefer to balance it with familiar activities to avoid feeling overwhelmed.",1,D102="Option C: I prefer to stick to what I know and only occasionally try new things if necessary",0,D102="Option D: I usually wait for opportunities to come to me rather than actively seeking them out.",-1)</f>
        <v>2</v>
      </c>
      <c r="M102" s="1" cm="1">
        <f t="array" ref="M102">_xlfn.IFS(E102="Option A: I can easily spend 2hours per day, since this is the main agenda of college life",2,E102="Option B: I can spend about 5-6 hours per week, I will prioritize learning and internship readiness, while balancing academics.",1,E102="Option C: I can allocate 2-3 hours per week for self learning on weekends, since I have a packed schedule",0,E102="Option D: I would like to focus on academics in the first year, I have been told to start thinking of internships in the third year",-1)</f>
        <v>1</v>
      </c>
      <c r="N102" s="1" cm="1">
        <f t="array" ref="N102">_xlfn.IFS(F102="Option A: Pause the project for sometime and resume it once I am in a better state",-1,F102="Option B: I would talk to more friends and faculty and get feedback if I am doing the right thing.",0,F102="Option C: I stop listening to them and continue doing my work.",1,F102="Option D: I listen to them gently and continue doing my work. But if they persist, I would explain them my thought process and reduce friction",2)</f>
        <v>2</v>
      </c>
      <c r="O102" s="1" cm="1">
        <f t="array" ref="O102">_xlfn.IFS(G102="OptionA: I would like to be myself, working on areas for improvement",2,G102="OptionB: I am very competitive, I would like to be ahead of my peers and build a good career",1,G102="OptionC: I am still adapting to college right now, I would need some time to get started.",0,G102="OptionD: I have taken admission in a good college, they have good placement, I will concentrate on academics in the first year",-1)</f>
        <v>2</v>
      </c>
    </row>
    <row r="103" spans="1:15" x14ac:dyDescent="0.3">
      <c r="A103" s="2">
        <v>45498.464834953702</v>
      </c>
      <c r="C103" s="1" t="s">
        <v>15</v>
      </c>
      <c r="D103" s="1" t="s">
        <v>16</v>
      </c>
      <c r="E103" s="1" t="s">
        <v>22</v>
      </c>
      <c r="F103" s="1" t="s">
        <v>18</v>
      </c>
      <c r="G103" s="1" t="s">
        <v>19</v>
      </c>
      <c r="H103" s="1" t="s">
        <v>131</v>
      </c>
      <c r="J103" s="1">
        <f t="shared" si="1"/>
        <v>9</v>
      </c>
      <c r="K103" s="1" cm="1">
        <f t="array" ref="K103">_xlfn.IFS(C103="Option A: To gain new skills and knowledge that will benefit my future career.",1,C103="Option B: To explore a subject I’m passionate about and deepen my understanding.",2,C103="Option C: To get a certificate that will enhance my resume.",-1,C103="Option D: To fulfill a requirement or because it fits easily into my schedule.",0)</f>
        <v>2</v>
      </c>
      <c r="L103" s="5" cm="1">
        <f t="array" ref="L103">_xlfn.IFS(D103="Option A: I actively seek out new experiences and ideas because they broaden my perspective and help me grow.",2,D103="Option B: I value exposure to new ideas but prefer to balance it with familiar activities to avoid feeling overwhelmed.",1,D103="Option C: I prefer to stick to what I know and only occasionally try new things if necessary",0,D103="Option D: I usually wait for opportunities to come to me rather than actively seeking them out.",-1)</f>
        <v>2</v>
      </c>
      <c r="M103" s="1" cm="1">
        <f t="array" ref="M103">_xlfn.IFS(E103="Option A: I can easily spend 2hours per day, since this is the main agenda of college life",2,E103="Option B: I can spend about 5-6 hours per week, I will prioritize learning and internship readiness, while balancing academics.",1,E103="Option C: I can allocate 2-3 hours per week for self learning on weekends, since I have a packed schedule",0,E103="Option D: I would like to focus on academics in the first year, I have been told to start thinking of internships in the third year",-1)</f>
        <v>1</v>
      </c>
      <c r="N103" s="1" cm="1">
        <f t="array" ref="N103">_xlfn.IFS(F103="Option A: Pause the project for sometime and resume it once I am in a better state",-1,F103="Option B: I would talk to more friends and faculty and get feedback if I am doing the right thing.",0,F103="Option C: I stop listening to them and continue doing my work.",1,F103="Option D: I listen to them gently and continue doing my work. But if they persist, I would explain them my thought process and reduce friction",2)</f>
        <v>2</v>
      </c>
      <c r="O103" s="1" cm="1">
        <f t="array" ref="O103">_xlfn.IFS(G103="OptionA: I would like to be myself, working on areas for improvement",2,G103="OptionB: I am very competitive, I would like to be ahead of my peers and build a good career",1,G103="OptionC: I am still adapting to college right now, I would need some time to get started.",0,G103="OptionD: I have taken admission in a good college, they have good placement, I will concentrate on academics in the first year",-1)</f>
        <v>2</v>
      </c>
    </row>
    <row r="104" spans="1:15" x14ac:dyDescent="0.3">
      <c r="A104" s="2">
        <v>45498.473207187504</v>
      </c>
      <c r="C104" s="1" t="s">
        <v>21</v>
      </c>
      <c r="D104" s="1" t="s">
        <v>16</v>
      </c>
      <c r="E104" s="1" t="s">
        <v>22</v>
      </c>
      <c r="F104" s="1" t="s">
        <v>18</v>
      </c>
      <c r="G104" s="1" t="s">
        <v>26</v>
      </c>
      <c r="H104" s="1" t="s">
        <v>132</v>
      </c>
      <c r="J104" s="1">
        <f t="shared" si="1"/>
        <v>7</v>
      </c>
      <c r="K104" s="1" cm="1">
        <f t="array" ref="K104">_xlfn.IFS(C104="Option A: To gain new skills and knowledge that will benefit my future career.",1,C104="Option B: To explore a subject I’m passionate about and deepen my understanding.",2,C104="Option C: To get a certificate that will enhance my resume.",-1,C104="Option D: To fulfill a requirement or because it fits easily into my schedule.",0)</f>
        <v>1</v>
      </c>
      <c r="L104" s="5" cm="1">
        <f t="array" ref="L104">_xlfn.IFS(D104="Option A: I actively seek out new experiences and ideas because they broaden my perspective and help me grow.",2,D104="Option B: I value exposure to new ideas but prefer to balance it with familiar activities to avoid feeling overwhelmed.",1,D104="Option C: I prefer to stick to what I know and only occasionally try new things if necessary",0,D104="Option D: I usually wait for opportunities to come to me rather than actively seeking them out.",-1)</f>
        <v>2</v>
      </c>
      <c r="M104" s="1" cm="1">
        <f t="array" ref="M104">_xlfn.IFS(E104="Option A: I can easily spend 2hours per day, since this is the main agenda of college life",2,E104="Option B: I can spend about 5-6 hours per week, I will prioritize learning and internship readiness, while balancing academics.",1,E104="Option C: I can allocate 2-3 hours per week for self learning on weekends, since I have a packed schedule",0,E104="Option D: I would like to focus on academics in the first year, I have been told to start thinking of internships in the third year",-1)</f>
        <v>1</v>
      </c>
      <c r="N104" s="1" cm="1">
        <f t="array" ref="N104">_xlfn.IFS(F104="Option A: Pause the project for sometime and resume it once I am in a better state",-1,F104="Option B: I would talk to more friends and faculty and get feedback if I am doing the right thing.",0,F104="Option C: I stop listening to them and continue doing my work.",1,F104="Option D: I listen to them gently and continue doing my work. But if they persist, I would explain them my thought process and reduce friction",2)</f>
        <v>2</v>
      </c>
      <c r="O104" s="1" cm="1">
        <f t="array" ref="O104">_xlfn.IFS(G104="OptionA: I would like to be myself, working on areas for improvement",2,G104="OptionB: I am very competitive, I would like to be ahead of my peers and build a good career",1,G104="OptionC: I am still adapting to college right now, I would need some time to get started.",0,G104="OptionD: I have taken admission in a good college, they have good placement, I will concentrate on academics in the first year",-1)</f>
        <v>1</v>
      </c>
    </row>
    <row r="105" spans="1:15" x14ac:dyDescent="0.3">
      <c r="A105" s="2">
        <v>45498.480859907402</v>
      </c>
      <c r="C105" s="1" t="s">
        <v>21</v>
      </c>
      <c r="D105" s="1" t="s">
        <v>16</v>
      </c>
      <c r="E105" s="1" t="s">
        <v>17</v>
      </c>
      <c r="F105" s="1" t="s">
        <v>18</v>
      </c>
      <c r="G105" s="1" t="s">
        <v>26</v>
      </c>
      <c r="H105" s="1" t="s">
        <v>133</v>
      </c>
      <c r="J105" s="1">
        <f t="shared" si="1"/>
        <v>8</v>
      </c>
      <c r="K105" s="1" cm="1">
        <f t="array" ref="K105">_xlfn.IFS(C105="Option A: To gain new skills and knowledge that will benefit my future career.",1,C105="Option B: To explore a subject I’m passionate about and deepen my understanding.",2,C105="Option C: To get a certificate that will enhance my resume.",-1,C105="Option D: To fulfill a requirement or because it fits easily into my schedule.",0)</f>
        <v>1</v>
      </c>
      <c r="L105" s="5" cm="1">
        <f t="array" ref="L105">_xlfn.IFS(D105="Option A: I actively seek out new experiences and ideas because they broaden my perspective and help me grow.",2,D105="Option B: I value exposure to new ideas but prefer to balance it with familiar activities to avoid feeling overwhelmed.",1,D105="Option C: I prefer to stick to what I know and only occasionally try new things if necessary",0,D105="Option D: I usually wait for opportunities to come to me rather than actively seeking them out.",-1)</f>
        <v>2</v>
      </c>
      <c r="M105" s="1" cm="1">
        <f t="array" ref="M105">_xlfn.IFS(E105="Option A: I can easily spend 2hours per day, since this is the main agenda of college life",2,E105="Option B: I can spend about 5-6 hours per week, I will prioritize learning and internship readiness, while balancing academics.",1,E105="Option C: I can allocate 2-3 hours per week for self learning on weekends, since I have a packed schedule",0,E105="Option D: I would like to focus on academics in the first year, I have been told to start thinking of internships in the third year",-1)</f>
        <v>2</v>
      </c>
      <c r="N105" s="1" cm="1">
        <f t="array" ref="N105">_xlfn.IFS(F105="Option A: Pause the project for sometime and resume it once I am in a better state",-1,F105="Option B: I would talk to more friends and faculty and get feedback if I am doing the right thing.",0,F105="Option C: I stop listening to them and continue doing my work.",1,F105="Option D: I listen to them gently and continue doing my work. But if they persist, I would explain them my thought process and reduce friction",2)</f>
        <v>2</v>
      </c>
      <c r="O105" s="1" cm="1">
        <f t="array" ref="O105">_xlfn.IFS(G105="OptionA: I would like to be myself, working on areas for improvement",2,G105="OptionB: I am very competitive, I would like to be ahead of my peers and build a good career",1,G105="OptionC: I am still adapting to college right now, I would need some time to get started.",0,G105="OptionD: I have taken admission in a good college, they have good placement, I will concentrate on academics in the first year",-1)</f>
        <v>1</v>
      </c>
    </row>
    <row r="106" spans="1:15" x14ac:dyDescent="0.3">
      <c r="A106" s="2">
        <v>45498.481355532407</v>
      </c>
      <c r="C106" s="1" t="s">
        <v>21</v>
      </c>
      <c r="D106" s="1" t="s">
        <v>16</v>
      </c>
      <c r="E106" s="1" t="s">
        <v>22</v>
      </c>
      <c r="F106" s="1" t="s">
        <v>18</v>
      </c>
      <c r="G106" s="1" t="s">
        <v>26</v>
      </c>
      <c r="H106" s="1" t="s">
        <v>134</v>
      </c>
      <c r="J106" s="1">
        <f t="shared" si="1"/>
        <v>7</v>
      </c>
      <c r="K106" s="1" cm="1">
        <f t="array" ref="K106">_xlfn.IFS(C106="Option A: To gain new skills and knowledge that will benefit my future career.",1,C106="Option B: To explore a subject I’m passionate about and deepen my understanding.",2,C106="Option C: To get a certificate that will enhance my resume.",-1,C106="Option D: To fulfill a requirement or because it fits easily into my schedule.",0)</f>
        <v>1</v>
      </c>
      <c r="L106" s="5" cm="1">
        <f t="array" ref="L106">_xlfn.IFS(D106="Option A: I actively seek out new experiences and ideas because they broaden my perspective and help me grow.",2,D106="Option B: I value exposure to new ideas but prefer to balance it with familiar activities to avoid feeling overwhelmed.",1,D106="Option C: I prefer to stick to what I know and only occasionally try new things if necessary",0,D106="Option D: I usually wait for opportunities to come to me rather than actively seeking them out.",-1)</f>
        <v>2</v>
      </c>
      <c r="M106" s="1" cm="1">
        <f t="array" ref="M106">_xlfn.IFS(E106="Option A: I can easily spend 2hours per day, since this is the main agenda of college life",2,E106="Option B: I can spend about 5-6 hours per week, I will prioritize learning and internship readiness, while balancing academics.",1,E106="Option C: I can allocate 2-3 hours per week for self learning on weekends, since I have a packed schedule",0,E106="Option D: I would like to focus on academics in the first year, I have been told to start thinking of internships in the third year",-1)</f>
        <v>1</v>
      </c>
      <c r="N106" s="1" cm="1">
        <f t="array" ref="N106">_xlfn.IFS(F106="Option A: Pause the project for sometime and resume it once I am in a better state",-1,F106="Option B: I would talk to more friends and faculty and get feedback if I am doing the right thing.",0,F106="Option C: I stop listening to them and continue doing my work.",1,F106="Option D: I listen to them gently and continue doing my work. But if they persist, I would explain them my thought process and reduce friction",2)</f>
        <v>2</v>
      </c>
      <c r="O106" s="1" cm="1">
        <f t="array" ref="O106">_xlfn.IFS(G106="OptionA: I would like to be myself, working on areas for improvement",2,G106="OptionB: I am very competitive, I would like to be ahead of my peers and build a good career",1,G106="OptionC: I am still adapting to college right now, I would need some time to get started.",0,G106="OptionD: I have taken admission in a good college, they have good placement, I will concentrate on academics in the first year",-1)</f>
        <v>1</v>
      </c>
    </row>
    <row r="107" spans="1:15" x14ac:dyDescent="0.3">
      <c r="A107" s="2">
        <v>45498.496901342594</v>
      </c>
      <c r="C107" s="1" t="s">
        <v>21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135</v>
      </c>
      <c r="J107" s="1">
        <f t="shared" si="1"/>
        <v>9</v>
      </c>
      <c r="K107" s="1" cm="1">
        <f t="array" ref="K107">_xlfn.IFS(C107="Option A: To gain new skills and knowledge that will benefit my future career.",1,C107="Option B: To explore a subject I’m passionate about and deepen my understanding.",2,C107="Option C: To get a certificate that will enhance my resume.",-1,C107="Option D: To fulfill a requirement or because it fits easily into my schedule.",0)</f>
        <v>1</v>
      </c>
      <c r="L107" s="5" cm="1">
        <f t="array" ref="L107">_xlfn.IFS(D107="Option A: I actively seek out new experiences and ideas because they broaden my perspective and help me grow.",2,D107="Option B: I value exposure to new ideas but prefer to balance it with familiar activities to avoid feeling overwhelmed.",1,D107="Option C: I prefer to stick to what I know and only occasionally try new things if necessary",0,D107="Option D: I usually wait for opportunities to come to me rather than actively seeking them out.",-1)</f>
        <v>2</v>
      </c>
      <c r="M107" s="1" cm="1">
        <f t="array" ref="M107">_xlfn.IFS(E107="Option A: I can easily spend 2hours per day, since this is the main agenda of college life",2,E107="Option B: I can spend about 5-6 hours per week, I will prioritize learning and internship readiness, while balancing academics.",1,E107="Option C: I can allocate 2-3 hours per week for self learning on weekends, since I have a packed schedule",0,E107="Option D: I would like to focus on academics in the first year, I have been told to start thinking of internships in the third year",-1)</f>
        <v>2</v>
      </c>
      <c r="N107" s="1" cm="1">
        <f t="array" ref="N107">_xlfn.IFS(F107="Option A: Pause the project for sometime and resume it once I am in a better state",-1,F107="Option B: I would talk to more friends and faculty and get feedback if I am doing the right thing.",0,F107="Option C: I stop listening to them and continue doing my work.",1,F107="Option D: I listen to them gently and continue doing my work. But if they persist, I would explain them my thought process and reduce friction",2)</f>
        <v>2</v>
      </c>
      <c r="O107" s="1" cm="1">
        <f t="array" ref="O107">_xlfn.IFS(G107="OptionA: I would like to be myself, working on areas for improvement",2,G107="OptionB: I am very competitive, I would like to be ahead of my peers and build a good career",1,G107="OptionC: I am still adapting to college right now, I would need some time to get started.",0,G107="OptionD: I have taken admission in a good college, they have good placement, I will concentrate on academics in the first year",-1)</f>
        <v>2</v>
      </c>
    </row>
    <row r="108" spans="1:15" x14ac:dyDescent="0.3">
      <c r="A108" s="2">
        <v>45498.503244432868</v>
      </c>
      <c r="C108" s="1" t="s">
        <v>15</v>
      </c>
      <c r="D108" s="1" t="s">
        <v>16</v>
      </c>
      <c r="E108" s="1" t="s">
        <v>22</v>
      </c>
      <c r="F108" s="1" t="s">
        <v>29</v>
      </c>
      <c r="G108" s="1" t="s">
        <v>26</v>
      </c>
      <c r="H108" s="1" t="s">
        <v>136</v>
      </c>
      <c r="J108" s="1">
        <f t="shared" si="1"/>
        <v>6</v>
      </c>
      <c r="K108" s="1" cm="1">
        <f t="array" ref="K108">_xlfn.IFS(C108="Option A: To gain new skills and knowledge that will benefit my future career.",1,C108="Option B: To explore a subject I’m passionate about and deepen my understanding.",2,C108="Option C: To get a certificate that will enhance my resume.",-1,C108="Option D: To fulfill a requirement or because it fits easily into my schedule.",0)</f>
        <v>2</v>
      </c>
      <c r="L108" s="5" cm="1">
        <f t="array" ref="L108">_xlfn.IFS(D108="Option A: I actively seek out new experiences and ideas because they broaden my perspective and help me grow.",2,D108="Option B: I value exposure to new ideas but prefer to balance it with familiar activities to avoid feeling overwhelmed.",1,D108="Option C: I prefer to stick to what I know and only occasionally try new things if necessary",0,D108="Option D: I usually wait for opportunities to come to me rather than actively seeking them out.",-1)</f>
        <v>2</v>
      </c>
      <c r="M108" s="1" cm="1">
        <f t="array" ref="M108">_xlfn.IFS(E108="Option A: I can easily spend 2hours per day, since this is the main agenda of college life",2,E108="Option B: I can spend about 5-6 hours per week, I will prioritize learning and internship readiness, while balancing academics.",1,E108="Option C: I can allocate 2-3 hours per week for self learning on weekends, since I have a packed schedule",0,E108="Option D: I would like to focus on academics in the first year, I have been told to start thinking of internships in the third year",-1)</f>
        <v>1</v>
      </c>
      <c r="N108" s="1" cm="1">
        <f t="array" ref="N108">_xlfn.IFS(F108="Option A: Pause the project for sometime and resume it once I am in a better state",-1,F108="Option B: I would talk to more friends and faculty and get feedback if I am doing the right thing.",0,F108="Option C: I stop listening to them and continue doing my work.",1,F108="Option D: I listen to them gently and continue doing my work. But if they persist, I would explain them my thought process and reduce friction",2)</f>
        <v>0</v>
      </c>
      <c r="O108" s="1" cm="1">
        <f t="array" ref="O108">_xlfn.IFS(G108="OptionA: I would like to be myself, working on areas for improvement",2,G108="OptionB: I am very competitive, I would like to be ahead of my peers and build a good career",1,G108="OptionC: I am still adapting to college right now, I would need some time to get started.",0,G108="OptionD: I have taken admission in a good college, they have good placement, I will concentrate on academics in the first year",-1)</f>
        <v>1</v>
      </c>
    </row>
    <row r="109" spans="1:15" x14ac:dyDescent="0.3">
      <c r="A109" s="2">
        <v>45498.522332349537</v>
      </c>
      <c r="C109" s="1" t="s">
        <v>21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137</v>
      </c>
      <c r="J109" s="1">
        <f t="shared" si="1"/>
        <v>9</v>
      </c>
      <c r="K109" s="1" cm="1">
        <f t="array" ref="K109">_xlfn.IFS(C109="Option A: To gain new skills and knowledge that will benefit my future career.",1,C109="Option B: To explore a subject I’m passionate about and deepen my understanding.",2,C109="Option C: To get a certificate that will enhance my resume.",-1,C109="Option D: To fulfill a requirement or because it fits easily into my schedule.",0)</f>
        <v>1</v>
      </c>
      <c r="L109" s="5" cm="1">
        <f t="array" ref="L109">_xlfn.IFS(D109="Option A: I actively seek out new experiences and ideas because they broaden my perspective and help me grow.",2,D109="Option B: I value exposure to new ideas but prefer to balance it with familiar activities to avoid feeling overwhelmed.",1,D109="Option C: I prefer to stick to what I know and only occasionally try new things if necessary",0,D109="Option D: I usually wait for opportunities to come to me rather than actively seeking them out.",-1)</f>
        <v>2</v>
      </c>
      <c r="M109" s="1" cm="1">
        <f t="array" ref="M109">_xlfn.IFS(E109="Option A: I can easily spend 2hours per day, since this is the main agenda of college life",2,E109="Option B: I can spend about 5-6 hours per week, I will prioritize learning and internship readiness, while balancing academics.",1,E109="Option C: I can allocate 2-3 hours per week for self learning on weekends, since I have a packed schedule",0,E109="Option D: I would like to focus on academics in the first year, I have been told to start thinking of internships in the third year",-1)</f>
        <v>2</v>
      </c>
      <c r="N109" s="1" cm="1">
        <f t="array" ref="N109">_xlfn.IFS(F109="Option A: Pause the project for sometime and resume it once I am in a better state",-1,F109="Option B: I would talk to more friends and faculty and get feedback if I am doing the right thing.",0,F109="Option C: I stop listening to them and continue doing my work.",1,F109="Option D: I listen to them gently and continue doing my work. But if they persist, I would explain them my thought process and reduce friction",2)</f>
        <v>2</v>
      </c>
      <c r="O109" s="1" cm="1">
        <f t="array" ref="O109">_xlfn.IFS(G109="OptionA: I would like to be myself, working on areas for improvement",2,G109="OptionB: I am very competitive, I would like to be ahead of my peers and build a good career",1,G109="OptionC: I am still adapting to college right now, I would need some time to get started.",0,G109="OptionD: I have taken admission in a good college, they have good placement, I will concentrate on academics in the first year",-1)</f>
        <v>2</v>
      </c>
    </row>
    <row r="110" spans="1:15" x14ac:dyDescent="0.3">
      <c r="A110" s="2">
        <v>45498.526291516202</v>
      </c>
      <c r="C110" s="1" t="s">
        <v>21</v>
      </c>
      <c r="D110" s="1" t="s">
        <v>16</v>
      </c>
      <c r="E110" s="1" t="s">
        <v>22</v>
      </c>
      <c r="F110" s="1" t="s">
        <v>18</v>
      </c>
      <c r="G110" s="1" t="s">
        <v>26</v>
      </c>
      <c r="H110" s="1" t="s">
        <v>138</v>
      </c>
      <c r="J110" s="1">
        <f t="shared" si="1"/>
        <v>7</v>
      </c>
      <c r="K110" s="1" cm="1">
        <f t="array" ref="K110">_xlfn.IFS(C110="Option A: To gain new skills and knowledge that will benefit my future career.",1,C110="Option B: To explore a subject I’m passionate about and deepen my understanding.",2,C110="Option C: To get a certificate that will enhance my resume.",-1,C110="Option D: To fulfill a requirement or because it fits easily into my schedule.",0)</f>
        <v>1</v>
      </c>
      <c r="L110" s="5" cm="1">
        <f t="array" ref="L110">_xlfn.IFS(D110="Option A: I actively seek out new experiences and ideas because they broaden my perspective and help me grow.",2,D110="Option B: I value exposure to new ideas but prefer to balance it with familiar activities to avoid feeling overwhelmed.",1,D110="Option C: I prefer to stick to what I know and only occasionally try new things if necessary",0,D110="Option D: I usually wait for opportunities to come to me rather than actively seeking them out.",-1)</f>
        <v>2</v>
      </c>
      <c r="M110" s="1" cm="1">
        <f t="array" ref="M110">_xlfn.IFS(E110="Option A: I can easily spend 2hours per day, since this is the main agenda of college life",2,E110="Option B: I can spend about 5-6 hours per week, I will prioritize learning and internship readiness, while balancing academics.",1,E110="Option C: I can allocate 2-3 hours per week for self learning on weekends, since I have a packed schedule",0,E110="Option D: I would like to focus on academics in the first year, I have been told to start thinking of internships in the third year",-1)</f>
        <v>1</v>
      </c>
      <c r="N110" s="1" cm="1">
        <f t="array" ref="N110">_xlfn.IFS(F110="Option A: Pause the project for sometime and resume it once I am in a better state",-1,F110="Option B: I would talk to more friends and faculty and get feedback if I am doing the right thing.",0,F110="Option C: I stop listening to them and continue doing my work.",1,F110="Option D: I listen to them gently and continue doing my work. But if they persist, I would explain them my thought process and reduce friction",2)</f>
        <v>2</v>
      </c>
      <c r="O110" s="1" cm="1">
        <f t="array" ref="O110">_xlfn.IFS(G110="OptionA: I would like to be myself, working on areas for improvement",2,G110="OptionB: I am very competitive, I would like to be ahead of my peers and build a good career",1,G110="OptionC: I am still adapting to college right now, I would need some time to get started.",0,G110="OptionD: I have taken admission in a good college, they have good placement, I will concentrate on academics in the first year",-1)</f>
        <v>1</v>
      </c>
    </row>
    <row r="111" spans="1:15" x14ac:dyDescent="0.3">
      <c r="A111" s="2">
        <v>45498.617262546293</v>
      </c>
      <c r="C111" s="1" t="s">
        <v>15</v>
      </c>
      <c r="D111" s="1" t="s">
        <v>16</v>
      </c>
      <c r="E111" s="1" t="s">
        <v>22</v>
      </c>
      <c r="F111" s="1" t="s">
        <v>29</v>
      </c>
      <c r="G111" s="1" t="s">
        <v>19</v>
      </c>
      <c r="H111" s="1" t="s">
        <v>139</v>
      </c>
      <c r="J111" s="1">
        <f t="shared" si="1"/>
        <v>7</v>
      </c>
      <c r="K111" s="1" cm="1">
        <f t="array" ref="K111">_xlfn.IFS(C111="Option A: To gain new skills and knowledge that will benefit my future career.",1,C111="Option B: To explore a subject I’m passionate about and deepen my understanding.",2,C111="Option C: To get a certificate that will enhance my resume.",-1,C111="Option D: To fulfill a requirement or because it fits easily into my schedule.",0)</f>
        <v>2</v>
      </c>
      <c r="L111" s="5" cm="1">
        <f t="array" ref="L111">_xlfn.IFS(D111="Option A: I actively seek out new experiences and ideas because they broaden my perspective and help me grow.",2,D111="Option B: I value exposure to new ideas but prefer to balance it with familiar activities to avoid feeling overwhelmed.",1,D111="Option C: I prefer to stick to what I know and only occasionally try new things if necessary",0,D111="Option D: I usually wait for opportunities to come to me rather than actively seeking them out.",-1)</f>
        <v>2</v>
      </c>
      <c r="M111" s="1" cm="1">
        <f t="array" ref="M111">_xlfn.IFS(E111="Option A: I can easily spend 2hours per day, since this is the main agenda of college life",2,E111="Option B: I can spend about 5-6 hours per week, I will prioritize learning and internship readiness, while balancing academics.",1,E111="Option C: I can allocate 2-3 hours per week for self learning on weekends, since I have a packed schedule",0,E111="Option D: I would like to focus on academics in the first year, I have been told to start thinking of internships in the third year",-1)</f>
        <v>1</v>
      </c>
      <c r="N111" s="1" cm="1">
        <f t="array" ref="N111">_xlfn.IFS(F111="Option A: Pause the project for sometime and resume it once I am in a better state",-1,F111="Option B: I would talk to more friends and faculty and get feedback if I am doing the right thing.",0,F111="Option C: I stop listening to them and continue doing my work.",1,F111="Option D: I listen to them gently and continue doing my work. But if they persist, I would explain them my thought process and reduce friction",2)</f>
        <v>0</v>
      </c>
      <c r="O111" s="1" cm="1">
        <f t="array" ref="O111">_xlfn.IFS(G111="OptionA: I would like to be myself, working on areas for improvement",2,G111="OptionB: I am very competitive, I would like to be ahead of my peers and build a good career",1,G111="OptionC: I am still adapting to college right now, I would need some time to get started.",0,G111="OptionD: I have taken admission in a good college, they have good placement, I will concentrate on academics in the first year",-1)</f>
        <v>2</v>
      </c>
    </row>
    <row r="112" spans="1:15" x14ac:dyDescent="0.3">
      <c r="A112" s="2">
        <v>45498.785495902775</v>
      </c>
      <c r="C112" s="1" t="s">
        <v>21</v>
      </c>
      <c r="D112" s="1" t="s">
        <v>16</v>
      </c>
      <c r="E112" s="1" t="s">
        <v>17</v>
      </c>
      <c r="F112" s="1" t="s">
        <v>29</v>
      </c>
      <c r="G112" s="1" t="s">
        <v>19</v>
      </c>
      <c r="H112" s="1" t="s">
        <v>140</v>
      </c>
      <c r="J112" s="1">
        <f t="shared" si="1"/>
        <v>7</v>
      </c>
      <c r="K112" s="1" cm="1">
        <f t="array" ref="K112">_xlfn.IFS(C112="Option A: To gain new skills and knowledge that will benefit my future career.",1,C112="Option B: To explore a subject I’m passionate about and deepen my understanding.",2,C112="Option C: To get a certificate that will enhance my resume.",-1,C112="Option D: To fulfill a requirement or because it fits easily into my schedule.",0)</f>
        <v>1</v>
      </c>
      <c r="L112" s="5" cm="1">
        <f t="array" ref="L112">_xlfn.IFS(D112="Option A: I actively seek out new experiences and ideas because they broaden my perspective and help me grow.",2,D112="Option B: I value exposure to new ideas but prefer to balance it with familiar activities to avoid feeling overwhelmed.",1,D112="Option C: I prefer to stick to what I know and only occasionally try new things if necessary",0,D112="Option D: I usually wait for opportunities to come to me rather than actively seeking them out.",-1)</f>
        <v>2</v>
      </c>
      <c r="M112" s="1" cm="1">
        <f t="array" ref="M112">_xlfn.IFS(E112="Option A: I can easily spend 2hours per day, since this is the main agenda of college life",2,E112="Option B: I can spend about 5-6 hours per week, I will prioritize learning and internship readiness, while balancing academics.",1,E112="Option C: I can allocate 2-3 hours per week for self learning on weekends, since I have a packed schedule",0,E112="Option D: I would like to focus on academics in the first year, I have been told to start thinking of internships in the third year",-1)</f>
        <v>2</v>
      </c>
      <c r="N112" s="1" cm="1">
        <f t="array" ref="N112">_xlfn.IFS(F112="Option A: Pause the project for sometime and resume it once I am in a better state",-1,F112="Option B: I would talk to more friends and faculty and get feedback if I am doing the right thing.",0,F112="Option C: I stop listening to them and continue doing my work.",1,F112="Option D: I listen to them gently and continue doing my work. But if they persist, I would explain them my thought process and reduce friction",2)</f>
        <v>0</v>
      </c>
      <c r="O112" s="1" cm="1">
        <f t="array" ref="O112">_xlfn.IFS(G112="OptionA: I would like to be myself, working on areas for improvement",2,G112="OptionB: I am very competitive, I would like to be ahead of my peers and build a good career",1,G112="OptionC: I am still adapting to college right now, I would need some time to get started.",0,G112="OptionD: I have taken admission in a good college, they have good placement, I will concentrate on academics in the first year",-1)</f>
        <v>2</v>
      </c>
    </row>
    <row r="113" spans="1:15" x14ac:dyDescent="0.3">
      <c r="A113" s="2">
        <v>45498.807105173611</v>
      </c>
      <c r="C113" s="1" t="s">
        <v>21</v>
      </c>
      <c r="D113" s="1" t="s">
        <v>34</v>
      </c>
      <c r="E113" s="1" t="s">
        <v>42</v>
      </c>
      <c r="F113" s="1" t="s">
        <v>18</v>
      </c>
      <c r="G113" s="1" t="s">
        <v>141</v>
      </c>
      <c r="H113" s="1" t="s">
        <v>142</v>
      </c>
      <c r="J113" s="1">
        <f t="shared" si="1"/>
        <v>3</v>
      </c>
      <c r="K113" s="1" cm="1">
        <f t="array" ref="K113">_xlfn.IFS(C113="Option A: To gain new skills and knowledge that will benefit my future career.",1,C113="Option B: To explore a subject I’m passionate about and deepen my understanding.",2,C113="Option C: To get a certificate that will enhance my resume.",-1,C113="Option D: To fulfill a requirement or because it fits easily into my schedule.",0)</f>
        <v>1</v>
      </c>
      <c r="L113" s="5" cm="1">
        <f t="array" ref="L113">_xlfn.IFS(D113="Option A: I actively seek out new experiences and ideas because they broaden my perspective and help me grow.",2,D113="Option B: I value exposure to new ideas but prefer to balance it with familiar activities to avoid feeling overwhelmed.",1,D113="Option C: I prefer to stick to what I know and only occasionally try new things if necessary",0,D113="Option D: I usually wait for opportunities to come to me rather than actively seeking them out.",-1)</f>
        <v>1</v>
      </c>
      <c r="M113" s="1" cm="1">
        <f t="array" ref="M113">_xlfn.IFS(E113="Option A: I can easily spend 2hours per day, since this is the main agenda of college life",2,E113="Option B: I can spend about 5-6 hours per week, I will prioritize learning and internship readiness, while balancing academics.",1,E113="Option C: I can allocate 2-3 hours per week for self learning on weekends, since I have a packed schedule",0,E113="Option D: I would like to focus on academics in the first year, I have been told to start thinking of internships in the third year",-1)</f>
        <v>0</v>
      </c>
      <c r="N113" s="1" cm="1">
        <f t="array" ref="N113">_xlfn.IFS(F113="Option A: Pause the project for sometime and resume it once I am in a better state",-1,F113="Option B: I would talk to more friends and faculty and get feedback if I am doing the right thing.",0,F113="Option C: I stop listening to them and continue doing my work.",1,F113="Option D: I listen to them gently and continue doing my work. But if they persist, I would explain them my thought process and reduce friction",2)</f>
        <v>2</v>
      </c>
      <c r="O113" s="1" cm="1">
        <f t="array" ref="O113">_xlfn.IFS(G113="OptionA: I would like to be myself, working on areas for improvement",2,G113="OptionB: I am very competitive, I would like to be ahead of my peers and build a good career",1,G113="OptionC: I am still adapting to college right now, I would need some time to get started.",0,G113="OptionD: I have taken admission in a good college, they have good placement, I will concentrate on academics in the first year",-1)</f>
        <v>-1</v>
      </c>
    </row>
    <row r="114" spans="1:15" x14ac:dyDescent="0.3">
      <c r="A114" s="2">
        <v>45499.376011354165</v>
      </c>
      <c r="C114" s="1" t="s">
        <v>15</v>
      </c>
      <c r="D114" s="1" t="s">
        <v>16</v>
      </c>
      <c r="E114" s="1" t="s">
        <v>22</v>
      </c>
      <c r="F114" s="1" t="s">
        <v>29</v>
      </c>
      <c r="G114" s="1" t="s">
        <v>19</v>
      </c>
      <c r="H114" s="1" t="s">
        <v>143</v>
      </c>
      <c r="J114" s="1">
        <f t="shared" si="1"/>
        <v>7</v>
      </c>
      <c r="K114" s="1" cm="1">
        <f t="array" ref="K114">_xlfn.IFS(C114="Option A: To gain new skills and knowledge that will benefit my future career.",1,C114="Option B: To explore a subject I’m passionate about and deepen my understanding.",2,C114="Option C: To get a certificate that will enhance my resume.",-1,C114="Option D: To fulfill a requirement or because it fits easily into my schedule.",0)</f>
        <v>2</v>
      </c>
      <c r="L114" s="5" cm="1">
        <f t="array" ref="L114">_xlfn.IFS(D114="Option A: I actively seek out new experiences and ideas because they broaden my perspective and help me grow.",2,D114="Option B: I value exposure to new ideas but prefer to balance it with familiar activities to avoid feeling overwhelmed.",1,D114="Option C: I prefer to stick to what I know and only occasionally try new things if necessary",0,D114="Option D: I usually wait for opportunities to come to me rather than actively seeking them out.",-1)</f>
        <v>2</v>
      </c>
      <c r="M114" s="1" cm="1">
        <f t="array" ref="M114">_xlfn.IFS(E114="Option A: I can easily spend 2hours per day, since this is the main agenda of college life",2,E114="Option B: I can spend about 5-6 hours per week, I will prioritize learning and internship readiness, while balancing academics.",1,E114="Option C: I can allocate 2-3 hours per week for self learning on weekends, since I have a packed schedule",0,E114="Option D: I would like to focus on academics in the first year, I have been told to start thinking of internships in the third year",-1)</f>
        <v>1</v>
      </c>
      <c r="N114" s="1" cm="1">
        <f t="array" ref="N114">_xlfn.IFS(F114="Option A: Pause the project for sometime and resume it once I am in a better state",-1,F114="Option B: I would talk to more friends and faculty and get feedback if I am doing the right thing.",0,F114="Option C: I stop listening to them and continue doing my work.",1,F114="Option D: I listen to them gently and continue doing my work. But if they persist, I would explain them my thought process and reduce friction",2)</f>
        <v>0</v>
      </c>
      <c r="O114" s="1" cm="1">
        <f t="array" ref="O114">_xlfn.IFS(G114="OptionA: I would like to be myself, working on areas for improvement",2,G114="OptionB: I am very competitive, I would like to be ahead of my peers and build a good career",1,G114="OptionC: I am still adapting to college right now, I would need some time to get started.",0,G114="OptionD: I have taken admission in a good college, they have good placement, I will concentrate on academics in the first year",-1)</f>
        <v>2</v>
      </c>
    </row>
    <row r="115" spans="1:15" x14ac:dyDescent="0.3">
      <c r="A115" s="2">
        <v>45499.408671793979</v>
      </c>
      <c r="C115" s="1" t="s">
        <v>21</v>
      </c>
      <c r="D115" s="1" t="s">
        <v>16</v>
      </c>
      <c r="E115" s="1" t="s">
        <v>22</v>
      </c>
      <c r="F115" s="1" t="s">
        <v>54</v>
      </c>
      <c r="G115" s="1" t="s">
        <v>26</v>
      </c>
      <c r="H115" s="1" t="s">
        <v>144</v>
      </c>
      <c r="J115" s="1">
        <f t="shared" si="1"/>
        <v>6</v>
      </c>
      <c r="K115" s="1" cm="1">
        <f t="array" ref="K115">_xlfn.IFS(C115="Option A: To gain new skills and knowledge that will benefit my future career.",1,C115="Option B: To explore a subject I’m passionate about and deepen my understanding.",2,C115="Option C: To get a certificate that will enhance my resume.",-1,C115="Option D: To fulfill a requirement or because it fits easily into my schedule.",0)</f>
        <v>1</v>
      </c>
      <c r="L115" s="5" cm="1">
        <f t="array" ref="L115">_xlfn.IFS(D115="Option A: I actively seek out new experiences and ideas because they broaden my perspective and help me grow.",2,D115="Option B: I value exposure to new ideas but prefer to balance it with familiar activities to avoid feeling overwhelmed.",1,D115="Option C: I prefer to stick to what I know and only occasionally try new things if necessary",0,D115="Option D: I usually wait for opportunities to come to me rather than actively seeking them out.",-1)</f>
        <v>2</v>
      </c>
      <c r="M115" s="1" cm="1">
        <f t="array" ref="M115">_xlfn.IFS(E115="Option A: I can easily spend 2hours per day, since this is the main agenda of college life",2,E115="Option B: I can spend about 5-6 hours per week, I will prioritize learning and internship readiness, while balancing academics.",1,E115="Option C: I can allocate 2-3 hours per week for self learning on weekends, since I have a packed schedule",0,E115="Option D: I would like to focus on academics in the first year, I have been told to start thinking of internships in the third year",-1)</f>
        <v>1</v>
      </c>
      <c r="N115" s="1" cm="1">
        <f t="array" ref="N115">_xlfn.IFS(F115="Option A: Pause the project for sometime and resume it once I am in a better state",-1,F115="Option B: I would talk to more friends and faculty and get feedback if I am doing the right thing.",0,F115="Option C: I stop listening to them and continue doing my work.",1,F115="Option D: I listen to them gently and continue doing my work. But if they persist, I would explain them my thought process and reduce friction",2)</f>
        <v>1</v>
      </c>
      <c r="O115" s="1" cm="1">
        <f t="array" ref="O115">_xlfn.IFS(G115="OptionA: I would like to be myself, working on areas for improvement",2,G115="OptionB: I am very competitive, I would like to be ahead of my peers and build a good career",1,G115="OptionC: I am still adapting to college right now, I would need some time to get started.",0,G115="OptionD: I have taken admission in a good college, they have good placement, I will concentrate on academics in the first year",-1)</f>
        <v>1</v>
      </c>
    </row>
    <row r="116" spans="1:15" x14ac:dyDescent="0.3">
      <c r="A116" s="2">
        <v>45499.420280416671</v>
      </c>
      <c r="C116" s="1" t="s">
        <v>15</v>
      </c>
      <c r="D116" s="1" t="s">
        <v>16</v>
      </c>
      <c r="E116" s="1" t="s">
        <v>22</v>
      </c>
      <c r="F116" s="1" t="s">
        <v>29</v>
      </c>
      <c r="G116" s="1" t="s">
        <v>19</v>
      </c>
      <c r="H116" s="1" t="s">
        <v>145</v>
      </c>
      <c r="J116" s="1">
        <f t="shared" si="1"/>
        <v>7</v>
      </c>
      <c r="K116" s="1" cm="1">
        <f t="array" ref="K116">_xlfn.IFS(C116="Option A: To gain new skills and knowledge that will benefit my future career.",1,C116="Option B: To explore a subject I’m passionate about and deepen my understanding.",2,C116="Option C: To get a certificate that will enhance my resume.",-1,C116="Option D: To fulfill a requirement or because it fits easily into my schedule.",0)</f>
        <v>2</v>
      </c>
      <c r="L116" s="5" cm="1">
        <f t="array" ref="L116">_xlfn.IFS(D116="Option A: I actively seek out new experiences and ideas because they broaden my perspective and help me grow.",2,D116="Option B: I value exposure to new ideas but prefer to balance it with familiar activities to avoid feeling overwhelmed.",1,D116="Option C: I prefer to stick to what I know and only occasionally try new things if necessary",0,D116="Option D: I usually wait for opportunities to come to me rather than actively seeking them out.",-1)</f>
        <v>2</v>
      </c>
      <c r="M116" s="1" cm="1">
        <f t="array" ref="M116">_xlfn.IFS(E116="Option A: I can easily spend 2hours per day, since this is the main agenda of college life",2,E116="Option B: I can spend about 5-6 hours per week, I will prioritize learning and internship readiness, while balancing academics.",1,E116="Option C: I can allocate 2-3 hours per week for self learning on weekends, since I have a packed schedule",0,E116="Option D: I would like to focus on academics in the first year, I have been told to start thinking of internships in the third year",-1)</f>
        <v>1</v>
      </c>
      <c r="N116" s="1" cm="1">
        <f t="array" ref="N116">_xlfn.IFS(F116="Option A: Pause the project for sometime and resume it once I am in a better state",-1,F116="Option B: I would talk to more friends and faculty and get feedback if I am doing the right thing.",0,F116="Option C: I stop listening to them and continue doing my work.",1,F116="Option D: I listen to them gently and continue doing my work. But if they persist, I would explain them my thought process and reduce friction",2)</f>
        <v>0</v>
      </c>
      <c r="O116" s="1" cm="1">
        <f t="array" ref="O116">_xlfn.IFS(G116="OptionA: I would like to be myself, working on areas for improvement",2,G116="OptionB: I am very competitive, I would like to be ahead of my peers and build a good career",1,G116="OptionC: I am still adapting to college right now, I would need some time to get started.",0,G116="OptionD: I have taken admission in a good college, they have good placement, I will concentrate on academics in the first year",-1)</f>
        <v>2</v>
      </c>
    </row>
    <row r="117" spans="1:15" x14ac:dyDescent="0.3">
      <c r="A117" s="2">
        <v>45499.473095752313</v>
      </c>
      <c r="C117" s="1" t="s">
        <v>21</v>
      </c>
      <c r="D117" s="1" t="s">
        <v>16</v>
      </c>
      <c r="E117" s="1" t="s">
        <v>22</v>
      </c>
      <c r="F117" s="1" t="s">
        <v>29</v>
      </c>
      <c r="G117" s="1" t="s">
        <v>26</v>
      </c>
      <c r="H117" s="1" t="s">
        <v>146</v>
      </c>
      <c r="J117" s="1">
        <f t="shared" si="1"/>
        <v>5</v>
      </c>
      <c r="K117" s="1" cm="1">
        <f t="array" ref="K117">_xlfn.IFS(C117="Option A: To gain new skills and knowledge that will benefit my future career.",1,C117="Option B: To explore a subject I’m passionate about and deepen my understanding.",2,C117="Option C: To get a certificate that will enhance my resume.",-1,C117="Option D: To fulfill a requirement or because it fits easily into my schedule.",0)</f>
        <v>1</v>
      </c>
      <c r="L117" s="5" cm="1">
        <f t="array" ref="L117">_xlfn.IFS(D117="Option A: I actively seek out new experiences and ideas because they broaden my perspective and help me grow.",2,D117="Option B: I value exposure to new ideas but prefer to balance it with familiar activities to avoid feeling overwhelmed.",1,D117="Option C: I prefer to stick to what I know and only occasionally try new things if necessary",0,D117="Option D: I usually wait for opportunities to come to me rather than actively seeking them out.",-1)</f>
        <v>2</v>
      </c>
      <c r="M117" s="1" cm="1">
        <f t="array" ref="M117">_xlfn.IFS(E117="Option A: I can easily spend 2hours per day, since this is the main agenda of college life",2,E117="Option B: I can spend about 5-6 hours per week, I will prioritize learning and internship readiness, while balancing academics.",1,E117="Option C: I can allocate 2-3 hours per week for self learning on weekends, since I have a packed schedule",0,E117="Option D: I would like to focus on academics in the first year, I have been told to start thinking of internships in the third year",-1)</f>
        <v>1</v>
      </c>
      <c r="N117" s="1" cm="1">
        <f t="array" ref="N117">_xlfn.IFS(F117="Option A: Pause the project for sometime and resume it once I am in a better state",-1,F117="Option B: I would talk to more friends and faculty and get feedback if I am doing the right thing.",0,F117="Option C: I stop listening to them and continue doing my work.",1,F117="Option D: I listen to them gently and continue doing my work. But if they persist, I would explain them my thought process and reduce friction",2)</f>
        <v>0</v>
      </c>
      <c r="O117" s="1" cm="1">
        <f t="array" ref="O117">_xlfn.IFS(G117="OptionA: I would like to be myself, working on areas for improvement",2,G117="OptionB: I am very competitive, I would like to be ahead of my peers and build a good career",1,G117="OptionC: I am still adapting to college right now, I would need some time to get started.",0,G117="OptionD: I have taken admission in a good college, they have good placement, I will concentrate on academics in the first year",-1)</f>
        <v>1</v>
      </c>
    </row>
    <row r="118" spans="1:15" x14ac:dyDescent="0.3">
      <c r="A118" s="2">
        <v>45499.486124745366</v>
      </c>
      <c r="C118" s="1" t="s">
        <v>21</v>
      </c>
      <c r="D118" s="1" t="s">
        <v>16</v>
      </c>
      <c r="E118" s="1" t="s">
        <v>22</v>
      </c>
      <c r="F118" s="1" t="s">
        <v>18</v>
      </c>
      <c r="G118" s="1" t="s">
        <v>26</v>
      </c>
      <c r="H118" s="1" t="s">
        <v>147</v>
      </c>
      <c r="J118" s="1">
        <f t="shared" si="1"/>
        <v>7</v>
      </c>
      <c r="K118" s="1" cm="1">
        <f t="array" ref="K118">_xlfn.IFS(C118="Option A: To gain new skills and knowledge that will benefit my future career.",1,C118="Option B: To explore a subject I’m passionate about and deepen my understanding.",2,C118="Option C: To get a certificate that will enhance my resume.",-1,C118="Option D: To fulfill a requirement or because it fits easily into my schedule.",0)</f>
        <v>1</v>
      </c>
      <c r="L118" s="5" cm="1">
        <f t="array" ref="L118">_xlfn.IFS(D118="Option A: I actively seek out new experiences and ideas because they broaden my perspective and help me grow.",2,D118="Option B: I value exposure to new ideas but prefer to balance it with familiar activities to avoid feeling overwhelmed.",1,D118="Option C: I prefer to stick to what I know and only occasionally try new things if necessary",0,D118="Option D: I usually wait for opportunities to come to me rather than actively seeking them out.",-1)</f>
        <v>2</v>
      </c>
      <c r="M118" s="1" cm="1">
        <f t="array" ref="M118">_xlfn.IFS(E118="Option A: I can easily spend 2hours per day, since this is the main agenda of college life",2,E118="Option B: I can spend about 5-6 hours per week, I will prioritize learning and internship readiness, while balancing academics.",1,E118="Option C: I can allocate 2-3 hours per week for self learning on weekends, since I have a packed schedule",0,E118="Option D: I would like to focus on academics in the first year, I have been told to start thinking of internships in the third year",-1)</f>
        <v>1</v>
      </c>
      <c r="N118" s="1" cm="1">
        <f t="array" ref="N118">_xlfn.IFS(F118="Option A: Pause the project for sometime and resume it once I am in a better state",-1,F118="Option B: I would talk to more friends and faculty and get feedback if I am doing the right thing.",0,F118="Option C: I stop listening to them and continue doing my work.",1,F118="Option D: I listen to them gently and continue doing my work. But if they persist, I would explain them my thought process and reduce friction",2)</f>
        <v>2</v>
      </c>
      <c r="O118" s="1" cm="1">
        <f t="array" ref="O118">_xlfn.IFS(G118="OptionA: I would like to be myself, working on areas for improvement",2,G118="OptionB: I am very competitive, I would like to be ahead of my peers and build a good career",1,G118="OptionC: I am still adapting to college right now, I would need some time to get started.",0,G118="OptionD: I have taken admission in a good college, they have good placement, I will concentrate on academics in the first year",-1)</f>
        <v>1</v>
      </c>
    </row>
    <row r="119" spans="1:15" x14ac:dyDescent="0.3">
      <c r="A119" s="2">
        <v>45499.520851122681</v>
      </c>
      <c r="C119" s="1" t="s">
        <v>21</v>
      </c>
      <c r="D119" s="1" t="s">
        <v>34</v>
      </c>
      <c r="E119" s="1" t="s">
        <v>22</v>
      </c>
      <c r="F119" s="1" t="s">
        <v>29</v>
      </c>
      <c r="G119" s="1" t="s">
        <v>19</v>
      </c>
      <c r="H119" s="1" t="s">
        <v>148</v>
      </c>
      <c r="J119" s="1">
        <f t="shared" si="1"/>
        <v>5</v>
      </c>
      <c r="K119" s="1" cm="1">
        <f t="array" ref="K119">_xlfn.IFS(C119="Option A: To gain new skills and knowledge that will benefit my future career.",1,C119="Option B: To explore a subject I’m passionate about and deepen my understanding.",2,C119="Option C: To get a certificate that will enhance my resume.",-1,C119="Option D: To fulfill a requirement or because it fits easily into my schedule.",0)</f>
        <v>1</v>
      </c>
      <c r="L119" s="5" cm="1">
        <f t="array" ref="L119">_xlfn.IFS(D119="Option A: I actively seek out new experiences and ideas because they broaden my perspective and help me grow.",2,D119="Option B: I value exposure to new ideas but prefer to balance it with familiar activities to avoid feeling overwhelmed.",1,D119="Option C: I prefer to stick to what I know and only occasionally try new things if necessary",0,D119="Option D: I usually wait for opportunities to come to me rather than actively seeking them out.",-1)</f>
        <v>1</v>
      </c>
      <c r="M119" s="1" cm="1">
        <f t="array" ref="M119">_xlfn.IFS(E119="Option A: I can easily spend 2hours per day, since this is the main agenda of college life",2,E119="Option B: I can spend about 5-6 hours per week, I will prioritize learning and internship readiness, while balancing academics.",1,E119="Option C: I can allocate 2-3 hours per week for self learning on weekends, since I have a packed schedule",0,E119="Option D: I would like to focus on academics in the first year, I have been told to start thinking of internships in the third year",-1)</f>
        <v>1</v>
      </c>
      <c r="N119" s="1" cm="1">
        <f t="array" ref="N119">_xlfn.IFS(F119="Option A: Pause the project for sometime and resume it once I am in a better state",-1,F119="Option B: I would talk to more friends and faculty and get feedback if I am doing the right thing.",0,F119="Option C: I stop listening to them and continue doing my work.",1,F119="Option D: I listen to them gently and continue doing my work. But if they persist, I would explain them my thought process and reduce friction",2)</f>
        <v>0</v>
      </c>
      <c r="O119" s="1" cm="1">
        <f t="array" ref="O119">_xlfn.IFS(G119="OptionA: I would like to be myself, working on areas for improvement",2,G119="OptionB: I am very competitive, I would like to be ahead of my peers and build a good career",1,G119="OptionC: I am still adapting to college right now, I would need some time to get started.",0,G119="OptionD: I have taken admission in a good college, they have good placement, I will concentrate on academics in the first year",-1)</f>
        <v>2</v>
      </c>
    </row>
    <row r="120" spans="1:15" x14ac:dyDescent="0.3">
      <c r="A120" s="2">
        <v>45499.585816909719</v>
      </c>
      <c r="C120" s="1" t="s">
        <v>21</v>
      </c>
      <c r="D120" s="1" t="s">
        <v>16</v>
      </c>
      <c r="E120" s="1" t="s">
        <v>22</v>
      </c>
      <c r="F120" s="1" t="s">
        <v>18</v>
      </c>
      <c r="G120" s="1" t="s">
        <v>26</v>
      </c>
      <c r="H120" s="1" t="s">
        <v>149</v>
      </c>
      <c r="J120" s="1">
        <f t="shared" si="1"/>
        <v>7</v>
      </c>
      <c r="K120" s="1" cm="1">
        <f t="array" ref="K120">_xlfn.IFS(C120="Option A: To gain new skills and knowledge that will benefit my future career.",1,C120="Option B: To explore a subject I’m passionate about and deepen my understanding.",2,C120="Option C: To get a certificate that will enhance my resume.",-1,C120="Option D: To fulfill a requirement or because it fits easily into my schedule.",0)</f>
        <v>1</v>
      </c>
      <c r="L120" s="5" cm="1">
        <f t="array" ref="L120">_xlfn.IFS(D120="Option A: I actively seek out new experiences and ideas because they broaden my perspective and help me grow.",2,D120="Option B: I value exposure to new ideas but prefer to balance it with familiar activities to avoid feeling overwhelmed.",1,D120="Option C: I prefer to stick to what I know and only occasionally try new things if necessary",0,D120="Option D: I usually wait for opportunities to come to me rather than actively seeking them out.",-1)</f>
        <v>2</v>
      </c>
      <c r="M120" s="1" cm="1">
        <f t="array" ref="M120">_xlfn.IFS(E120="Option A: I can easily spend 2hours per day, since this is the main agenda of college life",2,E120="Option B: I can spend about 5-6 hours per week, I will prioritize learning and internship readiness, while balancing academics.",1,E120="Option C: I can allocate 2-3 hours per week for self learning on weekends, since I have a packed schedule",0,E120="Option D: I would like to focus on academics in the first year, I have been told to start thinking of internships in the third year",-1)</f>
        <v>1</v>
      </c>
      <c r="N120" s="1" cm="1">
        <f t="array" ref="N120">_xlfn.IFS(F120="Option A: Pause the project for sometime and resume it once I am in a better state",-1,F120="Option B: I would talk to more friends and faculty and get feedback if I am doing the right thing.",0,F120="Option C: I stop listening to them and continue doing my work.",1,F120="Option D: I listen to them gently and continue doing my work. But if they persist, I would explain them my thought process and reduce friction",2)</f>
        <v>2</v>
      </c>
      <c r="O120" s="1" cm="1">
        <f t="array" ref="O120">_xlfn.IFS(G120="OptionA: I would like to be myself, working on areas for improvement",2,G120="OptionB: I am very competitive, I would like to be ahead of my peers and build a good career",1,G120="OptionC: I am still adapting to college right now, I would need some time to get started.",0,G120="OptionD: I have taken admission in a good college, they have good placement, I will concentrate on academics in the first year",-1)</f>
        <v>1</v>
      </c>
    </row>
    <row r="121" spans="1:15" x14ac:dyDescent="0.3">
      <c r="A121" s="2">
        <v>45499.739701921295</v>
      </c>
      <c r="C121" s="1" t="s">
        <v>15</v>
      </c>
      <c r="D121" s="1" t="s">
        <v>36</v>
      </c>
      <c r="E121" s="1" t="s">
        <v>22</v>
      </c>
      <c r="F121" s="1" t="s">
        <v>54</v>
      </c>
      <c r="G121" s="1" t="s">
        <v>26</v>
      </c>
      <c r="H121" s="1" t="s">
        <v>150</v>
      </c>
      <c r="J121" s="1">
        <f t="shared" si="1"/>
        <v>5</v>
      </c>
      <c r="K121" s="1" cm="1">
        <f t="array" ref="K121">_xlfn.IFS(C121="Option A: To gain new skills and knowledge that will benefit my future career.",1,C121="Option B: To explore a subject I’m passionate about and deepen my understanding.",2,C121="Option C: To get a certificate that will enhance my resume.",-1,C121="Option D: To fulfill a requirement or because it fits easily into my schedule.",0)</f>
        <v>2</v>
      </c>
      <c r="L121" s="5" cm="1">
        <f t="array" ref="L121">_xlfn.IFS(D121="Option A: I actively seek out new experiences and ideas because they broaden my perspective and help me grow.",2,D121="Option B: I value exposure to new ideas but prefer to balance it with familiar activities to avoid feeling overwhelmed.",1,D121="Option C: I prefer to stick to what I know and only occasionally try new things if necessary",0,D121="Option D: I usually wait for opportunities to come to me rather than actively seeking them out.",-1)</f>
        <v>0</v>
      </c>
      <c r="M121" s="1" cm="1">
        <f t="array" ref="M121">_xlfn.IFS(E121="Option A: I can easily spend 2hours per day, since this is the main agenda of college life",2,E121="Option B: I can spend about 5-6 hours per week, I will prioritize learning and internship readiness, while balancing academics.",1,E121="Option C: I can allocate 2-3 hours per week for self learning on weekends, since I have a packed schedule",0,E121="Option D: I would like to focus on academics in the first year, I have been told to start thinking of internships in the third year",-1)</f>
        <v>1</v>
      </c>
      <c r="N121" s="1" cm="1">
        <f t="array" ref="N121">_xlfn.IFS(F121="Option A: Pause the project for sometime and resume it once I am in a better state",-1,F121="Option B: I would talk to more friends and faculty and get feedback if I am doing the right thing.",0,F121="Option C: I stop listening to them and continue doing my work.",1,F121="Option D: I listen to them gently and continue doing my work. But if they persist, I would explain them my thought process and reduce friction",2)</f>
        <v>1</v>
      </c>
      <c r="O121" s="1" cm="1">
        <f t="array" ref="O121">_xlfn.IFS(G121="OptionA: I would like to be myself, working on areas for improvement",2,G121="OptionB: I am very competitive, I would like to be ahead of my peers and build a good career",1,G121="OptionC: I am still adapting to college right now, I would need some time to get started.",0,G121="OptionD: I have taken admission in a good college, they have good placement, I will concentrate on academics in the first year",-1)</f>
        <v>1</v>
      </c>
    </row>
    <row r="122" spans="1:15" x14ac:dyDescent="0.3">
      <c r="A122" s="2">
        <v>45499.793674837958</v>
      </c>
      <c r="C122" s="1" t="s">
        <v>21</v>
      </c>
      <c r="D122" s="1" t="s">
        <v>34</v>
      </c>
      <c r="E122" s="1" t="s">
        <v>42</v>
      </c>
      <c r="F122" s="1" t="s">
        <v>54</v>
      </c>
      <c r="G122" s="1" t="s">
        <v>19</v>
      </c>
      <c r="H122" s="1" t="s">
        <v>151</v>
      </c>
      <c r="J122" s="1">
        <f t="shared" si="1"/>
        <v>5</v>
      </c>
      <c r="K122" s="1" cm="1">
        <f t="array" ref="K122">_xlfn.IFS(C122="Option A: To gain new skills and knowledge that will benefit my future career.",1,C122="Option B: To explore a subject I’m passionate about and deepen my understanding.",2,C122="Option C: To get a certificate that will enhance my resume.",-1,C122="Option D: To fulfill a requirement or because it fits easily into my schedule.",0)</f>
        <v>1</v>
      </c>
      <c r="L122" s="5" cm="1">
        <f t="array" ref="L122">_xlfn.IFS(D122="Option A: I actively seek out new experiences and ideas because they broaden my perspective and help me grow.",2,D122="Option B: I value exposure to new ideas but prefer to balance it with familiar activities to avoid feeling overwhelmed.",1,D122="Option C: I prefer to stick to what I know and only occasionally try new things if necessary",0,D122="Option D: I usually wait for opportunities to come to me rather than actively seeking them out.",-1)</f>
        <v>1</v>
      </c>
      <c r="M122" s="1" cm="1">
        <f t="array" ref="M122">_xlfn.IFS(E122="Option A: I can easily spend 2hours per day, since this is the main agenda of college life",2,E122="Option B: I can spend about 5-6 hours per week, I will prioritize learning and internship readiness, while balancing academics.",1,E122="Option C: I can allocate 2-3 hours per week for self learning on weekends, since I have a packed schedule",0,E122="Option D: I would like to focus on academics in the first year, I have been told to start thinking of internships in the third year",-1)</f>
        <v>0</v>
      </c>
      <c r="N122" s="1" cm="1">
        <f t="array" ref="N122">_xlfn.IFS(F122="Option A: Pause the project for sometime and resume it once I am in a better state",-1,F122="Option B: I would talk to more friends and faculty and get feedback if I am doing the right thing.",0,F122="Option C: I stop listening to them and continue doing my work.",1,F122="Option D: I listen to them gently and continue doing my work. But if they persist, I would explain them my thought process and reduce friction",2)</f>
        <v>1</v>
      </c>
      <c r="O122" s="1" cm="1">
        <f t="array" ref="O122">_xlfn.IFS(G122="OptionA: I would like to be myself, working on areas for improvement",2,G122="OptionB: I am very competitive, I would like to be ahead of my peers and build a good career",1,G122="OptionC: I am still adapting to college right now, I would need some time to get started.",0,G122="OptionD: I have taken admission in a good college, they have good placement, I will concentrate on academics in the first year",-1)</f>
        <v>2</v>
      </c>
    </row>
    <row r="123" spans="1:15" x14ac:dyDescent="0.3">
      <c r="A123" s="2">
        <v>45499.843407210647</v>
      </c>
      <c r="C123" s="1" t="s">
        <v>21</v>
      </c>
      <c r="D123" s="1" t="s">
        <v>16</v>
      </c>
      <c r="E123" s="1" t="s">
        <v>22</v>
      </c>
      <c r="F123" s="1" t="s">
        <v>29</v>
      </c>
      <c r="G123" s="1" t="s">
        <v>19</v>
      </c>
      <c r="H123" s="1" t="s">
        <v>152</v>
      </c>
      <c r="J123" s="1">
        <f t="shared" si="1"/>
        <v>6</v>
      </c>
      <c r="K123" s="1" cm="1">
        <f t="array" ref="K123">_xlfn.IFS(C123="Option A: To gain new skills and knowledge that will benefit my future career.",1,C123="Option B: To explore a subject I’m passionate about and deepen my understanding.",2,C123="Option C: To get a certificate that will enhance my resume.",-1,C123="Option D: To fulfill a requirement or because it fits easily into my schedule.",0)</f>
        <v>1</v>
      </c>
      <c r="L123" s="5" cm="1">
        <f t="array" ref="L123">_xlfn.IFS(D123="Option A: I actively seek out new experiences and ideas because they broaden my perspective and help me grow.",2,D123="Option B: I value exposure to new ideas but prefer to balance it with familiar activities to avoid feeling overwhelmed.",1,D123="Option C: I prefer to stick to what I know and only occasionally try new things if necessary",0,D123="Option D: I usually wait for opportunities to come to me rather than actively seeking them out.",-1)</f>
        <v>2</v>
      </c>
      <c r="M123" s="1" cm="1">
        <f t="array" ref="M123">_xlfn.IFS(E123="Option A: I can easily spend 2hours per day, since this is the main agenda of college life",2,E123="Option B: I can spend about 5-6 hours per week, I will prioritize learning and internship readiness, while balancing academics.",1,E123="Option C: I can allocate 2-3 hours per week for self learning on weekends, since I have a packed schedule",0,E123="Option D: I would like to focus on academics in the first year, I have been told to start thinking of internships in the third year",-1)</f>
        <v>1</v>
      </c>
      <c r="N123" s="1" cm="1">
        <f t="array" ref="N123">_xlfn.IFS(F123="Option A: Pause the project for sometime and resume it once I am in a better state",-1,F123="Option B: I would talk to more friends and faculty and get feedback if I am doing the right thing.",0,F123="Option C: I stop listening to them and continue doing my work.",1,F123="Option D: I listen to them gently and continue doing my work. But if they persist, I would explain them my thought process and reduce friction",2)</f>
        <v>0</v>
      </c>
      <c r="O123" s="1" cm="1">
        <f t="array" ref="O123">_xlfn.IFS(G123="OptionA: I would like to be myself, working on areas for improvement",2,G123="OptionB: I am very competitive, I would like to be ahead of my peers and build a good career",1,G123="OptionC: I am still adapting to college right now, I would need some time to get started.",0,G123="OptionD: I have taken admission in a good college, they have good placement, I will concentrate on academics in the first year",-1)</f>
        <v>2</v>
      </c>
    </row>
    <row r="124" spans="1:15" x14ac:dyDescent="0.3">
      <c r="A124" s="2">
        <v>45500.373683310187</v>
      </c>
      <c r="C124" s="1" t="s">
        <v>21</v>
      </c>
      <c r="D124" s="1" t="s">
        <v>16</v>
      </c>
      <c r="E124" s="1" t="s">
        <v>22</v>
      </c>
      <c r="F124" s="1" t="s">
        <v>18</v>
      </c>
      <c r="G124" s="1" t="s">
        <v>26</v>
      </c>
      <c r="H124" s="1" t="s">
        <v>153</v>
      </c>
      <c r="J124" s="1">
        <f t="shared" si="1"/>
        <v>7</v>
      </c>
      <c r="K124" s="1" cm="1">
        <f t="array" ref="K124">_xlfn.IFS(C124="Option A: To gain new skills and knowledge that will benefit my future career.",1,C124="Option B: To explore a subject I’m passionate about and deepen my understanding.",2,C124="Option C: To get a certificate that will enhance my resume.",-1,C124="Option D: To fulfill a requirement or because it fits easily into my schedule.",0)</f>
        <v>1</v>
      </c>
      <c r="L124" s="5" cm="1">
        <f t="array" ref="L124">_xlfn.IFS(D124="Option A: I actively seek out new experiences and ideas because they broaden my perspective and help me grow.",2,D124="Option B: I value exposure to new ideas but prefer to balance it with familiar activities to avoid feeling overwhelmed.",1,D124="Option C: I prefer to stick to what I know and only occasionally try new things if necessary",0,D124="Option D: I usually wait for opportunities to come to me rather than actively seeking them out.",-1)</f>
        <v>2</v>
      </c>
      <c r="M124" s="1" cm="1">
        <f t="array" ref="M124">_xlfn.IFS(E124="Option A: I can easily spend 2hours per day, since this is the main agenda of college life",2,E124="Option B: I can spend about 5-6 hours per week, I will prioritize learning and internship readiness, while balancing academics.",1,E124="Option C: I can allocate 2-3 hours per week for self learning on weekends, since I have a packed schedule",0,E124="Option D: I would like to focus on academics in the first year, I have been told to start thinking of internships in the third year",-1)</f>
        <v>1</v>
      </c>
      <c r="N124" s="1" cm="1">
        <f t="array" ref="N124">_xlfn.IFS(F124="Option A: Pause the project for sometime and resume it once I am in a better state",-1,F124="Option B: I would talk to more friends and faculty and get feedback if I am doing the right thing.",0,F124="Option C: I stop listening to them and continue doing my work.",1,F124="Option D: I listen to them gently and continue doing my work. But if they persist, I would explain them my thought process and reduce friction",2)</f>
        <v>2</v>
      </c>
      <c r="O124" s="1" cm="1">
        <f t="array" ref="O124">_xlfn.IFS(G124="OptionA: I would like to be myself, working on areas for improvement",2,G124="OptionB: I am very competitive, I would like to be ahead of my peers and build a good career",1,G124="OptionC: I am still adapting to college right now, I would need some time to get started.",0,G124="OptionD: I have taken admission in a good college, they have good placement, I will concentrate on academics in the first year",-1)</f>
        <v>1</v>
      </c>
    </row>
    <row r="125" spans="1:15" x14ac:dyDescent="0.3">
      <c r="A125" s="2">
        <v>45500.555299085652</v>
      </c>
      <c r="C125" s="1" t="s">
        <v>21</v>
      </c>
      <c r="D125" s="1" t="s">
        <v>34</v>
      </c>
      <c r="E125" s="1" t="s">
        <v>42</v>
      </c>
      <c r="F125" s="1" t="s">
        <v>18</v>
      </c>
      <c r="G125" s="1" t="s">
        <v>19</v>
      </c>
      <c r="H125" s="1" t="s">
        <v>154</v>
      </c>
      <c r="J125" s="1">
        <f t="shared" si="1"/>
        <v>6</v>
      </c>
      <c r="K125" s="1" cm="1">
        <f t="array" ref="K125">_xlfn.IFS(C125="Option A: To gain new skills and knowledge that will benefit my future career.",1,C125="Option B: To explore a subject I’m passionate about and deepen my understanding.",2,C125="Option C: To get a certificate that will enhance my resume.",-1,C125="Option D: To fulfill a requirement or because it fits easily into my schedule.",0)</f>
        <v>1</v>
      </c>
      <c r="L125" s="5" cm="1">
        <f t="array" ref="L125">_xlfn.IFS(D125="Option A: I actively seek out new experiences and ideas because they broaden my perspective and help me grow.",2,D125="Option B: I value exposure to new ideas but prefer to balance it with familiar activities to avoid feeling overwhelmed.",1,D125="Option C: I prefer to stick to what I know and only occasionally try new things if necessary",0,D125="Option D: I usually wait for opportunities to come to me rather than actively seeking them out.",-1)</f>
        <v>1</v>
      </c>
      <c r="M125" s="1" cm="1">
        <f t="array" ref="M125">_xlfn.IFS(E125="Option A: I can easily spend 2hours per day, since this is the main agenda of college life",2,E125="Option B: I can spend about 5-6 hours per week, I will prioritize learning and internship readiness, while balancing academics.",1,E125="Option C: I can allocate 2-3 hours per week for self learning on weekends, since I have a packed schedule",0,E125="Option D: I would like to focus on academics in the first year, I have been told to start thinking of internships in the third year",-1)</f>
        <v>0</v>
      </c>
      <c r="N125" s="1" cm="1">
        <f t="array" ref="N125">_xlfn.IFS(F125="Option A: Pause the project for sometime and resume it once I am in a better state",-1,F125="Option B: I would talk to more friends and faculty and get feedback if I am doing the right thing.",0,F125="Option C: I stop listening to them and continue doing my work.",1,F125="Option D: I listen to them gently and continue doing my work. But if they persist, I would explain them my thought process and reduce friction",2)</f>
        <v>2</v>
      </c>
      <c r="O125" s="1" cm="1">
        <f t="array" ref="O125">_xlfn.IFS(G125="OptionA: I would like to be myself, working on areas for improvement",2,G125="OptionB: I am very competitive, I would like to be ahead of my peers and build a good career",1,G125="OptionC: I am still adapting to college right now, I would need some time to get started.",0,G125="OptionD: I have taken admission in a good college, they have good placement, I will concentrate on academics in the first year",-1)</f>
        <v>2</v>
      </c>
    </row>
    <row r="126" spans="1:15" x14ac:dyDescent="0.3">
      <c r="A126" s="2">
        <v>45500.638640555553</v>
      </c>
      <c r="C126" s="1" t="s">
        <v>21</v>
      </c>
      <c r="D126" s="1" t="s">
        <v>16</v>
      </c>
      <c r="E126" s="1" t="s">
        <v>22</v>
      </c>
      <c r="F126" s="1" t="s">
        <v>18</v>
      </c>
      <c r="G126" s="1" t="s">
        <v>19</v>
      </c>
      <c r="H126" s="1" t="s">
        <v>155</v>
      </c>
      <c r="J126" s="1">
        <f t="shared" si="1"/>
        <v>8</v>
      </c>
      <c r="K126" s="1" cm="1">
        <f t="array" ref="K126">_xlfn.IFS(C126="Option A: To gain new skills and knowledge that will benefit my future career.",1,C126="Option B: To explore a subject I’m passionate about and deepen my understanding.",2,C126="Option C: To get a certificate that will enhance my resume.",-1,C126="Option D: To fulfill a requirement or because it fits easily into my schedule.",0)</f>
        <v>1</v>
      </c>
      <c r="L126" s="5" cm="1">
        <f t="array" ref="L126">_xlfn.IFS(D126="Option A: I actively seek out new experiences and ideas because they broaden my perspective and help me grow.",2,D126="Option B: I value exposure to new ideas but prefer to balance it with familiar activities to avoid feeling overwhelmed.",1,D126="Option C: I prefer to stick to what I know and only occasionally try new things if necessary",0,D126="Option D: I usually wait for opportunities to come to me rather than actively seeking them out.",-1)</f>
        <v>2</v>
      </c>
      <c r="M126" s="1" cm="1">
        <f t="array" ref="M126">_xlfn.IFS(E126="Option A: I can easily spend 2hours per day, since this is the main agenda of college life",2,E126="Option B: I can spend about 5-6 hours per week, I will prioritize learning and internship readiness, while balancing academics.",1,E126="Option C: I can allocate 2-3 hours per week for self learning on weekends, since I have a packed schedule",0,E126="Option D: I would like to focus on academics in the first year, I have been told to start thinking of internships in the third year",-1)</f>
        <v>1</v>
      </c>
      <c r="N126" s="1" cm="1">
        <f t="array" ref="N126">_xlfn.IFS(F126="Option A: Pause the project for sometime and resume it once I am in a better state",-1,F126="Option B: I would talk to more friends and faculty and get feedback if I am doing the right thing.",0,F126="Option C: I stop listening to them and continue doing my work.",1,F126="Option D: I listen to them gently and continue doing my work. But if they persist, I would explain them my thought process and reduce friction",2)</f>
        <v>2</v>
      </c>
      <c r="O126" s="1" cm="1">
        <f t="array" ref="O126">_xlfn.IFS(G126="OptionA: I would like to be myself, working on areas for improvement",2,G126="OptionB: I am very competitive, I would like to be ahead of my peers and build a good career",1,G126="OptionC: I am still adapting to college right now, I would need some time to get started.",0,G126="OptionD: I have taken admission in a good college, they have good placement, I will concentrate on academics in the first year",-1)</f>
        <v>2</v>
      </c>
    </row>
    <row r="127" spans="1:15" x14ac:dyDescent="0.3">
      <c r="A127" s="2">
        <v>45500.680084097221</v>
      </c>
      <c r="C127" s="1" t="s">
        <v>21</v>
      </c>
      <c r="D127" s="1" t="s">
        <v>34</v>
      </c>
      <c r="E127" s="1" t="s">
        <v>42</v>
      </c>
      <c r="F127" s="1" t="s">
        <v>18</v>
      </c>
      <c r="G127" s="1" t="s">
        <v>19</v>
      </c>
      <c r="H127" s="1" t="s">
        <v>156</v>
      </c>
      <c r="J127" s="1">
        <f t="shared" si="1"/>
        <v>6</v>
      </c>
      <c r="K127" s="1" cm="1">
        <f t="array" ref="K127">_xlfn.IFS(C127="Option A: To gain new skills and knowledge that will benefit my future career.",1,C127="Option B: To explore a subject I’m passionate about and deepen my understanding.",2,C127="Option C: To get a certificate that will enhance my resume.",-1,C127="Option D: To fulfill a requirement or because it fits easily into my schedule.",0)</f>
        <v>1</v>
      </c>
      <c r="L127" s="5" cm="1">
        <f t="array" ref="L127">_xlfn.IFS(D127="Option A: I actively seek out new experiences and ideas because they broaden my perspective and help me grow.",2,D127="Option B: I value exposure to new ideas but prefer to balance it with familiar activities to avoid feeling overwhelmed.",1,D127="Option C: I prefer to stick to what I know and only occasionally try new things if necessary",0,D127="Option D: I usually wait for opportunities to come to me rather than actively seeking them out.",-1)</f>
        <v>1</v>
      </c>
      <c r="M127" s="1" cm="1">
        <f t="array" ref="M127">_xlfn.IFS(E127="Option A: I can easily spend 2hours per day, since this is the main agenda of college life",2,E127="Option B: I can spend about 5-6 hours per week, I will prioritize learning and internship readiness, while balancing academics.",1,E127="Option C: I can allocate 2-3 hours per week for self learning on weekends, since I have a packed schedule",0,E127="Option D: I would like to focus on academics in the first year, I have been told to start thinking of internships in the third year",-1)</f>
        <v>0</v>
      </c>
      <c r="N127" s="1" cm="1">
        <f t="array" ref="N127">_xlfn.IFS(F127="Option A: Pause the project for sometime and resume it once I am in a better state",-1,F127="Option B: I would talk to more friends and faculty and get feedback if I am doing the right thing.",0,F127="Option C: I stop listening to them and continue doing my work.",1,F127="Option D: I listen to them gently and continue doing my work. But if they persist, I would explain them my thought process and reduce friction",2)</f>
        <v>2</v>
      </c>
      <c r="O127" s="1" cm="1">
        <f t="array" ref="O127">_xlfn.IFS(G127="OptionA: I would like to be myself, working on areas for improvement",2,G127="OptionB: I am very competitive, I would like to be ahead of my peers and build a good career",1,G127="OptionC: I am still adapting to college right now, I would need some time to get started.",0,G127="OptionD: I have taken admission in a good college, they have good placement, I will concentrate on academics in the first year",-1)</f>
        <v>2</v>
      </c>
    </row>
    <row r="128" spans="1:15" x14ac:dyDescent="0.3">
      <c r="A128" s="2">
        <v>45502.375670000001</v>
      </c>
      <c r="C128" s="1" t="s">
        <v>15</v>
      </c>
      <c r="D128" s="1" t="s">
        <v>16</v>
      </c>
      <c r="E128" s="1" t="s">
        <v>22</v>
      </c>
      <c r="F128" s="1" t="s">
        <v>18</v>
      </c>
      <c r="G128" s="1" t="s">
        <v>19</v>
      </c>
      <c r="H128" s="1" t="s">
        <v>157</v>
      </c>
      <c r="J128" s="1">
        <f t="shared" si="1"/>
        <v>9</v>
      </c>
      <c r="K128" s="1" cm="1">
        <f t="array" ref="K128">_xlfn.IFS(C128="Option A: To gain new skills and knowledge that will benefit my future career.",1,C128="Option B: To explore a subject I’m passionate about and deepen my understanding.",2,C128="Option C: To get a certificate that will enhance my resume.",-1,C128="Option D: To fulfill a requirement or because it fits easily into my schedule.",0)</f>
        <v>2</v>
      </c>
      <c r="L128" s="5" cm="1">
        <f t="array" ref="L128">_xlfn.IFS(D128="Option A: I actively seek out new experiences and ideas because they broaden my perspective and help me grow.",2,D128="Option B: I value exposure to new ideas but prefer to balance it with familiar activities to avoid feeling overwhelmed.",1,D128="Option C: I prefer to stick to what I know and only occasionally try new things if necessary",0,D128="Option D: I usually wait for opportunities to come to me rather than actively seeking them out.",-1)</f>
        <v>2</v>
      </c>
      <c r="M128" s="1" cm="1">
        <f t="array" ref="M128">_xlfn.IFS(E128="Option A: I can easily spend 2hours per day, since this is the main agenda of college life",2,E128="Option B: I can spend about 5-6 hours per week, I will prioritize learning and internship readiness, while balancing academics.",1,E128="Option C: I can allocate 2-3 hours per week for self learning on weekends, since I have a packed schedule",0,E128="Option D: I would like to focus on academics in the first year, I have been told to start thinking of internships in the third year",-1)</f>
        <v>1</v>
      </c>
      <c r="N128" s="1" cm="1">
        <f t="array" ref="N128">_xlfn.IFS(F128="Option A: Pause the project for sometime and resume it once I am in a better state",-1,F128="Option B: I would talk to more friends and faculty and get feedback if I am doing the right thing.",0,F128="Option C: I stop listening to them and continue doing my work.",1,F128="Option D: I listen to them gently and continue doing my work. But if they persist, I would explain them my thought process and reduce friction",2)</f>
        <v>2</v>
      </c>
      <c r="O128" s="1" cm="1">
        <f t="array" ref="O128">_xlfn.IFS(G128="OptionA: I would like to be myself, working on areas for improvement",2,G128="OptionB: I am very competitive, I would like to be ahead of my peers and build a good career",1,G128="OptionC: I am still adapting to college right now, I would need some time to get started.",0,G128="OptionD: I have taken admission in a good college, they have good placement, I will concentrate on academics in the first year",-1)</f>
        <v>2</v>
      </c>
    </row>
    <row r="129" spans="1:15" x14ac:dyDescent="0.3">
      <c r="A129" s="2">
        <v>45502.379437083335</v>
      </c>
      <c r="C129" s="1" t="s">
        <v>21</v>
      </c>
      <c r="D129" s="1" t="s">
        <v>34</v>
      </c>
      <c r="E129" s="1" t="s">
        <v>22</v>
      </c>
      <c r="F129" s="1" t="s">
        <v>18</v>
      </c>
      <c r="G129" s="1" t="s">
        <v>19</v>
      </c>
      <c r="H129" s="1" t="s">
        <v>158</v>
      </c>
      <c r="J129" s="1">
        <f t="shared" si="1"/>
        <v>7</v>
      </c>
      <c r="K129" s="1" cm="1">
        <f t="array" ref="K129">_xlfn.IFS(C129="Option A: To gain new skills and knowledge that will benefit my future career.",1,C129="Option B: To explore a subject I’m passionate about and deepen my understanding.",2,C129="Option C: To get a certificate that will enhance my resume.",-1,C129="Option D: To fulfill a requirement or because it fits easily into my schedule.",0)</f>
        <v>1</v>
      </c>
      <c r="L129" s="5" cm="1">
        <f t="array" ref="L129">_xlfn.IFS(D129="Option A: I actively seek out new experiences and ideas because they broaden my perspective and help me grow.",2,D129="Option B: I value exposure to new ideas but prefer to balance it with familiar activities to avoid feeling overwhelmed.",1,D129="Option C: I prefer to stick to what I know and only occasionally try new things if necessary",0,D129="Option D: I usually wait for opportunities to come to me rather than actively seeking them out.",-1)</f>
        <v>1</v>
      </c>
      <c r="M129" s="1" cm="1">
        <f t="array" ref="M129">_xlfn.IFS(E129="Option A: I can easily spend 2hours per day, since this is the main agenda of college life",2,E129="Option B: I can spend about 5-6 hours per week, I will prioritize learning and internship readiness, while balancing academics.",1,E129="Option C: I can allocate 2-3 hours per week for self learning on weekends, since I have a packed schedule",0,E129="Option D: I would like to focus on academics in the first year, I have been told to start thinking of internships in the third year",-1)</f>
        <v>1</v>
      </c>
      <c r="N129" s="1" cm="1">
        <f t="array" ref="N129">_xlfn.IFS(F129="Option A: Pause the project for sometime and resume it once I am in a better state",-1,F129="Option B: I would talk to more friends and faculty and get feedback if I am doing the right thing.",0,F129="Option C: I stop listening to them and continue doing my work.",1,F129="Option D: I listen to them gently and continue doing my work. But if they persist, I would explain them my thought process and reduce friction",2)</f>
        <v>2</v>
      </c>
      <c r="O129" s="1" cm="1">
        <f t="array" ref="O129">_xlfn.IFS(G129="OptionA: I would like to be myself, working on areas for improvement",2,G129="OptionB: I am very competitive, I would like to be ahead of my peers and build a good career",1,G129="OptionC: I am still adapting to college right now, I would need some time to get started.",0,G129="OptionD: I have taken admission in a good college, they have good placement, I will concentrate on academics in the first year",-1)</f>
        <v>2</v>
      </c>
    </row>
    <row r="130" spans="1:15" x14ac:dyDescent="0.3">
      <c r="A130" s="2">
        <v>45502.381805949073</v>
      </c>
      <c r="C130" s="1" t="s">
        <v>15</v>
      </c>
      <c r="D130" s="1" t="s">
        <v>16</v>
      </c>
      <c r="E130" s="1" t="s">
        <v>22</v>
      </c>
      <c r="F130" s="1" t="s">
        <v>18</v>
      </c>
      <c r="G130" s="1" t="s">
        <v>26</v>
      </c>
      <c r="H130" s="1" t="s">
        <v>159</v>
      </c>
      <c r="J130" s="1">
        <f t="shared" si="1"/>
        <v>8</v>
      </c>
      <c r="K130" s="1" cm="1">
        <f t="array" ref="K130">_xlfn.IFS(C130="Option A: To gain new skills and knowledge that will benefit my future career.",1,C130="Option B: To explore a subject I’m passionate about and deepen my understanding.",2,C130="Option C: To get a certificate that will enhance my resume.",-1,C130="Option D: To fulfill a requirement or because it fits easily into my schedule.",0)</f>
        <v>2</v>
      </c>
      <c r="L130" s="5" cm="1">
        <f t="array" ref="L130">_xlfn.IFS(D130="Option A: I actively seek out new experiences and ideas because they broaden my perspective and help me grow.",2,D130="Option B: I value exposure to new ideas but prefer to balance it with familiar activities to avoid feeling overwhelmed.",1,D130="Option C: I prefer to stick to what I know and only occasionally try new things if necessary",0,D130="Option D: I usually wait for opportunities to come to me rather than actively seeking them out.",-1)</f>
        <v>2</v>
      </c>
      <c r="M130" s="1" cm="1">
        <f t="array" ref="M130">_xlfn.IFS(E130="Option A: I can easily spend 2hours per day, since this is the main agenda of college life",2,E130="Option B: I can spend about 5-6 hours per week, I will prioritize learning and internship readiness, while balancing academics.",1,E130="Option C: I can allocate 2-3 hours per week for self learning on weekends, since I have a packed schedule",0,E130="Option D: I would like to focus on academics in the first year, I have been told to start thinking of internships in the third year",-1)</f>
        <v>1</v>
      </c>
      <c r="N130" s="1" cm="1">
        <f t="array" ref="N130">_xlfn.IFS(F130="Option A: Pause the project for sometime and resume it once I am in a better state",-1,F130="Option B: I would talk to more friends and faculty and get feedback if I am doing the right thing.",0,F130="Option C: I stop listening to them and continue doing my work.",1,F130="Option D: I listen to them gently and continue doing my work. But if they persist, I would explain them my thought process and reduce friction",2)</f>
        <v>2</v>
      </c>
      <c r="O130" s="1" cm="1">
        <f t="array" ref="O130">_xlfn.IFS(G130="OptionA: I would like to be myself, working on areas for improvement",2,G130="OptionB: I am very competitive, I would like to be ahead of my peers and build a good career",1,G130="OptionC: I am still adapting to college right now, I would need some time to get started.",0,G130="OptionD: I have taken admission in a good college, they have good placement, I will concentrate on academics in the first year",-1)</f>
        <v>1</v>
      </c>
    </row>
    <row r="131" spans="1:15" x14ac:dyDescent="0.3">
      <c r="A131" s="2">
        <v>45502.382105254626</v>
      </c>
      <c r="C131" s="1" t="s">
        <v>15</v>
      </c>
      <c r="D131" s="1" t="s">
        <v>16</v>
      </c>
      <c r="E131" s="1" t="s">
        <v>22</v>
      </c>
      <c r="F131" s="1" t="s">
        <v>18</v>
      </c>
      <c r="G131" s="1" t="s">
        <v>19</v>
      </c>
      <c r="H131" s="1" t="s">
        <v>160</v>
      </c>
      <c r="J131" s="1">
        <f t="shared" ref="J131:J194" si="2">SUM(K131:O131)</f>
        <v>9</v>
      </c>
      <c r="K131" s="1" cm="1">
        <f t="array" ref="K131">_xlfn.IFS(C131="Option A: To gain new skills and knowledge that will benefit my future career.",1,C131="Option B: To explore a subject I’m passionate about and deepen my understanding.",2,C131="Option C: To get a certificate that will enhance my resume.",-1,C131="Option D: To fulfill a requirement or because it fits easily into my schedule.",0)</f>
        <v>2</v>
      </c>
      <c r="L131" s="5" cm="1">
        <f t="array" ref="L131">_xlfn.IFS(D131="Option A: I actively seek out new experiences and ideas because they broaden my perspective and help me grow.",2,D131="Option B: I value exposure to new ideas but prefer to balance it with familiar activities to avoid feeling overwhelmed.",1,D131="Option C: I prefer to stick to what I know and only occasionally try new things if necessary",0,D131="Option D: I usually wait for opportunities to come to me rather than actively seeking them out.",-1)</f>
        <v>2</v>
      </c>
      <c r="M131" s="1" cm="1">
        <f t="array" ref="M131">_xlfn.IFS(E131="Option A: I can easily spend 2hours per day, since this is the main agenda of college life",2,E131="Option B: I can spend about 5-6 hours per week, I will prioritize learning and internship readiness, while balancing academics.",1,E131="Option C: I can allocate 2-3 hours per week for self learning on weekends, since I have a packed schedule",0,E131="Option D: I would like to focus on academics in the first year, I have been told to start thinking of internships in the third year",-1)</f>
        <v>1</v>
      </c>
      <c r="N131" s="1" cm="1">
        <f t="array" ref="N131">_xlfn.IFS(F131="Option A: Pause the project for sometime and resume it once I am in a better state",-1,F131="Option B: I would talk to more friends and faculty and get feedback if I am doing the right thing.",0,F131="Option C: I stop listening to them and continue doing my work.",1,F131="Option D: I listen to them gently and continue doing my work. But if they persist, I would explain them my thought process and reduce friction",2)</f>
        <v>2</v>
      </c>
      <c r="O131" s="1" cm="1">
        <f t="array" ref="O131">_xlfn.IFS(G131="OptionA: I would like to be myself, working on areas for improvement",2,G131="OptionB: I am very competitive, I would like to be ahead of my peers and build a good career",1,G131="OptionC: I am still adapting to college right now, I would need some time to get started.",0,G131="OptionD: I have taken admission in a good college, they have good placement, I will concentrate on academics in the first year",-1)</f>
        <v>2</v>
      </c>
    </row>
    <row r="132" spans="1:15" x14ac:dyDescent="0.3">
      <c r="A132" s="2">
        <v>45502.384233240737</v>
      </c>
      <c r="C132" s="1" t="s">
        <v>21</v>
      </c>
      <c r="D132" s="1" t="s">
        <v>16</v>
      </c>
      <c r="E132" s="1" t="s">
        <v>17</v>
      </c>
      <c r="F132" s="1" t="s">
        <v>54</v>
      </c>
      <c r="G132" s="1" t="s">
        <v>26</v>
      </c>
      <c r="H132" s="1" t="s">
        <v>161</v>
      </c>
      <c r="J132" s="1">
        <f t="shared" si="2"/>
        <v>7</v>
      </c>
      <c r="K132" s="1" cm="1">
        <f t="array" ref="K132">_xlfn.IFS(C132="Option A: To gain new skills and knowledge that will benefit my future career.",1,C132="Option B: To explore a subject I’m passionate about and deepen my understanding.",2,C132="Option C: To get a certificate that will enhance my resume.",-1,C132="Option D: To fulfill a requirement or because it fits easily into my schedule.",0)</f>
        <v>1</v>
      </c>
      <c r="L132" s="5" cm="1">
        <f t="array" ref="L132">_xlfn.IFS(D132="Option A: I actively seek out new experiences and ideas because they broaden my perspective and help me grow.",2,D132="Option B: I value exposure to new ideas but prefer to balance it with familiar activities to avoid feeling overwhelmed.",1,D132="Option C: I prefer to stick to what I know and only occasionally try new things if necessary",0,D132="Option D: I usually wait for opportunities to come to me rather than actively seeking them out.",-1)</f>
        <v>2</v>
      </c>
      <c r="M132" s="1" cm="1">
        <f t="array" ref="M132">_xlfn.IFS(E132="Option A: I can easily spend 2hours per day, since this is the main agenda of college life",2,E132="Option B: I can spend about 5-6 hours per week, I will prioritize learning and internship readiness, while balancing academics.",1,E132="Option C: I can allocate 2-3 hours per week for self learning on weekends, since I have a packed schedule",0,E132="Option D: I would like to focus on academics in the first year, I have been told to start thinking of internships in the third year",-1)</f>
        <v>2</v>
      </c>
      <c r="N132" s="1" cm="1">
        <f t="array" ref="N132">_xlfn.IFS(F132="Option A: Pause the project for sometime and resume it once I am in a better state",-1,F132="Option B: I would talk to more friends and faculty and get feedback if I am doing the right thing.",0,F132="Option C: I stop listening to them and continue doing my work.",1,F132="Option D: I listen to them gently and continue doing my work. But if they persist, I would explain them my thought process and reduce friction",2)</f>
        <v>1</v>
      </c>
      <c r="O132" s="1" cm="1">
        <f t="array" ref="O132">_xlfn.IFS(G132="OptionA: I would like to be myself, working on areas for improvement",2,G132="OptionB: I am very competitive, I would like to be ahead of my peers and build a good career",1,G132="OptionC: I am still adapting to college right now, I would need some time to get started.",0,G132="OptionD: I have taken admission in a good college, they have good placement, I will concentrate on academics in the first year",-1)</f>
        <v>1</v>
      </c>
    </row>
    <row r="133" spans="1:15" x14ac:dyDescent="0.3">
      <c r="A133" s="2">
        <v>45502.392240763889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162</v>
      </c>
      <c r="J133" s="1">
        <f t="shared" si="2"/>
        <v>10</v>
      </c>
      <c r="K133" s="1" cm="1">
        <f t="array" ref="K133">_xlfn.IFS(C133="Option A: To gain new skills and knowledge that will benefit my future career.",1,C133="Option B: To explore a subject I’m passionate about and deepen my understanding.",2,C133="Option C: To get a certificate that will enhance my resume.",-1,C133="Option D: To fulfill a requirement or because it fits easily into my schedule.",0)</f>
        <v>2</v>
      </c>
      <c r="L133" s="5" cm="1">
        <f t="array" ref="L133">_xlfn.IFS(D133="Option A: I actively seek out new experiences and ideas because they broaden my perspective and help me grow.",2,D133="Option B: I value exposure to new ideas but prefer to balance it with familiar activities to avoid feeling overwhelmed.",1,D133="Option C: I prefer to stick to what I know and only occasionally try new things if necessary",0,D133="Option D: I usually wait for opportunities to come to me rather than actively seeking them out.",-1)</f>
        <v>2</v>
      </c>
      <c r="M133" s="1" cm="1">
        <f t="array" ref="M133">_xlfn.IFS(E133="Option A: I can easily spend 2hours per day, since this is the main agenda of college life",2,E133="Option B: I can spend about 5-6 hours per week, I will prioritize learning and internship readiness, while balancing academics.",1,E133="Option C: I can allocate 2-3 hours per week for self learning on weekends, since I have a packed schedule",0,E133="Option D: I would like to focus on academics in the first year, I have been told to start thinking of internships in the third year",-1)</f>
        <v>2</v>
      </c>
      <c r="N133" s="1" cm="1">
        <f t="array" ref="N133">_xlfn.IFS(F133="Option A: Pause the project for sometime and resume it once I am in a better state",-1,F133="Option B: I would talk to more friends and faculty and get feedback if I am doing the right thing.",0,F133="Option C: I stop listening to them and continue doing my work.",1,F133="Option D: I listen to them gently and continue doing my work. But if they persist, I would explain them my thought process and reduce friction",2)</f>
        <v>2</v>
      </c>
      <c r="O133" s="1" cm="1">
        <f t="array" ref="O133">_xlfn.IFS(G133="OptionA: I would like to be myself, working on areas for improvement",2,G133="OptionB: I am very competitive, I would like to be ahead of my peers and build a good career",1,G133="OptionC: I am still adapting to college right now, I would need some time to get started.",0,G133="OptionD: I have taken admission in a good college, they have good placement, I will concentrate on academics in the first year",-1)</f>
        <v>2</v>
      </c>
    </row>
    <row r="134" spans="1:15" x14ac:dyDescent="0.3">
      <c r="A134" s="2">
        <v>45502.398944733795</v>
      </c>
      <c r="C134" s="1" t="s">
        <v>15</v>
      </c>
      <c r="D134" s="1" t="s">
        <v>16</v>
      </c>
      <c r="E134" s="1" t="s">
        <v>22</v>
      </c>
      <c r="F134" s="1" t="s">
        <v>18</v>
      </c>
      <c r="G134" s="1" t="s">
        <v>26</v>
      </c>
      <c r="H134" s="1" t="s">
        <v>163</v>
      </c>
      <c r="J134" s="1">
        <f t="shared" si="2"/>
        <v>8</v>
      </c>
      <c r="K134" s="1" cm="1">
        <f t="array" ref="K134">_xlfn.IFS(C134="Option A: To gain new skills and knowledge that will benefit my future career.",1,C134="Option B: To explore a subject I’m passionate about and deepen my understanding.",2,C134="Option C: To get a certificate that will enhance my resume.",-1,C134="Option D: To fulfill a requirement or because it fits easily into my schedule.",0)</f>
        <v>2</v>
      </c>
      <c r="L134" s="5" cm="1">
        <f t="array" ref="L134">_xlfn.IFS(D134="Option A: I actively seek out new experiences and ideas because they broaden my perspective and help me grow.",2,D134="Option B: I value exposure to new ideas but prefer to balance it with familiar activities to avoid feeling overwhelmed.",1,D134="Option C: I prefer to stick to what I know and only occasionally try new things if necessary",0,D134="Option D: I usually wait for opportunities to come to me rather than actively seeking them out.",-1)</f>
        <v>2</v>
      </c>
      <c r="M134" s="1" cm="1">
        <f t="array" ref="M134">_xlfn.IFS(E134="Option A: I can easily spend 2hours per day, since this is the main agenda of college life",2,E134="Option B: I can spend about 5-6 hours per week, I will prioritize learning and internship readiness, while balancing academics.",1,E134="Option C: I can allocate 2-3 hours per week for self learning on weekends, since I have a packed schedule",0,E134="Option D: I would like to focus on academics in the first year, I have been told to start thinking of internships in the third year",-1)</f>
        <v>1</v>
      </c>
      <c r="N134" s="1" cm="1">
        <f t="array" ref="N134">_xlfn.IFS(F134="Option A: Pause the project for sometime and resume it once I am in a better state",-1,F134="Option B: I would talk to more friends and faculty and get feedback if I am doing the right thing.",0,F134="Option C: I stop listening to them and continue doing my work.",1,F134="Option D: I listen to them gently and continue doing my work. But if they persist, I would explain them my thought process and reduce friction",2)</f>
        <v>2</v>
      </c>
      <c r="O134" s="1" cm="1">
        <f t="array" ref="O134">_xlfn.IFS(G134="OptionA: I would like to be myself, working on areas for improvement",2,G134="OptionB: I am very competitive, I would like to be ahead of my peers and build a good career",1,G134="OptionC: I am still adapting to college right now, I would need some time to get started.",0,G134="OptionD: I have taken admission in a good college, they have good placement, I will concentrate on academics in the first year",-1)</f>
        <v>1</v>
      </c>
    </row>
    <row r="135" spans="1:15" x14ac:dyDescent="0.3">
      <c r="A135" s="2">
        <v>45502.412721238426</v>
      </c>
      <c r="C135" s="1" t="s">
        <v>21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164</v>
      </c>
      <c r="J135" s="1">
        <f t="shared" si="2"/>
        <v>9</v>
      </c>
      <c r="K135" s="1" cm="1">
        <f t="array" ref="K135">_xlfn.IFS(C135="Option A: To gain new skills and knowledge that will benefit my future career.",1,C135="Option B: To explore a subject I’m passionate about and deepen my understanding.",2,C135="Option C: To get a certificate that will enhance my resume.",-1,C135="Option D: To fulfill a requirement or because it fits easily into my schedule.",0)</f>
        <v>1</v>
      </c>
      <c r="L135" s="5" cm="1">
        <f t="array" ref="L135">_xlfn.IFS(D135="Option A: I actively seek out new experiences and ideas because they broaden my perspective and help me grow.",2,D135="Option B: I value exposure to new ideas but prefer to balance it with familiar activities to avoid feeling overwhelmed.",1,D135="Option C: I prefer to stick to what I know and only occasionally try new things if necessary",0,D135="Option D: I usually wait for opportunities to come to me rather than actively seeking them out.",-1)</f>
        <v>2</v>
      </c>
      <c r="M135" s="1" cm="1">
        <f t="array" ref="M135">_xlfn.IFS(E135="Option A: I can easily spend 2hours per day, since this is the main agenda of college life",2,E135="Option B: I can spend about 5-6 hours per week, I will prioritize learning and internship readiness, while balancing academics.",1,E135="Option C: I can allocate 2-3 hours per week for self learning on weekends, since I have a packed schedule",0,E135="Option D: I would like to focus on academics in the first year, I have been told to start thinking of internships in the third year",-1)</f>
        <v>2</v>
      </c>
      <c r="N135" s="1" cm="1">
        <f t="array" ref="N135">_xlfn.IFS(F135="Option A: Pause the project for sometime and resume it once I am in a better state",-1,F135="Option B: I would talk to more friends and faculty and get feedback if I am doing the right thing.",0,F135="Option C: I stop listening to them and continue doing my work.",1,F135="Option D: I listen to them gently and continue doing my work. But if they persist, I would explain them my thought process and reduce friction",2)</f>
        <v>2</v>
      </c>
      <c r="O135" s="1" cm="1">
        <f t="array" ref="O135">_xlfn.IFS(G135="OptionA: I would like to be myself, working on areas for improvement",2,G135="OptionB: I am very competitive, I would like to be ahead of my peers and build a good career",1,G135="OptionC: I am still adapting to college right now, I would need some time to get started.",0,G135="OptionD: I have taken admission in a good college, they have good placement, I will concentrate on academics in the first year",-1)</f>
        <v>2</v>
      </c>
    </row>
    <row r="136" spans="1:15" x14ac:dyDescent="0.3">
      <c r="A136" s="2">
        <v>45502.491455428244</v>
      </c>
      <c r="C136" s="1" t="s">
        <v>21</v>
      </c>
      <c r="D136" s="1" t="s">
        <v>16</v>
      </c>
      <c r="E136" s="1" t="s">
        <v>22</v>
      </c>
      <c r="F136" s="1" t="s">
        <v>18</v>
      </c>
      <c r="G136" s="1" t="s">
        <v>19</v>
      </c>
      <c r="H136" s="1" t="s">
        <v>165</v>
      </c>
      <c r="J136" s="1">
        <f t="shared" si="2"/>
        <v>8</v>
      </c>
      <c r="K136" s="1" cm="1">
        <f t="array" ref="K136">_xlfn.IFS(C136="Option A: To gain new skills and knowledge that will benefit my future career.",1,C136="Option B: To explore a subject I’m passionate about and deepen my understanding.",2,C136="Option C: To get a certificate that will enhance my resume.",-1,C136="Option D: To fulfill a requirement or because it fits easily into my schedule.",0)</f>
        <v>1</v>
      </c>
      <c r="L136" s="5" cm="1">
        <f t="array" ref="L136">_xlfn.IFS(D136="Option A: I actively seek out new experiences and ideas because they broaden my perspective and help me grow.",2,D136="Option B: I value exposure to new ideas but prefer to balance it with familiar activities to avoid feeling overwhelmed.",1,D136="Option C: I prefer to stick to what I know and only occasionally try new things if necessary",0,D136="Option D: I usually wait for opportunities to come to me rather than actively seeking them out.",-1)</f>
        <v>2</v>
      </c>
      <c r="M136" s="1" cm="1">
        <f t="array" ref="M136">_xlfn.IFS(E136="Option A: I can easily spend 2hours per day, since this is the main agenda of college life",2,E136="Option B: I can spend about 5-6 hours per week, I will prioritize learning and internship readiness, while balancing academics.",1,E136="Option C: I can allocate 2-3 hours per week for self learning on weekends, since I have a packed schedule",0,E136="Option D: I would like to focus on academics in the first year, I have been told to start thinking of internships in the third year",-1)</f>
        <v>1</v>
      </c>
      <c r="N136" s="1" cm="1">
        <f t="array" ref="N136">_xlfn.IFS(F136="Option A: Pause the project for sometime and resume it once I am in a better state",-1,F136="Option B: I would talk to more friends and faculty and get feedback if I am doing the right thing.",0,F136="Option C: I stop listening to them and continue doing my work.",1,F136="Option D: I listen to them gently and continue doing my work. But if they persist, I would explain them my thought process and reduce friction",2)</f>
        <v>2</v>
      </c>
      <c r="O136" s="1" cm="1">
        <f t="array" ref="O136">_xlfn.IFS(G136="OptionA: I would like to be myself, working on areas for improvement",2,G136="OptionB: I am very competitive, I would like to be ahead of my peers and build a good career",1,G136="OptionC: I am still adapting to college right now, I would need some time to get started.",0,G136="OptionD: I have taken admission in a good college, they have good placement, I will concentrate on academics in the first year",-1)</f>
        <v>2</v>
      </c>
    </row>
    <row r="137" spans="1:15" x14ac:dyDescent="0.3">
      <c r="A137" s="2">
        <v>45502.501218159727</v>
      </c>
      <c r="C137" s="1" t="s">
        <v>21</v>
      </c>
      <c r="D137" s="1" t="s">
        <v>16</v>
      </c>
      <c r="E137" s="1" t="s">
        <v>22</v>
      </c>
      <c r="F137" s="1" t="s">
        <v>18</v>
      </c>
      <c r="G137" s="1" t="s">
        <v>19</v>
      </c>
      <c r="H137" s="1" t="s">
        <v>166</v>
      </c>
      <c r="J137" s="1">
        <f t="shared" si="2"/>
        <v>8</v>
      </c>
      <c r="K137" s="1" cm="1">
        <f t="array" ref="K137">_xlfn.IFS(C137="Option A: To gain new skills and knowledge that will benefit my future career.",1,C137="Option B: To explore a subject I’m passionate about and deepen my understanding.",2,C137="Option C: To get a certificate that will enhance my resume.",-1,C137="Option D: To fulfill a requirement or because it fits easily into my schedule.",0)</f>
        <v>1</v>
      </c>
      <c r="L137" s="5" cm="1">
        <f t="array" ref="L137">_xlfn.IFS(D137="Option A: I actively seek out new experiences and ideas because they broaden my perspective and help me grow.",2,D137="Option B: I value exposure to new ideas but prefer to balance it with familiar activities to avoid feeling overwhelmed.",1,D137="Option C: I prefer to stick to what I know and only occasionally try new things if necessary",0,D137="Option D: I usually wait for opportunities to come to me rather than actively seeking them out.",-1)</f>
        <v>2</v>
      </c>
      <c r="M137" s="1" cm="1">
        <f t="array" ref="M137">_xlfn.IFS(E137="Option A: I can easily spend 2hours per day, since this is the main agenda of college life",2,E137="Option B: I can spend about 5-6 hours per week, I will prioritize learning and internship readiness, while balancing academics.",1,E137="Option C: I can allocate 2-3 hours per week for self learning on weekends, since I have a packed schedule",0,E137="Option D: I would like to focus on academics in the first year, I have been told to start thinking of internships in the third year",-1)</f>
        <v>1</v>
      </c>
      <c r="N137" s="1" cm="1">
        <f t="array" ref="N137">_xlfn.IFS(F137="Option A: Pause the project for sometime and resume it once I am in a better state",-1,F137="Option B: I would talk to more friends and faculty and get feedback if I am doing the right thing.",0,F137="Option C: I stop listening to them and continue doing my work.",1,F137="Option D: I listen to them gently and continue doing my work. But if they persist, I would explain them my thought process and reduce friction",2)</f>
        <v>2</v>
      </c>
      <c r="O137" s="1" cm="1">
        <f t="array" ref="O137">_xlfn.IFS(G137="OptionA: I would like to be myself, working on areas for improvement",2,G137="OptionB: I am very competitive, I would like to be ahead of my peers and build a good career",1,G137="OptionC: I am still adapting to college right now, I would need some time to get started.",0,G137="OptionD: I have taken admission in a good college, they have good placement, I will concentrate on academics in the first year",-1)</f>
        <v>2</v>
      </c>
    </row>
    <row r="138" spans="1:15" x14ac:dyDescent="0.3">
      <c r="A138" s="2">
        <v>45502.529379027779</v>
      </c>
      <c r="C138" s="1" t="s">
        <v>15</v>
      </c>
      <c r="D138" s="1" t="s">
        <v>16</v>
      </c>
      <c r="E138" s="1" t="s">
        <v>22</v>
      </c>
      <c r="F138" s="1" t="s">
        <v>54</v>
      </c>
      <c r="G138" s="1" t="s">
        <v>19</v>
      </c>
      <c r="H138" s="1" t="s">
        <v>167</v>
      </c>
      <c r="J138" s="1">
        <f t="shared" si="2"/>
        <v>8</v>
      </c>
      <c r="K138" s="1" cm="1">
        <f t="array" ref="K138">_xlfn.IFS(C138="Option A: To gain new skills and knowledge that will benefit my future career.",1,C138="Option B: To explore a subject I’m passionate about and deepen my understanding.",2,C138="Option C: To get a certificate that will enhance my resume.",-1,C138="Option D: To fulfill a requirement or because it fits easily into my schedule.",0)</f>
        <v>2</v>
      </c>
      <c r="L138" s="5" cm="1">
        <f t="array" ref="L138">_xlfn.IFS(D138="Option A: I actively seek out new experiences and ideas because they broaden my perspective and help me grow.",2,D138="Option B: I value exposure to new ideas but prefer to balance it with familiar activities to avoid feeling overwhelmed.",1,D138="Option C: I prefer to stick to what I know and only occasionally try new things if necessary",0,D138="Option D: I usually wait for opportunities to come to me rather than actively seeking them out.",-1)</f>
        <v>2</v>
      </c>
      <c r="M138" s="1" cm="1">
        <f t="array" ref="M138">_xlfn.IFS(E138="Option A: I can easily spend 2hours per day, since this is the main agenda of college life",2,E138="Option B: I can spend about 5-6 hours per week, I will prioritize learning and internship readiness, while balancing academics.",1,E138="Option C: I can allocate 2-3 hours per week for self learning on weekends, since I have a packed schedule",0,E138="Option D: I would like to focus on academics in the first year, I have been told to start thinking of internships in the third year",-1)</f>
        <v>1</v>
      </c>
      <c r="N138" s="1" cm="1">
        <f t="array" ref="N138">_xlfn.IFS(F138="Option A: Pause the project for sometime and resume it once I am in a better state",-1,F138="Option B: I would talk to more friends and faculty and get feedback if I am doing the right thing.",0,F138="Option C: I stop listening to them and continue doing my work.",1,F138="Option D: I listen to them gently and continue doing my work. But if they persist, I would explain them my thought process and reduce friction",2)</f>
        <v>1</v>
      </c>
      <c r="O138" s="1" cm="1">
        <f t="array" ref="O138">_xlfn.IFS(G138="OptionA: I would like to be myself, working on areas for improvement",2,G138="OptionB: I am very competitive, I would like to be ahead of my peers and build a good career",1,G138="OptionC: I am still adapting to college right now, I would need some time to get started.",0,G138="OptionD: I have taken admission in a good college, they have good placement, I will concentrate on academics in the first year",-1)</f>
        <v>2</v>
      </c>
    </row>
    <row r="139" spans="1:15" x14ac:dyDescent="0.3">
      <c r="A139" s="2">
        <v>45502.676028032409</v>
      </c>
      <c r="C139" s="1" t="s">
        <v>21</v>
      </c>
      <c r="D139" s="1" t="s">
        <v>16</v>
      </c>
      <c r="E139" s="1" t="s">
        <v>17</v>
      </c>
      <c r="F139" s="1" t="s">
        <v>29</v>
      </c>
      <c r="G139" s="1" t="s">
        <v>26</v>
      </c>
      <c r="H139" s="1" t="s">
        <v>168</v>
      </c>
      <c r="J139" s="1">
        <f t="shared" si="2"/>
        <v>6</v>
      </c>
      <c r="K139" s="1" cm="1">
        <f t="array" ref="K139">_xlfn.IFS(C139="Option A: To gain new skills and knowledge that will benefit my future career.",1,C139="Option B: To explore a subject I’m passionate about and deepen my understanding.",2,C139="Option C: To get a certificate that will enhance my resume.",-1,C139="Option D: To fulfill a requirement or because it fits easily into my schedule.",0)</f>
        <v>1</v>
      </c>
      <c r="L139" s="5" cm="1">
        <f t="array" ref="L139">_xlfn.IFS(D139="Option A: I actively seek out new experiences and ideas because they broaden my perspective and help me grow.",2,D139="Option B: I value exposure to new ideas but prefer to balance it with familiar activities to avoid feeling overwhelmed.",1,D139="Option C: I prefer to stick to what I know and only occasionally try new things if necessary",0,D139="Option D: I usually wait for opportunities to come to me rather than actively seeking them out.",-1)</f>
        <v>2</v>
      </c>
      <c r="M139" s="1" cm="1">
        <f t="array" ref="M139">_xlfn.IFS(E139="Option A: I can easily spend 2hours per day, since this is the main agenda of college life",2,E139="Option B: I can spend about 5-6 hours per week, I will prioritize learning and internship readiness, while balancing academics.",1,E139="Option C: I can allocate 2-3 hours per week for self learning on weekends, since I have a packed schedule",0,E139="Option D: I would like to focus on academics in the first year, I have been told to start thinking of internships in the third year",-1)</f>
        <v>2</v>
      </c>
      <c r="N139" s="1" cm="1">
        <f t="array" ref="N139">_xlfn.IFS(F139="Option A: Pause the project for sometime and resume it once I am in a better state",-1,F139="Option B: I would talk to more friends and faculty and get feedback if I am doing the right thing.",0,F139="Option C: I stop listening to them and continue doing my work.",1,F139="Option D: I listen to them gently and continue doing my work. But if they persist, I would explain them my thought process and reduce friction",2)</f>
        <v>0</v>
      </c>
      <c r="O139" s="1" cm="1">
        <f t="array" ref="O139">_xlfn.IFS(G139="OptionA: I would like to be myself, working on areas for improvement",2,G139="OptionB: I am very competitive, I would like to be ahead of my peers and build a good career",1,G139="OptionC: I am still adapting to college right now, I would need some time to get started.",0,G139="OptionD: I have taken admission in a good college, they have good placement, I will concentrate on academics in the first year",-1)</f>
        <v>1</v>
      </c>
    </row>
    <row r="140" spans="1:15" x14ac:dyDescent="0.3">
      <c r="A140" s="2">
        <v>45502.813386400463</v>
      </c>
      <c r="C140" s="1" t="s">
        <v>21</v>
      </c>
      <c r="D140" s="1" t="s">
        <v>169</v>
      </c>
      <c r="E140" s="1" t="s">
        <v>22</v>
      </c>
      <c r="F140" s="1" t="s">
        <v>18</v>
      </c>
      <c r="G140" s="1" t="s">
        <v>110</v>
      </c>
      <c r="H140" s="1" t="s">
        <v>170</v>
      </c>
      <c r="J140" s="1">
        <f t="shared" si="2"/>
        <v>3</v>
      </c>
      <c r="K140" s="1" cm="1">
        <f t="array" ref="K140">_xlfn.IFS(C140="Option A: To gain new skills and knowledge that will benefit my future career.",1,C140="Option B: To explore a subject I’m passionate about and deepen my understanding.",2,C140="Option C: To get a certificate that will enhance my resume.",-1,C140="Option D: To fulfill a requirement or because it fits easily into my schedule.",0)</f>
        <v>1</v>
      </c>
      <c r="L140" s="5" cm="1">
        <f t="array" ref="L140">_xlfn.IFS(D140="Option A: I actively seek out new experiences and ideas because they broaden my perspective and help me grow.",2,D140="Option B: I value exposure to new ideas but prefer to balance it with familiar activities to avoid feeling overwhelmed.",1,D140="Option C: I prefer to stick to what I know and only occasionally try new things if necessary",0,D140="Option D: I usually wait for opportunities to come to me rather than actively seeking them out.",-1)</f>
        <v>-1</v>
      </c>
      <c r="M140" s="1" cm="1">
        <f t="array" ref="M140">_xlfn.IFS(E140="Option A: I can easily spend 2hours per day, since this is the main agenda of college life",2,E140="Option B: I can spend about 5-6 hours per week, I will prioritize learning and internship readiness, while balancing academics.",1,E140="Option C: I can allocate 2-3 hours per week for self learning on weekends, since I have a packed schedule",0,E140="Option D: I would like to focus on academics in the first year, I have been told to start thinking of internships in the third year",-1)</f>
        <v>1</v>
      </c>
      <c r="N140" s="1" cm="1">
        <f t="array" ref="N140">_xlfn.IFS(F140="Option A: Pause the project for sometime and resume it once I am in a better state",-1,F140="Option B: I would talk to more friends and faculty and get feedback if I am doing the right thing.",0,F140="Option C: I stop listening to them and continue doing my work.",1,F140="Option D: I listen to them gently and continue doing my work. But if they persist, I would explain them my thought process and reduce friction",2)</f>
        <v>2</v>
      </c>
      <c r="O140" s="1" cm="1">
        <f t="array" ref="O140">_xlfn.IFS(G140="OptionA: I would like to be myself, working on areas for improvement",2,G140="OptionB: I am very competitive, I would like to be ahead of my peers and build a good career",1,G140="OptionC: I am still adapting to college right now, I would need some time to get started.",0,G140="OptionD: I have taken admission in a good college, they have good placement, I will concentrate on academics in the first year",-1)</f>
        <v>0</v>
      </c>
    </row>
    <row r="141" spans="1:15" x14ac:dyDescent="0.3">
      <c r="A141" s="2">
        <v>45503.380170636578</v>
      </c>
      <c r="C141" s="1" t="s">
        <v>21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171</v>
      </c>
      <c r="J141" s="1">
        <f t="shared" si="2"/>
        <v>9</v>
      </c>
      <c r="K141" s="1" cm="1">
        <f t="array" ref="K141">_xlfn.IFS(C141="Option A: To gain new skills and knowledge that will benefit my future career.",1,C141="Option B: To explore a subject I’m passionate about and deepen my understanding.",2,C141="Option C: To get a certificate that will enhance my resume.",-1,C141="Option D: To fulfill a requirement or because it fits easily into my schedule.",0)</f>
        <v>1</v>
      </c>
      <c r="L141" s="5" cm="1">
        <f t="array" ref="L141">_xlfn.IFS(D141="Option A: I actively seek out new experiences and ideas because they broaden my perspective and help me grow.",2,D141="Option B: I value exposure to new ideas but prefer to balance it with familiar activities to avoid feeling overwhelmed.",1,D141="Option C: I prefer to stick to what I know and only occasionally try new things if necessary",0,D141="Option D: I usually wait for opportunities to come to me rather than actively seeking them out.",-1)</f>
        <v>2</v>
      </c>
      <c r="M141" s="1" cm="1">
        <f t="array" ref="M141">_xlfn.IFS(E141="Option A: I can easily spend 2hours per day, since this is the main agenda of college life",2,E141="Option B: I can spend about 5-6 hours per week, I will prioritize learning and internship readiness, while balancing academics.",1,E141="Option C: I can allocate 2-3 hours per week for self learning on weekends, since I have a packed schedule",0,E141="Option D: I would like to focus on academics in the first year, I have been told to start thinking of internships in the third year",-1)</f>
        <v>2</v>
      </c>
      <c r="N141" s="1" cm="1">
        <f t="array" ref="N141">_xlfn.IFS(F141="Option A: Pause the project for sometime and resume it once I am in a better state",-1,F141="Option B: I would talk to more friends and faculty and get feedback if I am doing the right thing.",0,F141="Option C: I stop listening to them and continue doing my work.",1,F141="Option D: I listen to them gently and continue doing my work. But if they persist, I would explain them my thought process and reduce friction",2)</f>
        <v>2</v>
      </c>
      <c r="O141" s="1" cm="1">
        <f t="array" ref="O141">_xlfn.IFS(G141="OptionA: I would like to be myself, working on areas for improvement",2,G141="OptionB: I am very competitive, I would like to be ahead of my peers and build a good career",1,G141="OptionC: I am still adapting to college right now, I would need some time to get started.",0,G141="OptionD: I have taken admission in a good college, they have good placement, I will concentrate on academics in the first year",-1)</f>
        <v>2</v>
      </c>
    </row>
    <row r="142" spans="1:15" x14ac:dyDescent="0.3">
      <c r="A142" s="2">
        <v>45503.438254976849</v>
      </c>
      <c r="C142" s="1" t="s">
        <v>15</v>
      </c>
      <c r="D142" s="1" t="s">
        <v>34</v>
      </c>
      <c r="E142" s="1" t="s">
        <v>22</v>
      </c>
      <c r="F142" s="1" t="s">
        <v>29</v>
      </c>
      <c r="G142" s="1" t="s">
        <v>110</v>
      </c>
      <c r="H142" s="1" t="s">
        <v>172</v>
      </c>
      <c r="J142" s="1">
        <f t="shared" si="2"/>
        <v>4</v>
      </c>
      <c r="K142" s="1" cm="1">
        <f t="array" ref="K142">_xlfn.IFS(C142="Option A: To gain new skills and knowledge that will benefit my future career.",1,C142="Option B: To explore a subject I’m passionate about and deepen my understanding.",2,C142="Option C: To get a certificate that will enhance my resume.",-1,C142="Option D: To fulfill a requirement or because it fits easily into my schedule.",0)</f>
        <v>2</v>
      </c>
      <c r="L142" s="5" cm="1">
        <f t="array" ref="L142">_xlfn.IFS(D142="Option A: I actively seek out new experiences and ideas because they broaden my perspective and help me grow.",2,D142="Option B: I value exposure to new ideas but prefer to balance it with familiar activities to avoid feeling overwhelmed.",1,D142="Option C: I prefer to stick to what I know and only occasionally try new things if necessary",0,D142="Option D: I usually wait for opportunities to come to me rather than actively seeking them out.",-1)</f>
        <v>1</v>
      </c>
      <c r="M142" s="1" cm="1">
        <f t="array" ref="M142">_xlfn.IFS(E142="Option A: I can easily spend 2hours per day, since this is the main agenda of college life",2,E142="Option B: I can spend about 5-6 hours per week, I will prioritize learning and internship readiness, while balancing academics.",1,E142="Option C: I can allocate 2-3 hours per week for self learning on weekends, since I have a packed schedule",0,E142="Option D: I would like to focus on academics in the first year, I have been told to start thinking of internships in the third year",-1)</f>
        <v>1</v>
      </c>
      <c r="N142" s="1" cm="1">
        <f t="array" ref="N142">_xlfn.IFS(F142="Option A: Pause the project for sometime and resume it once I am in a better state",-1,F142="Option B: I would talk to more friends and faculty and get feedback if I am doing the right thing.",0,F142="Option C: I stop listening to them and continue doing my work.",1,F142="Option D: I listen to them gently and continue doing my work. But if they persist, I would explain them my thought process and reduce friction",2)</f>
        <v>0</v>
      </c>
      <c r="O142" s="1" cm="1">
        <f t="array" ref="O142">_xlfn.IFS(G142="OptionA: I would like to be myself, working on areas for improvement",2,G142="OptionB: I am very competitive, I would like to be ahead of my peers and build a good career",1,G142="OptionC: I am still adapting to college right now, I would need some time to get started.",0,G142="OptionD: I have taken admission in a good college, they have good placement, I will concentrate on academics in the first year",-1)</f>
        <v>0</v>
      </c>
    </row>
    <row r="143" spans="1:15" x14ac:dyDescent="0.3">
      <c r="A143" s="2">
        <v>45503.48839366898</v>
      </c>
      <c r="C143" s="1" t="s">
        <v>15</v>
      </c>
      <c r="D143" s="1" t="s">
        <v>34</v>
      </c>
      <c r="E143" s="1" t="s">
        <v>17</v>
      </c>
      <c r="F143" s="1" t="s">
        <v>18</v>
      </c>
      <c r="G143" s="1" t="s">
        <v>19</v>
      </c>
      <c r="H143" s="1" t="s">
        <v>173</v>
      </c>
      <c r="J143" s="1">
        <f t="shared" si="2"/>
        <v>9</v>
      </c>
      <c r="K143" s="1" cm="1">
        <f t="array" ref="K143">_xlfn.IFS(C143="Option A: To gain new skills and knowledge that will benefit my future career.",1,C143="Option B: To explore a subject I’m passionate about and deepen my understanding.",2,C143="Option C: To get a certificate that will enhance my resume.",-1,C143="Option D: To fulfill a requirement or because it fits easily into my schedule.",0)</f>
        <v>2</v>
      </c>
      <c r="L143" s="5" cm="1">
        <f t="array" ref="L143">_xlfn.IFS(D143="Option A: I actively seek out new experiences and ideas because they broaden my perspective and help me grow.",2,D143="Option B: I value exposure to new ideas but prefer to balance it with familiar activities to avoid feeling overwhelmed.",1,D143="Option C: I prefer to stick to what I know and only occasionally try new things if necessary",0,D143="Option D: I usually wait for opportunities to come to me rather than actively seeking them out.",-1)</f>
        <v>1</v>
      </c>
      <c r="M143" s="1" cm="1">
        <f t="array" ref="M143">_xlfn.IFS(E143="Option A: I can easily spend 2hours per day, since this is the main agenda of college life",2,E143="Option B: I can spend about 5-6 hours per week, I will prioritize learning and internship readiness, while balancing academics.",1,E143="Option C: I can allocate 2-3 hours per week for self learning on weekends, since I have a packed schedule",0,E143="Option D: I would like to focus on academics in the first year, I have been told to start thinking of internships in the third year",-1)</f>
        <v>2</v>
      </c>
      <c r="N143" s="1" cm="1">
        <f t="array" ref="N143">_xlfn.IFS(F143="Option A: Pause the project for sometime and resume it once I am in a better state",-1,F143="Option B: I would talk to more friends and faculty and get feedback if I am doing the right thing.",0,F143="Option C: I stop listening to them and continue doing my work.",1,F143="Option D: I listen to them gently and continue doing my work. But if they persist, I would explain them my thought process and reduce friction",2)</f>
        <v>2</v>
      </c>
      <c r="O143" s="1" cm="1">
        <f t="array" ref="O143">_xlfn.IFS(G143="OptionA: I would like to be myself, working on areas for improvement",2,G143="OptionB: I am very competitive, I would like to be ahead of my peers and build a good career",1,G143="OptionC: I am still adapting to college right now, I would need some time to get started.",0,G143="OptionD: I have taken admission in a good college, they have good placement, I will concentrate on academics in the first year",-1)</f>
        <v>2</v>
      </c>
    </row>
    <row r="144" spans="1:15" x14ac:dyDescent="0.3">
      <c r="A144" s="2">
        <v>45503.489788009261</v>
      </c>
      <c r="C144" s="1" t="s">
        <v>15</v>
      </c>
      <c r="D144" s="1" t="s">
        <v>34</v>
      </c>
      <c r="E144" s="1" t="s">
        <v>17</v>
      </c>
      <c r="F144" s="1" t="s">
        <v>18</v>
      </c>
      <c r="G144" s="1" t="s">
        <v>19</v>
      </c>
      <c r="H144" s="1" t="s">
        <v>174</v>
      </c>
      <c r="J144" s="1">
        <f t="shared" si="2"/>
        <v>9</v>
      </c>
      <c r="K144" s="1" cm="1">
        <f t="array" ref="K144">_xlfn.IFS(C144="Option A: To gain new skills and knowledge that will benefit my future career.",1,C144="Option B: To explore a subject I’m passionate about and deepen my understanding.",2,C144="Option C: To get a certificate that will enhance my resume.",-1,C144="Option D: To fulfill a requirement or because it fits easily into my schedule.",0)</f>
        <v>2</v>
      </c>
      <c r="L144" s="5" cm="1">
        <f t="array" ref="L144">_xlfn.IFS(D144="Option A: I actively seek out new experiences and ideas because they broaden my perspective and help me grow.",2,D144="Option B: I value exposure to new ideas but prefer to balance it with familiar activities to avoid feeling overwhelmed.",1,D144="Option C: I prefer to stick to what I know and only occasionally try new things if necessary",0,D144="Option D: I usually wait for opportunities to come to me rather than actively seeking them out.",-1)</f>
        <v>1</v>
      </c>
      <c r="M144" s="1" cm="1">
        <f t="array" ref="M144">_xlfn.IFS(E144="Option A: I can easily spend 2hours per day, since this is the main agenda of college life",2,E144="Option B: I can spend about 5-6 hours per week, I will prioritize learning and internship readiness, while balancing academics.",1,E144="Option C: I can allocate 2-3 hours per week for self learning on weekends, since I have a packed schedule",0,E144="Option D: I would like to focus on academics in the first year, I have been told to start thinking of internships in the third year",-1)</f>
        <v>2</v>
      </c>
      <c r="N144" s="1" cm="1">
        <f t="array" ref="N144">_xlfn.IFS(F144="Option A: Pause the project for sometime and resume it once I am in a better state",-1,F144="Option B: I would talk to more friends and faculty and get feedback if I am doing the right thing.",0,F144="Option C: I stop listening to them and continue doing my work.",1,F144="Option D: I listen to them gently and continue doing my work. But if they persist, I would explain them my thought process and reduce friction",2)</f>
        <v>2</v>
      </c>
      <c r="O144" s="1" cm="1">
        <f t="array" ref="O144">_xlfn.IFS(G144="OptionA: I would like to be myself, working on areas for improvement",2,G144="OptionB: I am very competitive, I would like to be ahead of my peers and build a good career",1,G144="OptionC: I am still adapting to college right now, I would need some time to get started.",0,G144="OptionD: I have taken admission in a good college, they have good placement, I will concentrate on academics in the first year",-1)</f>
        <v>2</v>
      </c>
    </row>
    <row r="145" spans="1:15" x14ac:dyDescent="0.3">
      <c r="A145" s="2">
        <v>45503.84643528935</v>
      </c>
      <c r="C145" s="1" t="s">
        <v>41</v>
      </c>
      <c r="D145" s="1" t="s">
        <v>16</v>
      </c>
      <c r="E145" s="1" t="s">
        <v>175</v>
      </c>
      <c r="F145" s="1" t="s">
        <v>18</v>
      </c>
      <c r="G145" s="1" t="s">
        <v>110</v>
      </c>
      <c r="H145" s="1" t="s">
        <v>176</v>
      </c>
      <c r="J145" s="1">
        <f t="shared" si="2"/>
        <v>2</v>
      </c>
      <c r="K145" s="1" cm="1">
        <f t="array" ref="K145">_xlfn.IFS(C145="Option A: To gain new skills and knowledge that will benefit my future career.",1,C145="Option B: To explore a subject I’m passionate about and deepen my understanding.",2,C145="Option C: To get a certificate that will enhance my resume.",-1,C145="Option D: To fulfill a requirement or because it fits easily into my schedule.",0)</f>
        <v>-1</v>
      </c>
      <c r="L145" s="5" cm="1">
        <f t="array" ref="L145">_xlfn.IFS(D145="Option A: I actively seek out new experiences and ideas because they broaden my perspective and help me grow.",2,D145="Option B: I value exposure to new ideas but prefer to balance it with familiar activities to avoid feeling overwhelmed.",1,D145="Option C: I prefer to stick to what I know and only occasionally try new things if necessary",0,D145="Option D: I usually wait for opportunities to come to me rather than actively seeking them out.",-1)</f>
        <v>2</v>
      </c>
      <c r="M145" s="1" cm="1">
        <f t="array" ref="M145">_xlfn.IFS(E145="Option A: I can easily spend 2hours per day, since this is the main agenda of college life",2,E145="Option B: I can spend about 5-6 hours per week, I will prioritize learning and internship readiness, while balancing academics.",1,E145="Option C: I can allocate 2-3 hours per week for self learning on weekends, since I have a packed schedule",0,E145="Option D: I would like to focus on academics in the first year, I have been told to start thinking of internships in the third year",-1)</f>
        <v>-1</v>
      </c>
      <c r="N145" s="1" cm="1">
        <f t="array" ref="N145">_xlfn.IFS(F145="Option A: Pause the project for sometime and resume it once I am in a better state",-1,F145="Option B: I would talk to more friends and faculty and get feedback if I am doing the right thing.",0,F145="Option C: I stop listening to them and continue doing my work.",1,F145="Option D: I listen to them gently and continue doing my work. But if they persist, I would explain them my thought process and reduce friction",2)</f>
        <v>2</v>
      </c>
      <c r="O145" s="1" cm="1">
        <f t="array" ref="O145">_xlfn.IFS(G145="OptionA: I would like to be myself, working on areas for improvement",2,G145="OptionB: I am very competitive, I would like to be ahead of my peers and build a good career",1,G145="OptionC: I am still adapting to college right now, I would need some time to get started.",0,G145="OptionD: I have taken admission in a good college, they have good placement, I will concentrate on academics in the first year",-1)</f>
        <v>0</v>
      </c>
    </row>
    <row r="146" spans="1:15" x14ac:dyDescent="0.3">
      <c r="A146" s="2">
        <v>45504.768015706017</v>
      </c>
      <c r="C146" s="1" t="s">
        <v>21</v>
      </c>
      <c r="D146" s="1" t="s">
        <v>34</v>
      </c>
      <c r="E146" s="1" t="s">
        <v>17</v>
      </c>
      <c r="F146" s="1" t="s">
        <v>29</v>
      </c>
      <c r="G146" s="1" t="s">
        <v>26</v>
      </c>
      <c r="H146" s="1" t="s">
        <v>177</v>
      </c>
      <c r="J146" s="1">
        <f t="shared" si="2"/>
        <v>5</v>
      </c>
      <c r="K146" s="1" cm="1">
        <f t="array" ref="K146">_xlfn.IFS(C146="Option A: To gain new skills and knowledge that will benefit my future career.",1,C146="Option B: To explore a subject I’m passionate about and deepen my understanding.",2,C146="Option C: To get a certificate that will enhance my resume.",-1,C146="Option D: To fulfill a requirement or because it fits easily into my schedule.",0)</f>
        <v>1</v>
      </c>
      <c r="L146" s="5" cm="1">
        <f t="array" ref="L146">_xlfn.IFS(D146="Option A: I actively seek out new experiences and ideas because they broaden my perspective and help me grow.",2,D146="Option B: I value exposure to new ideas but prefer to balance it with familiar activities to avoid feeling overwhelmed.",1,D146="Option C: I prefer to stick to what I know and only occasionally try new things if necessary",0,D146="Option D: I usually wait for opportunities to come to me rather than actively seeking them out.",-1)</f>
        <v>1</v>
      </c>
      <c r="M146" s="1" cm="1">
        <f t="array" ref="M146">_xlfn.IFS(E146="Option A: I can easily spend 2hours per day, since this is the main agenda of college life",2,E146="Option B: I can spend about 5-6 hours per week, I will prioritize learning and internship readiness, while balancing academics.",1,E146="Option C: I can allocate 2-3 hours per week for self learning on weekends, since I have a packed schedule",0,E146="Option D: I would like to focus on academics in the first year, I have been told to start thinking of internships in the third year",-1)</f>
        <v>2</v>
      </c>
      <c r="N146" s="1" cm="1">
        <f t="array" ref="N146">_xlfn.IFS(F146="Option A: Pause the project for sometime and resume it once I am in a better state",-1,F146="Option B: I would talk to more friends and faculty and get feedback if I am doing the right thing.",0,F146="Option C: I stop listening to them and continue doing my work.",1,F146="Option D: I listen to them gently and continue doing my work. But if they persist, I would explain them my thought process and reduce friction",2)</f>
        <v>0</v>
      </c>
      <c r="O146" s="1" cm="1">
        <f t="array" ref="O146">_xlfn.IFS(G146="OptionA: I would like to be myself, working on areas for improvement",2,G146="OptionB: I am very competitive, I would like to be ahead of my peers and build a good career",1,G146="OptionC: I am still adapting to college right now, I would need some time to get started.",0,G146="OptionD: I have taken admission in a good college, they have good placement, I will concentrate on academics in the first year",-1)</f>
        <v>1</v>
      </c>
    </row>
    <row r="147" spans="1:15" x14ac:dyDescent="0.3">
      <c r="A147" s="2">
        <v>45504.782715300928</v>
      </c>
      <c r="C147" s="1" t="s">
        <v>21</v>
      </c>
      <c r="D147" s="1" t="s">
        <v>169</v>
      </c>
      <c r="E147" s="1" t="s">
        <v>175</v>
      </c>
      <c r="F147" s="1" t="s">
        <v>63</v>
      </c>
      <c r="G147" s="1" t="s">
        <v>110</v>
      </c>
      <c r="H147" s="1" t="s">
        <v>178</v>
      </c>
      <c r="J147" s="1">
        <f t="shared" si="2"/>
        <v>-2</v>
      </c>
      <c r="K147" s="1" cm="1">
        <f t="array" ref="K147">_xlfn.IFS(C147="Option A: To gain new skills and knowledge that will benefit my future career.",1,C147="Option B: To explore a subject I’m passionate about and deepen my understanding.",2,C147="Option C: To get a certificate that will enhance my resume.",-1,C147="Option D: To fulfill a requirement or because it fits easily into my schedule.",0)</f>
        <v>1</v>
      </c>
      <c r="L147" s="5" cm="1">
        <f t="array" ref="L147">_xlfn.IFS(D147="Option A: I actively seek out new experiences and ideas because they broaden my perspective and help me grow.",2,D147="Option B: I value exposure to new ideas but prefer to balance it with familiar activities to avoid feeling overwhelmed.",1,D147="Option C: I prefer to stick to what I know and only occasionally try new things if necessary",0,D147="Option D: I usually wait for opportunities to come to me rather than actively seeking them out.",-1)</f>
        <v>-1</v>
      </c>
      <c r="M147" s="1" cm="1">
        <f t="array" ref="M147">_xlfn.IFS(E147="Option A: I can easily spend 2hours per day, since this is the main agenda of college life",2,E147="Option B: I can spend about 5-6 hours per week, I will prioritize learning and internship readiness, while balancing academics.",1,E147="Option C: I can allocate 2-3 hours per week for self learning on weekends, since I have a packed schedule",0,E147="Option D: I would like to focus on academics in the first year, I have been told to start thinking of internships in the third year",-1)</f>
        <v>-1</v>
      </c>
      <c r="N147" s="1" cm="1">
        <f t="array" ref="N147">_xlfn.IFS(F147="Option A: Pause the project for sometime and resume it once I am in a better state",-1,F147="Option B: I would talk to more friends and faculty and get feedback if I am doing the right thing.",0,F147="Option C: I stop listening to them and continue doing my work.",1,F147="Option D: I listen to them gently and continue doing my work. But if they persist, I would explain them my thought process and reduce friction",2)</f>
        <v>-1</v>
      </c>
      <c r="O147" s="1" cm="1">
        <f t="array" ref="O147">_xlfn.IFS(G147="OptionA: I would like to be myself, working on areas for improvement",2,G147="OptionB: I am very competitive, I would like to be ahead of my peers and build a good career",1,G147="OptionC: I am still adapting to college right now, I would need some time to get started.",0,G147="OptionD: I have taken admission in a good college, they have good placement, I will concentrate on academics in the first year",-1)</f>
        <v>0</v>
      </c>
    </row>
    <row r="148" spans="1:15" x14ac:dyDescent="0.3">
      <c r="A148" s="2">
        <v>45504.800689849537</v>
      </c>
      <c r="C148" s="1" t="s">
        <v>21</v>
      </c>
      <c r="D148" s="1" t="s">
        <v>16</v>
      </c>
      <c r="E148" s="1" t="s">
        <v>17</v>
      </c>
      <c r="F148" s="1" t="s">
        <v>18</v>
      </c>
      <c r="G148" s="1" t="s">
        <v>26</v>
      </c>
      <c r="H148" s="1" t="s">
        <v>179</v>
      </c>
      <c r="J148" s="1">
        <f t="shared" si="2"/>
        <v>8</v>
      </c>
      <c r="K148" s="1" cm="1">
        <f t="array" ref="K148">_xlfn.IFS(C148="Option A: To gain new skills and knowledge that will benefit my future career.",1,C148="Option B: To explore a subject I’m passionate about and deepen my understanding.",2,C148="Option C: To get a certificate that will enhance my resume.",-1,C148="Option D: To fulfill a requirement or because it fits easily into my schedule.",0)</f>
        <v>1</v>
      </c>
      <c r="L148" s="5" cm="1">
        <f t="array" ref="L148">_xlfn.IFS(D148="Option A: I actively seek out new experiences and ideas because they broaden my perspective and help me grow.",2,D148="Option B: I value exposure to new ideas but prefer to balance it with familiar activities to avoid feeling overwhelmed.",1,D148="Option C: I prefer to stick to what I know and only occasionally try new things if necessary",0,D148="Option D: I usually wait for opportunities to come to me rather than actively seeking them out.",-1)</f>
        <v>2</v>
      </c>
      <c r="M148" s="1" cm="1">
        <f t="array" ref="M148">_xlfn.IFS(E148="Option A: I can easily spend 2hours per day, since this is the main agenda of college life",2,E148="Option B: I can spend about 5-6 hours per week, I will prioritize learning and internship readiness, while balancing academics.",1,E148="Option C: I can allocate 2-3 hours per week for self learning on weekends, since I have a packed schedule",0,E148="Option D: I would like to focus on academics in the first year, I have been told to start thinking of internships in the third year",-1)</f>
        <v>2</v>
      </c>
      <c r="N148" s="1" cm="1">
        <f t="array" ref="N148">_xlfn.IFS(F148="Option A: Pause the project for sometime and resume it once I am in a better state",-1,F148="Option B: I would talk to more friends and faculty and get feedback if I am doing the right thing.",0,F148="Option C: I stop listening to them and continue doing my work.",1,F148="Option D: I listen to them gently and continue doing my work. But if they persist, I would explain them my thought process and reduce friction",2)</f>
        <v>2</v>
      </c>
      <c r="O148" s="1" cm="1">
        <f t="array" ref="O148">_xlfn.IFS(G148="OptionA: I would like to be myself, working on areas for improvement",2,G148="OptionB: I am very competitive, I would like to be ahead of my peers and build a good career",1,G148="OptionC: I am still adapting to college right now, I would need some time to get started.",0,G148="OptionD: I have taken admission in a good college, they have good placement, I will concentrate on academics in the first year",-1)</f>
        <v>1</v>
      </c>
    </row>
    <row r="149" spans="1:15" x14ac:dyDescent="0.3">
      <c r="A149" s="2">
        <v>45504.933490891199</v>
      </c>
      <c r="C149" s="1" t="s">
        <v>15</v>
      </c>
      <c r="D149" s="1" t="s">
        <v>16</v>
      </c>
      <c r="E149" s="1" t="s">
        <v>17</v>
      </c>
      <c r="F149" s="1" t="s">
        <v>29</v>
      </c>
      <c r="G149" s="1" t="s">
        <v>26</v>
      </c>
      <c r="H149" s="1" t="s">
        <v>180</v>
      </c>
      <c r="J149" s="1">
        <f t="shared" si="2"/>
        <v>7</v>
      </c>
      <c r="K149" s="1" cm="1">
        <f t="array" ref="K149">_xlfn.IFS(C149="Option A: To gain new skills and knowledge that will benefit my future career.",1,C149="Option B: To explore a subject I’m passionate about and deepen my understanding.",2,C149="Option C: To get a certificate that will enhance my resume.",-1,C149="Option D: To fulfill a requirement or because it fits easily into my schedule.",0)</f>
        <v>2</v>
      </c>
      <c r="L149" s="5" cm="1">
        <f t="array" ref="L149">_xlfn.IFS(D149="Option A: I actively seek out new experiences and ideas because they broaden my perspective and help me grow.",2,D149="Option B: I value exposure to new ideas but prefer to balance it with familiar activities to avoid feeling overwhelmed.",1,D149="Option C: I prefer to stick to what I know and only occasionally try new things if necessary",0,D149="Option D: I usually wait for opportunities to come to me rather than actively seeking them out.",-1)</f>
        <v>2</v>
      </c>
      <c r="M149" s="1" cm="1">
        <f t="array" ref="M149">_xlfn.IFS(E149="Option A: I can easily spend 2hours per day, since this is the main agenda of college life",2,E149="Option B: I can spend about 5-6 hours per week, I will prioritize learning and internship readiness, while balancing academics.",1,E149="Option C: I can allocate 2-3 hours per week for self learning on weekends, since I have a packed schedule",0,E149="Option D: I would like to focus on academics in the first year, I have been told to start thinking of internships in the third year",-1)</f>
        <v>2</v>
      </c>
      <c r="N149" s="1" cm="1">
        <f t="array" ref="N149">_xlfn.IFS(F149="Option A: Pause the project for sometime and resume it once I am in a better state",-1,F149="Option B: I would talk to more friends and faculty and get feedback if I am doing the right thing.",0,F149="Option C: I stop listening to them and continue doing my work.",1,F149="Option D: I listen to them gently and continue doing my work. But if they persist, I would explain them my thought process and reduce friction",2)</f>
        <v>0</v>
      </c>
      <c r="O149" s="1" cm="1">
        <f t="array" ref="O149">_xlfn.IFS(G149="OptionA: I would like to be myself, working on areas for improvement",2,G149="OptionB: I am very competitive, I would like to be ahead of my peers and build a good career",1,G149="OptionC: I am still adapting to college right now, I would need some time to get started.",0,G149="OptionD: I have taken admission in a good college, they have good placement, I will concentrate on academics in the first year",-1)</f>
        <v>1</v>
      </c>
    </row>
    <row r="150" spans="1:15" x14ac:dyDescent="0.3">
      <c r="A150" s="2">
        <v>45505.385135312499</v>
      </c>
      <c r="C150" s="1" t="s">
        <v>15</v>
      </c>
      <c r="D150" s="1" t="s">
        <v>34</v>
      </c>
      <c r="E150" s="1" t="s">
        <v>22</v>
      </c>
      <c r="F150" s="1" t="s">
        <v>18</v>
      </c>
      <c r="G150" s="1" t="s">
        <v>26</v>
      </c>
      <c r="H150" s="1" t="s">
        <v>181</v>
      </c>
      <c r="J150" s="1">
        <f t="shared" si="2"/>
        <v>7</v>
      </c>
      <c r="K150" s="1" cm="1">
        <f t="array" ref="K150">_xlfn.IFS(C150="Option A: To gain new skills and knowledge that will benefit my future career.",1,C150="Option B: To explore a subject I’m passionate about and deepen my understanding.",2,C150="Option C: To get a certificate that will enhance my resume.",-1,C150="Option D: To fulfill a requirement or because it fits easily into my schedule.",0)</f>
        <v>2</v>
      </c>
      <c r="L150" s="5" cm="1">
        <f t="array" ref="L150">_xlfn.IFS(D150="Option A: I actively seek out new experiences and ideas because they broaden my perspective and help me grow.",2,D150="Option B: I value exposure to new ideas but prefer to balance it with familiar activities to avoid feeling overwhelmed.",1,D150="Option C: I prefer to stick to what I know and only occasionally try new things if necessary",0,D150="Option D: I usually wait for opportunities to come to me rather than actively seeking them out.",-1)</f>
        <v>1</v>
      </c>
      <c r="M150" s="1" cm="1">
        <f t="array" ref="M150">_xlfn.IFS(E150="Option A: I can easily spend 2hours per day, since this is the main agenda of college life",2,E150="Option B: I can spend about 5-6 hours per week, I will prioritize learning and internship readiness, while balancing academics.",1,E150="Option C: I can allocate 2-3 hours per week for self learning on weekends, since I have a packed schedule",0,E150="Option D: I would like to focus on academics in the first year, I have been told to start thinking of internships in the third year",-1)</f>
        <v>1</v>
      </c>
      <c r="N150" s="1" cm="1">
        <f t="array" ref="N150">_xlfn.IFS(F150="Option A: Pause the project for sometime and resume it once I am in a better state",-1,F150="Option B: I would talk to more friends and faculty and get feedback if I am doing the right thing.",0,F150="Option C: I stop listening to them and continue doing my work.",1,F150="Option D: I listen to them gently and continue doing my work. But if they persist, I would explain them my thought process and reduce friction",2)</f>
        <v>2</v>
      </c>
      <c r="O150" s="1" cm="1">
        <f t="array" ref="O150">_xlfn.IFS(G150="OptionA: I would like to be myself, working on areas for improvement",2,G150="OptionB: I am very competitive, I would like to be ahead of my peers and build a good career",1,G150="OptionC: I am still adapting to college right now, I would need some time to get started.",0,G150="OptionD: I have taken admission in a good college, they have good placement, I will concentrate on academics in the first year",-1)</f>
        <v>1</v>
      </c>
    </row>
    <row r="151" spans="1:15" x14ac:dyDescent="0.3">
      <c r="A151" s="2">
        <v>45505.396355266203</v>
      </c>
      <c r="C151" s="1" t="s">
        <v>15</v>
      </c>
      <c r="D151" s="1" t="s">
        <v>16</v>
      </c>
      <c r="E151" s="1" t="s">
        <v>22</v>
      </c>
      <c r="F151" s="1" t="s">
        <v>29</v>
      </c>
      <c r="G151" s="1" t="s">
        <v>19</v>
      </c>
      <c r="H151" s="1" t="s">
        <v>182</v>
      </c>
      <c r="J151" s="1">
        <f t="shared" si="2"/>
        <v>7</v>
      </c>
      <c r="K151" s="1" cm="1">
        <f t="array" ref="K151">_xlfn.IFS(C151="Option A: To gain new skills and knowledge that will benefit my future career.",1,C151="Option B: To explore a subject I’m passionate about and deepen my understanding.",2,C151="Option C: To get a certificate that will enhance my resume.",-1,C151="Option D: To fulfill a requirement or because it fits easily into my schedule.",0)</f>
        <v>2</v>
      </c>
      <c r="L151" s="5" cm="1">
        <f t="array" ref="L151">_xlfn.IFS(D151="Option A: I actively seek out new experiences and ideas because they broaden my perspective and help me grow.",2,D151="Option B: I value exposure to new ideas but prefer to balance it with familiar activities to avoid feeling overwhelmed.",1,D151="Option C: I prefer to stick to what I know and only occasionally try new things if necessary",0,D151="Option D: I usually wait for opportunities to come to me rather than actively seeking them out.",-1)</f>
        <v>2</v>
      </c>
      <c r="M151" s="1" cm="1">
        <f t="array" ref="M151">_xlfn.IFS(E151="Option A: I can easily spend 2hours per day, since this is the main agenda of college life",2,E151="Option B: I can spend about 5-6 hours per week, I will prioritize learning and internship readiness, while balancing academics.",1,E151="Option C: I can allocate 2-3 hours per week for self learning on weekends, since I have a packed schedule",0,E151="Option D: I would like to focus on academics in the first year, I have been told to start thinking of internships in the third year",-1)</f>
        <v>1</v>
      </c>
      <c r="N151" s="1" cm="1">
        <f t="array" ref="N151">_xlfn.IFS(F151="Option A: Pause the project for sometime and resume it once I am in a better state",-1,F151="Option B: I would talk to more friends and faculty and get feedback if I am doing the right thing.",0,F151="Option C: I stop listening to them and continue doing my work.",1,F151="Option D: I listen to them gently and continue doing my work. But if they persist, I would explain them my thought process and reduce friction",2)</f>
        <v>0</v>
      </c>
      <c r="O151" s="1" cm="1">
        <f t="array" ref="O151">_xlfn.IFS(G151="OptionA: I would like to be myself, working on areas for improvement",2,G151="OptionB: I am very competitive, I would like to be ahead of my peers and build a good career",1,G151="OptionC: I am still adapting to college right now, I would need some time to get started.",0,G151="OptionD: I have taken admission in a good college, they have good placement, I will concentrate on academics in the first year",-1)</f>
        <v>2</v>
      </c>
    </row>
    <row r="152" spans="1:15" x14ac:dyDescent="0.3">
      <c r="A152" s="2">
        <v>45505.418577581018</v>
      </c>
      <c r="C152" s="1" t="s">
        <v>21</v>
      </c>
      <c r="D152" s="1" t="s">
        <v>34</v>
      </c>
      <c r="E152" s="1" t="s">
        <v>42</v>
      </c>
      <c r="F152" s="1" t="s">
        <v>54</v>
      </c>
      <c r="G152" s="1" t="s">
        <v>110</v>
      </c>
      <c r="H152" s="1" t="s">
        <v>183</v>
      </c>
      <c r="J152" s="1">
        <f t="shared" si="2"/>
        <v>3</v>
      </c>
      <c r="K152" s="1" cm="1">
        <f t="array" ref="K152">_xlfn.IFS(C152="Option A: To gain new skills and knowledge that will benefit my future career.",1,C152="Option B: To explore a subject I’m passionate about and deepen my understanding.",2,C152="Option C: To get a certificate that will enhance my resume.",-1,C152="Option D: To fulfill a requirement or because it fits easily into my schedule.",0)</f>
        <v>1</v>
      </c>
      <c r="L152" s="5" cm="1">
        <f t="array" ref="L152">_xlfn.IFS(D152="Option A: I actively seek out new experiences and ideas because they broaden my perspective and help me grow.",2,D152="Option B: I value exposure to new ideas but prefer to balance it with familiar activities to avoid feeling overwhelmed.",1,D152="Option C: I prefer to stick to what I know and only occasionally try new things if necessary",0,D152="Option D: I usually wait for opportunities to come to me rather than actively seeking them out.",-1)</f>
        <v>1</v>
      </c>
      <c r="M152" s="1" cm="1">
        <f t="array" ref="M152">_xlfn.IFS(E152="Option A: I can easily spend 2hours per day, since this is the main agenda of college life",2,E152="Option B: I can spend about 5-6 hours per week, I will prioritize learning and internship readiness, while balancing academics.",1,E152="Option C: I can allocate 2-3 hours per week for self learning on weekends, since I have a packed schedule",0,E152="Option D: I would like to focus on academics in the first year, I have been told to start thinking of internships in the third year",-1)</f>
        <v>0</v>
      </c>
      <c r="N152" s="1" cm="1">
        <f t="array" ref="N152">_xlfn.IFS(F152="Option A: Pause the project for sometime and resume it once I am in a better state",-1,F152="Option B: I would talk to more friends and faculty and get feedback if I am doing the right thing.",0,F152="Option C: I stop listening to them and continue doing my work.",1,F152="Option D: I listen to them gently and continue doing my work. But if they persist, I would explain them my thought process and reduce friction",2)</f>
        <v>1</v>
      </c>
      <c r="O152" s="1" cm="1">
        <f t="array" ref="O152">_xlfn.IFS(G152="OptionA: I would like to be myself, working on areas for improvement",2,G152="OptionB: I am very competitive, I would like to be ahead of my peers and build a good career",1,G152="OptionC: I am still adapting to college right now, I would need some time to get started.",0,G152="OptionD: I have taken admission in a good college, they have good placement, I will concentrate on academics in the first year",-1)</f>
        <v>0</v>
      </c>
    </row>
    <row r="153" spans="1:15" x14ac:dyDescent="0.3">
      <c r="A153" s="2">
        <v>45505.516329317128</v>
      </c>
      <c r="C153" s="1" t="s">
        <v>15</v>
      </c>
      <c r="D153" s="1" t="s">
        <v>16</v>
      </c>
      <c r="E153" s="1" t="s">
        <v>22</v>
      </c>
      <c r="F153" s="1" t="s">
        <v>29</v>
      </c>
      <c r="G153" s="1" t="s">
        <v>19</v>
      </c>
      <c r="H153" s="1" t="s">
        <v>184</v>
      </c>
      <c r="J153" s="1">
        <f t="shared" si="2"/>
        <v>7</v>
      </c>
      <c r="K153" s="1" cm="1">
        <f t="array" ref="K153">_xlfn.IFS(C153="Option A: To gain new skills and knowledge that will benefit my future career.",1,C153="Option B: To explore a subject I’m passionate about and deepen my understanding.",2,C153="Option C: To get a certificate that will enhance my resume.",-1,C153="Option D: To fulfill a requirement or because it fits easily into my schedule.",0)</f>
        <v>2</v>
      </c>
      <c r="L153" s="5" cm="1">
        <f t="array" ref="L153">_xlfn.IFS(D153="Option A: I actively seek out new experiences and ideas because they broaden my perspective and help me grow.",2,D153="Option B: I value exposure to new ideas but prefer to balance it with familiar activities to avoid feeling overwhelmed.",1,D153="Option C: I prefer to stick to what I know and only occasionally try new things if necessary",0,D153="Option D: I usually wait for opportunities to come to me rather than actively seeking them out.",-1)</f>
        <v>2</v>
      </c>
      <c r="M153" s="1" cm="1">
        <f t="array" ref="M153">_xlfn.IFS(E153="Option A: I can easily spend 2hours per day, since this is the main agenda of college life",2,E153="Option B: I can spend about 5-6 hours per week, I will prioritize learning and internship readiness, while balancing academics.",1,E153="Option C: I can allocate 2-3 hours per week for self learning on weekends, since I have a packed schedule",0,E153="Option D: I would like to focus on academics in the first year, I have been told to start thinking of internships in the third year",-1)</f>
        <v>1</v>
      </c>
      <c r="N153" s="1" cm="1">
        <f t="array" ref="N153">_xlfn.IFS(F153="Option A: Pause the project for sometime and resume it once I am in a better state",-1,F153="Option B: I would talk to more friends and faculty and get feedback if I am doing the right thing.",0,F153="Option C: I stop listening to them and continue doing my work.",1,F153="Option D: I listen to them gently and continue doing my work. But if they persist, I would explain them my thought process and reduce friction",2)</f>
        <v>0</v>
      </c>
      <c r="O153" s="1" cm="1">
        <f t="array" ref="O153">_xlfn.IFS(G153="OptionA: I would like to be myself, working on areas for improvement",2,G153="OptionB: I am very competitive, I would like to be ahead of my peers and build a good career",1,G153="OptionC: I am still adapting to college right now, I would need some time to get started.",0,G153="OptionD: I have taken admission in a good college, they have good placement, I will concentrate on academics in the first year",-1)</f>
        <v>2</v>
      </c>
    </row>
    <row r="154" spans="1:15" x14ac:dyDescent="0.3">
      <c r="A154" s="2">
        <v>45505.53735619213</v>
      </c>
      <c r="C154" s="1" t="s">
        <v>15</v>
      </c>
      <c r="D154" s="1" t="s">
        <v>34</v>
      </c>
      <c r="E154" s="1" t="s">
        <v>17</v>
      </c>
      <c r="F154" s="1" t="s">
        <v>29</v>
      </c>
      <c r="G154" s="1" t="s">
        <v>19</v>
      </c>
      <c r="H154" s="1" t="s">
        <v>185</v>
      </c>
      <c r="J154" s="1">
        <f t="shared" si="2"/>
        <v>7</v>
      </c>
      <c r="K154" s="1" cm="1">
        <f t="array" ref="K154">_xlfn.IFS(C154="Option A: To gain new skills and knowledge that will benefit my future career.",1,C154="Option B: To explore a subject I’m passionate about and deepen my understanding.",2,C154="Option C: To get a certificate that will enhance my resume.",-1,C154="Option D: To fulfill a requirement or because it fits easily into my schedule.",0)</f>
        <v>2</v>
      </c>
      <c r="L154" s="5" cm="1">
        <f t="array" ref="L154">_xlfn.IFS(D154="Option A: I actively seek out new experiences and ideas because they broaden my perspective and help me grow.",2,D154="Option B: I value exposure to new ideas but prefer to balance it with familiar activities to avoid feeling overwhelmed.",1,D154="Option C: I prefer to stick to what I know and only occasionally try new things if necessary",0,D154="Option D: I usually wait for opportunities to come to me rather than actively seeking them out.",-1)</f>
        <v>1</v>
      </c>
      <c r="M154" s="1" cm="1">
        <f t="array" ref="M154">_xlfn.IFS(E154="Option A: I can easily spend 2hours per day, since this is the main agenda of college life",2,E154="Option B: I can spend about 5-6 hours per week, I will prioritize learning and internship readiness, while balancing academics.",1,E154="Option C: I can allocate 2-3 hours per week for self learning on weekends, since I have a packed schedule",0,E154="Option D: I would like to focus on academics in the first year, I have been told to start thinking of internships in the third year",-1)</f>
        <v>2</v>
      </c>
      <c r="N154" s="1" cm="1">
        <f t="array" ref="N154">_xlfn.IFS(F154="Option A: Pause the project for sometime and resume it once I am in a better state",-1,F154="Option B: I would talk to more friends and faculty and get feedback if I am doing the right thing.",0,F154="Option C: I stop listening to them and continue doing my work.",1,F154="Option D: I listen to them gently and continue doing my work. But if they persist, I would explain them my thought process and reduce friction",2)</f>
        <v>0</v>
      </c>
      <c r="O154" s="1" cm="1">
        <f t="array" ref="O154">_xlfn.IFS(G154="OptionA: I would like to be myself, working on areas for improvement",2,G154="OptionB: I am very competitive, I would like to be ahead of my peers and build a good career",1,G154="OptionC: I am still adapting to college right now, I would need some time to get started.",0,G154="OptionD: I have taken admission in a good college, they have good placement, I will concentrate on academics in the first year",-1)</f>
        <v>2</v>
      </c>
    </row>
    <row r="155" spans="1:15" x14ac:dyDescent="0.3">
      <c r="A155" s="2">
        <v>45505.650056516199</v>
      </c>
      <c r="C155" s="1" t="s">
        <v>21</v>
      </c>
      <c r="D155" s="1" t="s">
        <v>16</v>
      </c>
      <c r="E155" s="1" t="s">
        <v>22</v>
      </c>
      <c r="F155" s="1" t="s">
        <v>18</v>
      </c>
      <c r="G155" s="1" t="s">
        <v>26</v>
      </c>
      <c r="H155" s="1" t="s">
        <v>186</v>
      </c>
      <c r="J155" s="1">
        <f t="shared" si="2"/>
        <v>7</v>
      </c>
      <c r="K155" s="1" cm="1">
        <f t="array" ref="K155">_xlfn.IFS(C155="Option A: To gain new skills and knowledge that will benefit my future career.",1,C155="Option B: To explore a subject I’m passionate about and deepen my understanding.",2,C155="Option C: To get a certificate that will enhance my resume.",-1,C155="Option D: To fulfill a requirement or because it fits easily into my schedule.",0)</f>
        <v>1</v>
      </c>
      <c r="L155" s="5" cm="1">
        <f t="array" ref="L155">_xlfn.IFS(D155="Option A: I actively seek out new experiences and ideas because they broaden my perspective and help me grow.",2,D155="Option B: I value exposure to new ideas but prefer to balance it with familiar activities to avoid feeling overwhelmed.",1,D155="Option C: I prefer to stick to what I know and only occasionally try new things if necessary",0,D155="Option D: I usually wait for opportunities to come to me rather than actively seeking them out.",-1)</f>
        <v>2</v>
      </c>
      <c r="M155" s="1" cm="1">
        <f t="array" ref="M155">_xlfn.IFS(E155="Option A: I can easily spend 2hours per day, since this is the main agenda of college life",2,E155="Option B: I can spend about 5-6 hours per week, I will prioritize learning and internship readiness, while balancing academics.",1,E155="Option C: I can allocate 2-3 hours per week for self learning on weekends, since I have a packed schedule",0,E155="Option D: I would like to focus on academics in the first year, I have been told to start thinking of internships in the third year",-1)</f>
        <v>1</v>
      </c>
      <c r="N155" s="1" cm="1">
        <f t="array" ref="N155">_xlfn.IFS(F155="Option A: Pause the project for sometime and resume it once I am in a better state",-1,F155="Option B: I would talk to more friends and faculty and get feedback if I am doing the right thing.",0,F155="Option C: I stop listening to them and continue doing my work.",1,F155="Option D: I listen to them gently and continue doing my work. But if they persist, I would explain them my thought process and reduce friction",2)</f>
        <v>2</v>
      </c>
      <c r="O155" s="1" cm="1">
        <f t="array" ref="O155">_xlfn.IFS(G155="OptionA: I would like to be myself, working on areas for improvement",2,G155="OptionB: I am very competitive, I would like to be ahead of my peers and build a good career",1,G155="OptionC: I am still adapting to college right now, I would need some time to get started.",0,G155="OptionD: I have taken admission in a good college, they have good placement, I will concentrate on academics in the first year",-1)</f>
        <v>1</v>
      </c>
    </row>
    <row r="156" spans="1:15" x14ac:dyDescent="0.3">
      <c r="A156" s="2">
        <v>45505.75470553241</v>
      </c>
      <c r="C156" s="1" t="s">
        <v>15</v>
      </c>
      <c r="D156" s="1" t="s">
        <v>34</v>
      </c>
      <c r="E156" s="1" t="s">
        <v>17</v>
      </c>
      <c r="F156" s="1" t="s">
        <v>18</v>
      </c>
      <c r="G156" s="1" t="s">
        <v>19</v>
      </c>
      <c r="H156" s="1" t="s">
        <v>187</v>
      </c>
      <c r="J156" s="1">
        <f t="shared" si="2"/>
        <v>9</v>
      </c>
      <c r="K156" s="1" cm="1">
        <f t="array" ref="K156">_xlfn.IFS(C156="Option A: To gain new skills and knowledge that will benefit my future career.",1,C156="Option B: To explore a subject I’m passionate about and deepen my understanding.",2,C156="Option C: To get a certificate that will enhance my resume.",-1,C156="Option D: To fulfill a requirement or because it fits easily into my schedule.",0)</f>
        <v>2</v>
      </c>
      <c r="L156" s="5" cm="1">
        <f t="array" ref="L156">_xlfn.IFS(D156="Option A: I actively seek out new experiences and ideas because they broaden my perspective and help me grow.",2,D156="Option B: I value exposure to new ideas but prefer to balance it with familiar activities to avoid feeling overwhelmed.",1,D156="Option C: I prefer to stick to what I know and only occasionally try new things if necessary",0,D156="Option D: I usually wait for opportunities to come to me rather than actively seeking them out.",-1)</f>
        <v>1</v>
      </c>
      <c r="M156" s="1" cm="1">
        <f t="array" ref="M156">_xlfn.IFS(E156="Option A: I can easily spend 2hours per day, since this is the main agenda of college life",2,E156="Option B: I can spend about 5-6 hours per week, I will prioritize learning and internship readiness, while balancing academics.",1,E156="Option C: I can allocate 2-3 hours per week for self learning on weekends, since I have a packed schedule",0,E156="Option D: I would like to focus on academics in the first year, I have been told to start thinking of internships in the third year",-1)</f>
        <v>2</v>
      </c>
      <c r="N156" s="1" cm="1">
        <f t="array" ref="N156">_xlfn.IFS(F156="Option A: Pause the project for sometime and resume it once I am in a better state",-1,F156="Option B: I would talk to more friends and faculty and get feedback if I am doing the right thing.",0,F156="Option C: I stop listening to them and continue doing my work.",1,F156="Option D: I listen to them gently and continue doing my work. But if they persist, I would explain them my thought process and reduce friction",2)</f>
        <v>2</v>
      </c>
      <c r="O156" s="1" cm="1">
        <f t="array" ref="O156">_xlfn.IFS(G156="OptionA: I would like to be myself, working on areas for improvement",2,G156="OptionB: I am very competitive, I would like to be ahead of my peers and build a good career",1,G156="OptionC: I am still adapting to college right now, I would need some time to get started.",0,G156="OptionD: I have taken admission in a good college, they have good placement, I will concentrate on academics in the first year",-1)</f>
        <v>2</v>
      </c>
    </row>
    <row r="157" spans="1:15" x14ac:dyDescent="0.3">
      <c r="A157" s="2">
        <v>45506.818672430556</v>
      </c>
      <c r="C157" s="1" t="s">
        <v>21</v>
      </c>
      <c r="D157" s="1" t="s">
        <v>34</v>
      </c>
      <c r="E157" s="1" t="s">
        <v>17</v>
      </c>
      <c r="F157" s="1" t="s">
        <v>18</v>
      </c>
      <c r="G157" s="1" t="s">
        <v>19</v>
      </c>
      <c r="H157" s="1" t="s">
        <v>188</v>
      </c>
      <c r="J157" s="1">
        <f t="shared" si="2"/>
        <v>8</v>
      </c>
      <c r="K157" s="1" cm="1">
        <f t="array" ref="K157">_xlfn.IFS(C157="Option A: To gain new skills and knowledge that will benefit my future career.",1,C157="Option B: To explore a subject I’m passionate about and deepen my understanding.",2,C157="Option C: To get a certificate that will enhance my resume.",-1,C157="Option D: To fulfill a requirement or because it fits easily into my schedule.",0)</f>
        <v>1</v>
      </c>
      <c r="L157" s="5" cm="1">
        <f t="array" ref="L157">_xlfn.IFS(D157="Option A: I actively seek out new experiences and ideas because they broaden my perspective and help me grow.",2,D157="Option B: I value exposure to new ideas but prefer to balance it with familiar activities to avoid feeling overwhelmed.",1,D157="Option C: I prefer to stick to what I know and only occasionally try new things if necessary",0,D157="Option D: I usually wait for opportunities to come to me rather than actively seeking them out.",-1)</f>
        <v>1</v>
      </c>
      <c r="M157" s="1" cm="1">
        <f t="array" ref="M157">_xlfn.IFS(E157="Option A: I can easily spend 2hours per day, since this is the main agenda of college life",2,E157="Option B: I can spend about 5-6 hours per week, I will prioritize learning and internship readiness, while balancing academics.",1,E157="Option C: I can allocate 2-3 hours per week for self learning on weekends, since I have a packed schedule",0,E157="Option D: I would like to focus on academics in the first year, I have been told to start thinking of internships in the third year",-1)</f>
        <v>2</v>
      </c>
      <c r="N157" s="1" cm="1">
        <f t="array" ref="N157">_xlfn.IFS(F157="Option A: Pause the project for sometime and resume it once I am in a better state",-1,F157="Option B: I would talk to more friends and faculty and get feedback if I am doing the right thing.",0,F157="Option C: I stop listening to them and continue doing my work.",1,F157="Option D: I listen to them gently and continue doing my work. But if they persist, I would explain them my thought process and reduce friction",2)</f>
        <v>2</v>
      </c>
      <c r="O157" s="1" cm="1">
        <f t="array" ref="O157">_xlfn.IFS(G157="OptionA: I would like to be myself, working on areas for improvement",2,G157="OptionB: I am very competitive, I would like to be ahead of my peers and build a good career",1,G157="OptionC: I am still adapting to college right now, I would need some time to get started.",0,G157="OptionD: I have taken admission in a good college, they have good placement, I will concentrate on academics in the first year",-1)</f>
        <v>2</v>
      </c>
    </row>
    <row r="158" spans="1:15" x14ac:dyDescent="0.3">
      <c r="A158" s="2">
        <v>45507.588709722222</v>
      </c>
      <c r="C158" s="1" t="s">
        <v>21</v>
      </c>
      <c r="D158" s="1" t="s">
        <v>16</v>
      </c>
      <c r="E158" s="1" t="s">
        <v>17</v>
      </c>
      <c r="F158" s="1" t="s">
        <v>18</v>
      </c>
      <c r="G158" s="1" t="s">
        <v>26</v>
      </c>
      <c r="H158" s="1" t="s">
        <v>189</v>
      </c>
      <c r="J158" s="1">
        <f t="shared" si="2"/>
        <v>8</v>
      </c>
      <c r="K158" s="1" cm="1">
        <f t="array" ref="K158">_xlfn.IFS(C158="Option A: To gain new skills and knowledge that will benefit my future career.",1,C158="Option B: To explore a subject I’m passionate about and deepen my understanding.",2,C158="Option C: To get a certificate that will enhance my resume.",-1,C158="Option D: To fulfill a requirement or because it fits easily into my schedule.",0)</f>
        <v>1</v>
      </c>
      <c r="L158" s="5" cm="1">
        <f t="array" ref="L158">_xlfn.IFS(D158="Option A: I actively seek out new experiences and ideas because they broaden my perspective and help me grow.",2,D158="Option B: I value exposure to new ideas but prefer to balance it with familiar activities to avoid feeling overwhelmed.",1,D158="Option C: I prefer to stick to what I know and only occasionally try new things if necessary",0,D158="Option D: I usually wait for opportunities to come to me rather than actively seeking them out.",-1)</f>
        <v>2</v>
      </c>
      <c r="M158" s="1" cm="1">
        <f t="array" ref="M158">_xlfn.IFS(E158="Option A: I can easily spend 2hours per day, since this is the main agenda of college life",2,E158="Option B: I can spend about 5-6 hours per week, I will prioritize learning and internship readiness, while balancing academics.",1,E158="Option C: I can allocate 2-3 hours per week for self learning on weekends, since I have a packed schedule",0,E158="Option D: I would like to focus on academics in the first year, I have been told to start thinking of internships in the third year",-1)</f>
        <v>2</v>
      </c>
      <c r="N158" s="1" cm="1">
        <f t="array" ref="N158">_xlfn.IFS(F158="Option A: Pause the project for sometime and resume it once I am in a better state",-1,F158="Option B: I would talk to more friends and faculty and get feedback if I am doing the right thing.",0,F158="Option C: I stop listening to them and continue doing my work.",1,F158="Option D: I listen to them gently and continue doing my work. But if they persist, I would explain them my thought process and reduce friction",2)</f>
        <v>2</v>
      </c>
      <c r="O158" s="1" cm="1">
        <f t="array" ref="O158">_xlfn.IFS(G158="OptionA: I would like to be myself, working on areas for improvement",2,G158="OptionB: I am very competitive, I would like to be ahead of my peers and build a good career",1,G158="OptionC: I am still adapting to college right now, I would need some time to get started.",0,G158="OptionD: I have taken admission in a good college, they have good placement, I will concentrate on academics in the first year",-1)</f>
        <v>1</v>
      </c>
    </row>
    <row r="159" spans="1:15" x14ac:dyDescent="0.3">
      <c r="A159" s="2">
        <v>45507.590006076389</v>
      </c>
      <c r="C159" s="1" t="s">
        <v>21</v>
      </c>
      <c r="D159" s="1" t="s">
        <v>34</v>
      </c>
      <c r="E159" s="1" t="s">
        <v>22</v>
      </c>
      <c r="F159" s="1" t="s">
        <v>18</v>
      </c>
      <c r="G159" s="1" t="s">
        <v>19</v>
      </c>
      <c r="H159" s="1" t="s">
        <v>190</v>
      </c>
      <c r="J159" s="1">
        <f t="shared" si="2"/>
        <v>7</v>
      </c>
      <c r="K159" s="1" cm="1">
        <f t="array" ref="K159">_xlfn.IFS(C159="Option A: To gain new skills and knowledge that will benefit my future career.",1,C159="Option B: To explore a subject I’m passionate about and deepen my understanding.",2,C159="Option C: To get a certificate that will enhance my resume.",-1,C159="Option D: To fulfill a requirement or because it fits easily into my schedule.",0)</f>
        <v>1</v>
      </c>
      <c r="L159" s="5" cm="1">
        <f t="array" ref="L159">_xlfn.IFS(D159="Option A: I actively seek out new experiences and ideas because they broaden my perspective and help me grow.",2,D159="Option B: I value exposure to new ideas but prefer to balance it with familiar activities to avoid feeling overwhelmed.",1,D159="Option C: I prefer to stick to what I know and only occasionally try new things if necessary",0,D159="Option D: I usually wait for opportunities to come to me rather than actively seeking them out.",-1)</f>
        <v>1</v>
      </c>
      <c r="M159" s="1" cm="1">
        <f t="array" ref="M159">_xlfn.IFS(E159="Option A: I can easily spend 2hours per day, since this is the main agenda of college life",2,E159="Option B: I can spend about 5-6 hours per week, I will prioritize learning and internship readiness, while balancing academics.",1,E159="Option C: I can allocate 2-3 hours per week for self learning on weekends, since I have a packed schedule",0,E159="Option D: I would like to focus on academics in the first year, I have been told to start thinking of internships in the third year",-1)</f>
        <v>1</v>
      </c>
      <c r="N159" s="1" cm="1">
        <f t="array" ref="N159">_xlfn.IFS(F159="Option A: Pause the project for sometime and resume it once I am in a better state",-1,F159="Option B: I would talk to more friends and faculty and get feedback if I am doing the right thing.",0,F159="Option C: I stop listening to them and continue doing my work.",1,F159="Option D: I listen to them gently and continue doing my work. But if they persist, I would explain them my thought process and reduce friction",2)</f>
        <v>2</v>
      </c>
      <c r="O159" s="1" cm="1">
        <f t="array" ref="O159">_xlfn.IFS(G159="OptionA: I would like to be myself, working on areas for improvement",2,G159="OptionB: I am very competitive, I would like to be ahead of my peers and build a good career",1,G159="OptionC: I am still adapting to college right now, I would need some time to get started.",0,G159="OptionD: I have taken admission in a good college, they have good placement, I will concentrate on academics in the first year",-1)</f>
        <v>2</v>
      </c>
    </row>
    <row r="160" spans="1:15" x14ac:dyDescent="0.3">
      <c r="A160" s="2">
        <v>45507.601639282409</v>
      </c>
      <c r="C160" s="1" t="s">
        <v>21</v>
      </c>
      <c r="D160" s="1" t="s">
        <v>16</v>
      </c>
      <c r="E160" s="1" t="s">
        <v>22</v>
      </c>
      <c r="F160" s="1" t="s">
        <v>18</v>
      </c>
      <c r="G160" s="1" t="s">
        <v>26</v>
      </c>
      <c r="H160" s="1" t="s">
        <v>191</v>
      </c>
      <c r="J160" s="1">
        <f t="shared" si="2"/>
        <v>7</v>
      </c>
      <c r="K160" s="1" cm="1">
        <f t="array" ref="K160">_xlfn.IFS(C160="Option A: To gain new skills and knowledge that will benefit my future career.",1,C160="Option B: To explore a subject I’m passionate about and deepen my understanding.",2,C160="Option C: To get a certificate that will enhance my resume.",-1,C160="Option D: To fulfill a requirement or because it fits easily into my schedule.",0)</f>
        <v>1</v>
      </c>
      <c r="L160" s="5" cm="1">
        <f t="array" ref="L160">_xlfn.IFS(D160="Option A: I actively seek out new experiences and ideas because they broaden my perspective and help me grow.",2,D160="Option B: I value exposure to new ideas but prefer to balance it with familiar activities to avoid feeling overwhelmed.",1,D160="Option C: I prefer to stick to what I know and only occasionally try new things if necessary",0,D160="Option D: I usually wait for opportunities to come to me rather than actively seeking them out.",-1)</f>
        <v>2</v>
      </c>
      <c r="M160" s="1" cm="1">
        <f t="array" ref="M160">_xlfn.IFS(E160="Option A: I can easily spend 2hours per day, since this is the main agenda of college life",2,E160="Option B: I can spend about 5-6 hours per week, I will prioritize learning and internship readiness, while balancing academics.",1,E160="Option C: I can allocate 2-3 hours per week for self learning on weekends, since I have a packed schedule",0,E160="Option D: I would like to focus on academics in the first year, I have been told to start thinking of internships in the third year",-1)</f>
        <v>1</v>
      </c>
      <c r="N160" s="1" cm="1">
        <f t="array" ref="N160">_xlfn.IFS(F160="Option A: Pause the project for sometime and resume it once I am in a better state",-1,F160="Option B: I would talk to more friends and faculty and get feedback if I am doing the right thing.",0,F160="Option C: I stop listening to them and continue doing my work.",1,F160="Option D: I listen to them gently and continue doing my work. But if they persist, I would explain them my thought process and reduce friction",2)</f>
        <v>2</v>
      </c>
      <c r="O160" s="1" cm="1">
        <f t="array" ref="O160">_xlfn.IFS(G160="OptionA: I would like to be myself, working on areas for improvement",2,G160="OptionB: I am very competitive, I would like to be ahead of my peers and build a good career",1,G160="OptionC: I am still adapting to college right now, I would need some time to get started.",0,G160="OptionD: I have taken admission in a good college, they have good placement, I will concentrate on academics in the first year",-1)</f>
        <v>1</v>
      </c>
    </row>
    <row r="161" spans="1:15" x14ac:dyDescent="0.3">
      <c r="A161" s="2">
        <v>45507.614735092589</v>
      </c>
      <c r="C161" s="1" t="s">
        <v>21</v>
      </c>
      <c r="D161" s="1" t="s">
        <v>16</v>
      </c>
      <c r="E161" s="1" t="s">
        <v>22</v>
      </c>
      <c r="F161" s="1" t="s">
        <v>54</v>
      </c>
      <c r="G161" s="1" t="s">
        <v>19</v>
      </c>
      <c r="H161" s="1" t="s">
        <v>192</v>
      </c>
      <c r="J161" s="1">
        <f t="shared" si="2"/>
        <v>7</v>
      </c>
      <c r="K161" s="1" cm="1">
        <f t="array" ref="K161">_xlfn.IFS(C161="Option A: To gain new skills and knowledge that will benefit my future career.",1,C161="Option B: To explore a subject I’m passionate about and deepen my understanding.",2,C161="Option C: To get a certificate that will enhance my resume.",-1,C161="Option D: To fulfill a requirement or because it fits easily into my schedule.",0)</f>
        <v>1</v>
      </c>
      <c r="L161" s="5" cm="1">
        <f t="array" ref="L161">_xlfn.IFS(D161="Option A: I actively seek out new experiences and ideas because they broaden my perspective and help me grow.",2,D161="Option B: I value exposure to new ideas but prefer to balance it with familiar activities to avoid feeling overwhelmed.",1,D161="Option C: I prefer to stick to what I know and only occasionally try new things if necessary",0,D161="Option D: I usually wait for opportunities to come to me rather than actively seeking them out.",-1)</f>
        <v>2</v>
      </c>
      <c r="M161" s="1" cm="1">
        <f t="array" ref="M161">_xlfn.IFS(E161="Option A: I can easily spend 2hours per day, since this is the main agenda of college life",2,E161="Option B: I can spend about 5-6 hours per week, I will prioritize learning and internship readiness, while balancing academics.",1,E161="Option C: I can allocate 2-3 hours per week for self learning on weekends, since I have a packed schedule",0,E161="Option D: I would like to focus on academics in the first year, I have been told to start thinking of internships in the third year",-1)</f>
        <v>1</v>
      </c>
      <c r="N161" s="1" cm="1">
        <f t="array" ref="N161">_xlfn.IFS(F161="Option A: Pause the project for sometime and resume it once I am in a better state",-1,F161="Option B: I would talk to more friends and faculty and get feedback if I am doing the right thing.",0,F161="Option C: I stop listening to them and continue doing my work.",1,F161="Option D: I listen to them gently and continue doing my work. But if they persist, I would explain them my thought process and reduce friction",2)</f>
        <v>1</v>
      </c>
      <c r="O161" s="1" cm="1">
        <f t="array" ref="O161">_xlfn.IFS(G161="OptionA: I would like to be myself, working on areas for improvement",2,G161="OptionB: I am very competitive, I would like to be ahead of my peers and build a good career",1,G161="OptionC: I am still adapting to college right now, I would need some time to get started.",0,G161="OptionD: I have taken admission in a good college, they have good placement, I will concentrate on academics in the first year",-1)</f>
        <v>2</v>
      </c>
    </row>
    <row r="162" spans="1:15" x14ac:dyDescent="0.3">
      <c r="A162" s="2">
        <v>45507.646370104165</v>
      </c>
      <c r="C162" s="1" t="s">
        <v>15</v>
      </c>
      <c r="D162" s="1" t="s">
        <v>16</v>
      </c>
      <c r="E162" s="1" t="s">
        <v>22</v>
      </c>
      <c r="F162" s="1" t="s">
        <v>18</v>
      </c>
      <c r="G162" s="1" t="s">
        <v>19</v>
      </c>
      <c r="H162" s="1" t="s">
        <v>193</v>
      </c>
      <c r="J162" s="1">
        <f t="shared" si="2"/>
        <v>9</v>
      </c>
      <c r="K162" s="1" cm="1">
        <f t="array" ref="K162">_xlfn.IFS(C162="Option A: To gain new skills and knowledge that will benefit my future career.",1,C162="Option B: To explore a subject I’m passionate about and deepen my understanding.",2,C162="Option C: To get a certificate that will enhance my resume.",-1,C162="Option D: To fulfill a requirement or because it fits easily into my schedule.",0)</f>
        <v>2</v>
      </c>
      <c r="L162" s="5" cm="1">
        <f t="array" ref="L162">_xlfn.IFS(D162="Option A: I actively seek out new experiences and ideas because they broaden my perspective and help me grow.",2,D162="Option B: I value exposure to new ideas but prefer to balance it with familiar activities to avoid feeling overwhelmed.",1,D162="Option C: I prefer to stick to what I know and only occasionally try new things if necessary",0,D162="Option D: I usually wait for opportunities to come to me rather than actively seeking them out.",-1)</f>
        <v>2</v>
      </c>
      <c r="M162" s="1" cm="1">
        <f t="array" ref="M162">_xlfn.IFS(E162="Option A: I can easily spend 2hours per day, since this is the main agenda of college life",2,E162="Option B: I can spend about 5-6 hours per week, I will prioritize learning and internship readiness, while balancing academics.",1,E162="Option C: I can allocate 2-3 hours per week for self learning on weekends, since I have a packed schedule",0,E162="Option D: I would like to focus on academics in the first year, I have been told to start thinking of internships in the third year",-1)</f>
        <v>1</v>
      </c>
      <c r="N162" s="1" cm="1">
        <f t="array" ref="N162">_xlfn.IFS(F162="Option A: Pause the project for sometime and resume it once I am in a better state",-1,F162="Option B: I would talk to more friends and faculty and get feedback if I am doing the right thing.",0,F162="Option C: I stop listening to them and continue doing my work.",1,F162="Option D: I listen to them gently and continue doing my work. But if they persist, I would explain them my thought process and reduce friction",2)</f>
        <v>2</v>
      </c>
      <c r="O162" s="1" cm="1">
        <f t="array" ref="O162">_xlfn.IFS(G162="OptionA: I would like to be myself, working on areas for improvement",2,G162="OptionB: I am very competitive, I would like to be ahead of my peers and build a good career",1,G162="OptionC: I am still adapting to college right now, I would need some time to get started.",0,G162="OptionD: I have taken admission in a good college, they have good placement, I will concentrate on academics in the first year",-1)</f>
        <v>2</v>
      </c>
    </row>
    <row r="163" spans="1:15" x14ac:dyDescent="0.3">
      <c r="A163" s="2">
        <v>45507.684605567134</v>
      </c>
      <c r="C163" s="1" t="s">
        <v>21</v>
      </c>
      <c r="D163" s="1" t="s">
        <v>34</v>
      </c>
      <c r="E163" s="1" t="s">
        <v>42</v>
      </c>
      <c r="F163" s="1" t="s">
        <v>29</v>
      </c>
      <c r="G163" s="1" t="s">
        <v>19</v>
      </c>
      <c r="H163" s="1" t="s">
        <v>194</v>
      </c>
      <c r="J163" s="1">
        <f t="shared" si="2"/>
        <v>4</v>
      </c>
      <c r="K163" s="1" cm="1">
        <f t="array" ref="K163">_xlfn.IFS(C163="Option A: To gain new skills and knowledge that will benefit my future career.",1,C163="Option B: To explore a subject I’m passionate about and deepen my understanding.",2,C163="Option C: To get a certificate that will enhance my resume.",-1,C163="Option D: To fulfill a requirement or because it fits easily into my schedule.",0)</f>
        <v>1</v>
      </c>
      <c r="L163" s="5" cm="1">
        <f t="array" ref="L163">_xlfn.IFS(D163="Option A: I actively seek out new experiences and ideas because they broaden my perspective and help me grow.",2,D163="Option B: I value exposure to new ideas but prefer to balance it with familiar activities to avoid feeling overwhelmed.",1,D163="Option C: I prefer to stick to what I know and only occasionally try new things if necessary",0,D163="Option D: I usually wait for opportunities to come to me rather than actively seeking them out.",-1)</f>
        <v>1</v>
      </c>
      <c r="M163" s="1" cm="1">
        <f t="array" ref="M163">_xlfn.IFS(E163="Option A: I can easily spend 2hours per day, since this is the main agenda of college life",2,E163="Option B: I can spend about 5-6 hours per week, I will prioritize learning and internship readiness, while balancing academics.",1,E163="Option C: I can allocate 2-3 hours per week for self learning on weekends, since I have a packed schedule",0,E163="Option D: I would like to focus on academics in the first year, I have been told to start thinking of internships in the third year",-1)</f>
        <v>0</v>
      </c>
      <c r="N163" s="1" cm="1">
        <f t="array" ref="N163">_xlfn.IFS(F163="Option A: Pause the project for sometime and resume it once I am in a better state",-1,F163="Option B: I would talk to more friends and faculty and get feedback if I am doing the right thing.",0,F163="Option C: I stop listening to them and continue doing my work.",1,F163="Option D: I listen to them gently and continue doing my work. But if they persist, I would explain them my thought process and reduce friction",2)</f>
        <v>0</v>
      </c>
      <c r="O163" s="1" cm="1">
        <f t="array" ref="O163">_xlfn.IFS(G163="OptionA: I would like to be myself, working on areas for improvement",2,G163="OptionB: I am very competitive, I would like to be ahead of my peers and build a good career",1,G163="OptionC: I am still adapting to college right now, I would need some time to get started.",0,G163="OptionD: I have taken admission in a good college, they have good placement, I will concentrate on academics in the first year",-1)</f>
        <v>2</v>
      </c>
    </row>
    <row r="164" spans="1:15" x14ac:dyDescent="0.3">
      <c r="A164" s="2">
        <v>45509.847409027774</v>
      </c>
      <c r="C164" s="1" t="s">
        <v>21</v>
      </c>
      <c r="D164" s="1" t="s">
        <v>16</v>
      </c>
      <c r="E164" s="1" t="s">
        <v>42</v>
      </c>
      <c r="F164" s="1" t="s">
        <v>29</v>
      </c>
      <c r="G164" s="1" t="s">
        <v>110</v>
      </c>
      <c r="H164" s="1" t="s">
        <v>195</v>
      </c>
      <c r="J164" s="1">
        <f t="shared" si="2"/>
        <v>3</v>
      </c>
      <c r="K164" s="1" cm="1">
        <f t="array" ref="K164">_xlfn.IFS(C164="Option A: To gain new skills and knowledge that will benefit my future career.",1,C164="Option B: To explore a subject I’m passionate about and deepen my understanding.",2,C164="Option C: To get a certificate that will enhance my resume.",-1,C164="Option D: To fulfill a requirement or because it fits easily into my schedule.",0)</f>
        <v>1</v>
      </c>
      <c r="L164" s="5" cm="1">
        <f t="array" ref="L164">_xlfn.IFS(D164="Option A: I actively seek out new experiences and ideas because they broaden my perspective and help me grow.",2,D164="Option B: I value exposure to new ideas but prefer to balance it with familiar activities to avoid feeling overwhelmed.",1,D164="Option C: I prefer to stick to what I know and only occasionally try new things if necessary",0,D164="Option D: I usually wait for opportunities to come to me rather than actively seeking them out.",-1)</f>
        <v>2</v>
      </c>
      <c r="M164" s="1" cm="1">
        <f t="array" ref="M164">_xlfn.IFS(E164="Option A: I can easily spend 2hours per day, since this is the main agenda of college life",2,E164="Option B: I can spend about 5-6 hours per week, I will prioritize learning and internship readiness, while balancing academics.",1,E164="Option C: I can allocate 2-3 hours per week for self learning on weekends, since I have a packed schedule",0,E164="Option D: I would like to focus on academics in the first year, I have been told to start thinking of internships in the third year",-1)</f>
        <v>0</v>
      </c>
      <c r="N164" s="1" cm="1">
        <f t="array" ref="N164">_xlfn.IFS(F164="Option A: Pause the project for sometime and resume it once I am in a better state",-1,F164="Option B: I would talk to more friends and faculty and get feedback if I am doing the right thing.",0,F164="Option C: I stop listening to them and continue doing my work.",1,F164="Option D: I listen to them gently and continue doing my work. But if they persist, I would explain them my thought process and reduce friction",2)</f>
        <v>0</v>
      </c>
      <c r="O164" s="1" cm="1">
        <f t="array" ref="O164">_xlfn.IFS(G164="OptionA: I would like to be myself, working on areas for improvement",2,G164="OptionB: I am very competitive, I would like to be ahead of my peers and build a good career",1,G164="OptionC: I am still adapting to college right now, I would need some time to get started.",0,G164="OptionD: I have taken admission in a good college, they have good placement, I will concentrate on academics in the first year",-1)</f>
        <v>0</v>
      </c>
    </row>
    <row r="165" spans="1:15" x14ac:dyDescent="0.3">
      <c r="A165" s="2">
        <v>45512.398320729168</v>
      </c>
      <c r="C165" s="1" t="s">
        <v>15</v>
      </c>
      <c r="D165" s="1" t="s">
        <v>16</v>
      </c>
      <c r="E165" s="1" t="s">
        <v>22</v>
      </c>
      <c r="F165" s="1" t="s">
        <v>18</v>
      </c>
      <c r="G165" s="1" t="s">
        <v>19</v>
      </c>
      <c r="H165" s="1" t="s">
        <v>196</v>
      </c>
      <c r="J165" s="1">
        <f t="shared" si="2"/>
        <v>9</v>
      </c>
      <c r="K165" s="1" cm="1">
        <f t="array" ref="K165">_xlfn.IFS(C165="Option A: To gain new skills and knowledge that will benefit my future career.",1,C165="Option B: To explore a subject I’m passionate about and deepen my understanding.",2,C165="Option C: To get a certificate that will enhance my resume.",-1,C165="Option D: To fulfill a requirement or because it fits easily into my schedule.",0)</f>
        <v>2</v>
      </c>
      <c r="L165" s="5" cm="1">
        <f t="array" ref="L165">_xlfn.IFS(D165="Option A: I actively seek out new experiences and ideas because they broaden my perspective and help me grow.",2,D165="Option B: I value exposure to new ideas but prefer to balance it with familiar activities to avoid feeling overwhelmed.",1,D165="Option C: I prefer to stick to what I know and only occasionally try new things if necessary",0,D165="Option D: I usually wait for opportunities to come to me rather than actively seeking them out.",-1)</f>
        <v>2</v>
      </c>
      <c r="M165" s="1" cm="1">
        <f t="array" ref="M165">_xlfn.IFS(E165="Option A: I can easily spend 2hours per day, since this is the main agenda of college life",2,E165="Option B: I can spend about 5-6 hours per week, I will prioritize learning and internship readiness, while balancing academics.",1,E165="Option C: I can allocate 2-3 hours per week for self learning on weekends, since I have a packed schedule",0,E165="Option D: I would like to focus on academics in the first year, I have been told to start thinking of internships in the third year",-1)</f>
        <v>1</v>
      </c>
      <c r="N165" s="1" cm="1">
        <f t="array" ref="N165">_xlfn.IFS(F165="Option A: Pause the project for sometime and resume it once I am in a better state",-1,F165="Option B: I would talk to more friends and faculty and get feedback if I am doing the right thing.",0,F165="Option C: I stop listening to them and continue doing my work.",1,F165="Option D: I listen to them gently and continue doing my work. But if they persist, I would explain them my thought process and reduce friction",2)</f>
        <v>2</v>
      </c>
      <c r="O165" s="1" cm="1">
        <f t="array" ref="O165">_xlfn.IFS(G165="OptionA: I would like to be myself, working on areas for improvement",2,G165="OptionB: I am very competitive, I would like to be ahead of my peers and build a good career",1,G165="OptionC: I am still adapting to college right now, I would need some time to get started.",0,G165="OptionD: I have taken admission in a good college, they have good placement, I will concentrate on academics in the first year",-1)</f>
        <v>2</v>
      </c>
    </row>
    <row r="166" spans="1:15" x14ac:dyDescent="0.3">
      <c r="A166" s="2">
        <v>45513.553832210644</v>
      </c>
      <c r="C166" s="1" t="s">
        <v>21</v>
      </c>
      <c r="D166" s="1" t="s">
        <v>34</v>
      </c>
      <c r="E166" s="1" t="s">
        <v>17</v>
      </c>
      <c r="F166" s="1" t="s">
        <v>29</v>
      </c>
      <c r="G166" s="1" t="s">
        <v>26</v>
      </c>
      <c r="H166" s="1" t="s">
        <v>197</v>
      </c>
      <c r="J166" s="1">
        <f t="shared" si="2"/>
        <v>5</v>
      </c>
      <c r="K166" s="1" cm="1">
        <f t="array" ref="K166">_xlfn.IFS(C166="Option A: To gain new skills and knowledge that will benefit my future career.",1,C166="Option B: To explore a subject I’m passionate about and deepen my understanding.",2,C166="Option C: To get a certificate that will enhance my resume.",-1,C166="Option D: To fulfill a requirement or because it fits easily into my schedule.",0)</f>
        <v>1</v>
      </c>
      <c r="L166" s="5" cm="1">
        <f t="array" ref="L166">_xlfn.IFS(D166="Option A: I actively seek out new experiences and ideas because they broaden my perspective and help me grow.",2,D166="Option B: I value exposure to new ideas but prefer to balance it with familiar activities to avoid feeling overwhelmed.",1,D166="Option C: I prefer to stick to what I know and only occasionally try new things if necessary",0,D166="Option D: I usually wait for opportunities to come to me rather than actively seeking them out.",-1)</f>
        <v>1</v>
      </c>
      <c r="M166" s="1" cm="1">
        <f t="array" ref="M166">_xlfn.IFS(E166="Option A: I can easily spend 2hours per day, since this is the main agenda of college life",2,E166="Option B: I can spend about 5-6 hours per week, I will prioritize learning and internship readiness, while balancing academics.",1,E166="Option C: I can allocate 2-3 hours per week for self learning on weekends, since I have a packed schedule",0,E166="Option D: I would like to focus on academics in the first year, I have been told to start thinking of internships in the third year",-1)</f>
        <v>2</v>
      </c>
      <c r="N166" s="1" cm="1">
        <f t="array" ref="N166">_xlfn.IFS(F166="Option A: Pause the project for sometime and resume it once I am in a better state",-1,F166="Option B: I would talk to more friends and faculty and get feedback if I am doing the right thing.",0,F166="Option C: I stop listening to them and continue doing my work.",1,F166="Option D: I listen to them gently and continue doing my work. But if they persist, I would explain them my thought process and reduce friction",2)</f>
        <v>0</v>
      </c>
      <c r="O166" s="1" cm="1">
        <f t="array" ref="O166">_xlfn.IFS(G166="OptionA: I would like to be myself, working on areas for improvement",2,G166="OptionB: I am very competitive, I would like to be ahead of my peers and build a good career",1,G166="OptionC: I am still adapting to college right now, I would need some time to get started.",0,G166="OptionD: I have taken admission in a good college, they have good placement, I will concentrate on academics in the first year",-1)</f>
        <v>1</v>
      </c>
    </row>
    <row r="167" spans="1:15" x14ac:dyDescent="0.3">
      <c r="A167" s="2">
        <v>45513.554267418978</v>
      </c>
      <c r="C167" s="1" t="s">
        <v>21</v>
      </c>
      <c r="D167" s="1" t="s">
        <v>16</v>
      </c>
      <c r="E167" s="1" t="s">
        <v>22</v>
      </c>
      <c r="F167" s="1" t="s">
        <v>18</v>
      </c>
      <c r="G167" s="1" t="s">
        <v>26</v>
      </c>
      <c r="H167" s="1" t="s">
        <v>198</v>
      </c>
      <c r="J167" s="1">
        <f t="shared" si="2"/>
        <v>7</v>
      </c>
      <c r="K167" s="1" cm="1">
        <f t="array" ref="K167">_xlfn.IFS(C167="Option A: To gain new skills and knowledge that will benefit my future career.",1,C167="Option B: To explore a subject I’m passionate about and deepen my understanding.",2,C167="Option C: To get a certificate that will enhance my resume.",-1,C167="Option D: To fulfill a requirement or because it fits easily into my schedule.",0)</f>
        <v>1</v>
      </c>
      <c r="L167" s="5" cm="1">
        <f t="array" ref="L167">_xlfn.IFS(D167="Option A: I actively seek out new experiences and ideas because they broaden my perspective and help me grow.",2,D167="Option B: I value exposure to new ideas but prefer to balance it with familiar activities to avoid feeling overwhelmed.",1,D167="Option C: I prefer to stick to what I know and only occasionally try new things if necessary",0,D167="Option D: I usually wait for opportunities to come to me rather than actively seeking them out.",-1)</f>
        <v>2</v>
      </c>
      <c r="M167" s="1" cm="1">
        <f t="array" ref="M167">_xlfn.IFS(E167="Option A: I can easily spend 2hours per day, since this is the main agenda of college life",2,E167="Option B: I can spend about 5-6 hours per week, I will prioritize learning and internship readiness, while balancing academics.",1,E167="Option C: I can allocate 2-3 hours per week for self learning on weekends, since I have a packed schedule",0,E167="Option D: I would like to focus on academics in the first year, I have been told to start thinking of internships in the third year",-1)</f>
        <v>1</v>
      </c>
      <c r="N167" s="1" cm="1">
        <f t="array" ref="N167">_xlfn.IFS(F167="Option A: Pause the project for sometime and resume it once I am in a better state",-1,F167="Option B: I would talk to more friends and faculty and get feedback if I am doing the right thing.",0,F167="Option C: I stop listening to them and continue doing my work.",1,F167="Option D: I listen to them gently and continue doing my work. But if they persist, I would explain them my thought process and reduce friction",2)</f>
        <v>2</v>
      </c>
      <c r="O167" s="1" cm="1">
        <f t="array" ref="O167">_xlfn.IFS(G167="OptionA: I would like to be myself, working on areas for improvement",2,G167="OptionB: I am very competitive, I would like to be ahead of my peers and build a good career",1,G167="OptionC: I am still adapting to college right now, I would need some time to get started.",0,G167="OptionD: I have taken admission in a good college, they have good placement, I will concentrate on academics in the first year",-1)</f>
        <v>1</v>
      </c>
    </row>
    <row r="168" spans="1:15" x14ac:dyDescent="0.3">
      <c r="A168" s="2">
        <v>45513.55820702546</v>
      </c>
      <c r="C168" s="1" t="s">
        <v>21</v>
      </c>
      <c r="D168" s="1" t="s">
        <v>16</v>
      </c>
      <c r="E168" s="1" t="s">
        <v>42</v>
      </c>
      <c r="F168" s="1" t="s">
        <v>18</v>
      </c>
      <c r="G168" s="1" t="s">
        <v>19</v>
      </c>
      <c r="H168" s="1" t="s">
        <v>199</v>
      </c>
      <c r="J168" s="1">
        <f t="shared" si="2"/>
        <v>7</v>
      </c>
      <c r="K168" s="1" cm="1">
        <f t="array" ref="K168">_xlfn.IFS(C168="Option A: To gain new skills and knowledge that will benefit my future career.",1,C168="Option B: To explore a subject I’m passionate about and deepen my understanding.",2,C168="Option C: To get a certificate that will enhance my resume.",-1,C168="Option D: To fulfill a requirement or because it fits easily into my schedule.",0)</f>
        <v>1</v>
      </c>
      <c r="L168" s="5" cm="1">
        <f t="array" ref="L168">_xlfn.IFS(D168="Option A: I actively seek out new experiences and ideas because they broaden my perspective and help me grow.",2,D168="Option B: I value exposure to new ideas but prefer to balance it with familiar activities to avoid feeling overwhelmed.",1,D168="Option C: I prefer to stick to what I know and only occasionally try new things if necessary",0,D168="Option D: I usually wait for opportunities to come to me rather than actively seeking them out.",-1)</f>
        <v>2</v>
      </c>
      <c r="M168" s="1" cm="1">
        <f t="array" ref="M168">_xlfn.IFS(E168="Option A: I can easily spend 2hours per day, since this is the main agenda of college life",2,E168="Option B: I can spend about 5-6 hours per week, I will prioritize learning and internship readiness, while balancing academics.",1,E168="Option C: I can allocate 2-3 hours per week for self learning on weekends, since I have a packed schedule",0,E168="Option D: I would like to focus on academics in the first year, I have been told to start thinking of internships in the third year",-1)</f>
        <v>0</v>
      </c>
      <c r="N168" s="1" cm="1">
        <f t="array" ref="N168">_xlfn.IFS(F168="Option A: Pause the project for sometime and resume it once I am in a better state",-1,F168="Option B: I would talk to more friends and faculty and get feedback if I am doing the right thing.",0,F168="Option C: I stop listening to them and continue doing my work.",1,F168="Option D: I listen to them gently and continue doing my work. But if they persist, I would explain them my thought process and reduce friction",2)</f>
        <v>2</v>
      </c>
      <c r="O168" s="1" cm="1">
        <f t="array" ref="O168">_xlfn.IFS(G168="OptionA: I would like to be myself, working on areas for improvement",2,G168="OptionB: I am very competitive, I would like to be ahead of my peers and build a good career",1,G168="OptionC: I am still adapting to college right now, I would need some time to get started.",0,G168="OptionD: I have taken admission in a good college, they have good placement, I will concentrate on academics in the first year",-1)</f>
        <v>2</v>
      </c>
    </row>
    <row r="169" spans="1:15" x14ac:dyDescent="0.3">
      <c r="A169" s="2">
        <v>45513.576119652775</v>
      </c>
      <c r="C169" s="1" t="s">
        <v>21</v>
      </c>
      <c r="D169" s="1" t="s">
        <v>16</v>
      </c>
      <c r="E169" s="1" t="s">
        <v>22</v>
      </c>
      <c r="F169" s="1" t="s">
        <v>29</v>
      </c>
      <c r="G169" s="1" t="s">
        <v>19</v>
      </c>
      <c r="H169" s="1" t="s">
        <v>200</v>
      </c>
      <c r="J169" s="1">
        <f t="shared" si="2"/>
        <v>6</v>
      </c>
      <c r="K169" s="1" cm="1">
        <f t="array" ref="K169">_xlfn.IFS(C169="Option A: To gain new skills and knowledge that will benefit my future career.",1,C169="Option B: To explore a subject I’m passionate about and deepen my understanding.",2,C169="Option C: To get a certificate that will enhance my resume.",-1,C169="Option D: To fulfill a requirement or because it fits easily into my schedule.",0)</f>
        <v>1</v>
      </c>
      <c r="L169" s="5" cm="1">
        <f t="array" ref="L169">_xlfn.IFS(D169="Option A: I actively seek out new experiences and ideas because they broaden my perspective and help me grow.",2,D169="Option B: I value exposure to new ideas but prefer to balance it with familiar activities to avoid feeling overwhelmed.",1,D169="Option C: I prefer to stick to what I know and only occasionally try new things if necessary",0,D169="Option D: I usually wait for opportunities to come to me rather than actively seeking them out.",-1)</f>
        <v>2</v>
      </c>
      <c r="M169" s="1" cm="1">
        <f t="array" ref="M169">_xlfn.IFS(E169="Option A: I can easily spend 2hours per day, since this is the main agenda of college life",2,E169="Option B: I can spend about 5-6 hours per week, I will prioritize learning and internship readiness, while balancing academics.",1,E169="Option C: I can allocate 2-3 hours per week for self learning on weekends, since I have a packed schedule",0,E169="Option D: I would like to focus on academics in the first year, I have been told to start thinking of internships in the third year",-1)</f>
        <v>1</v>
      </c>
      <c r="N169" s="1" cm="1">
        <f t="array" ref="N169">_xlfn.IFS(F169="Option A: Pause the project for sometime and resume it once I am in a better state",-1,F169="Option B: I would talk to more friends and faculty and get feedback if I am doing the right thing.",0,F169="Option C: I stop listening to them and continue doing my work.",1,F169="Option D: I listen to them gently and continue doing my work. But if they persist, I would explain them my thought process and reduce friction",2)</f>
        <v>0</v>
      </c>
      <c r="O169" s="1" cm="1">
        <f t="array" ref="O169">_xlfn.IFS(G169="OptionA: I would like to be myself, working on areas for improvement",2,G169="OptionB: I am very competitive, I would like to be ahead of my peers and build a good career",1,G169="OptionC: I am still adapting to college right now, I would need some time to get started.",0,G169="OptionD: I have taken admission in a good college, they have good placement, I will concentrate on academics in the first year",-1)</f>
        <v>2</v>
      </c>
    </row>
    <row r="170" spans="1:15" x14ac:dyDescent="0.3">
      <c r="A170" s="2">
        <v>45513.579077395829</v>
      </c>
      <c r="C170" s="1" t="s">
        <v>15</v>
      </c>
      <c r="D170" s="1" t="s">
        <v>34</v>
      </c>
      <c r="E170" s="1" t="s">
        <v>22</v>
      </c>
      <c r="F170" s="1" t="s">
        <v>18</v>
      </c>
      <c r="G170" s="1" t="s">
        <v>19</v>
      </c>
      <c r="H170" s="1" t="s">
        <v>201</v>
      </c>
      <c r="J170" s="1">
        <f t="shared" si="2"/>
        <v>8</v>
      </c>
      <c r="K170" s="1" cm="1">
        <f t="array" ref="K170">_xlfn.IFS(C170="Option A: To gain new skills and knowledge that will benefit my future career.",1,C170="Option B: To explore a subject I’m passionate about and deepen my understanding.",2,C170="Option C: To get a certificate that will enhance my resume.",-1,C170="Option D: To fulfill a requirement or because it fits easily into my schedule.",0)</f>
        <v>2</v>
      </c>
      <c r="L170" s="5" cm="1">
        <f t="array" ref="L170">_xlfn.IFS(D170="Option A: I actively seek out new experiences and ideas because they broaden my perspective and help me grow.",2,D170="Option B: I value exposure to new ideas but prefer to balance it with familiar activities to avoid feeling overwhelmed.",1,D170="Option C: I prefer to stick to what I know and only occasionally try new things if necessary",0,D170="Option D: I usually wait for opportunities to come to me rather than actively seeking them out.",-1)</f>
        <v>1</v>
      </c>
      <c r="M170" s="1" cm="1">
        <f t="array" ref="M170">_xlfn.IFS(E170="Option A: I can easily spend 2hours per day, since this is the main agenda of college life",2,E170="Option B: I can spend about 5-6 hours per week, I will prioritize learning and internship readiness, while balancing academics.",1,E170="Option C: I can allocate 2-3 hours per week for self learning on weekends, since I have a packed schedule",0,E170="Option D: I would like to focus on academics in the first year, I have been told to start thinking of internships in the third year",-1)</f>
        <v>1</v>
      </c>
      <c r="N170" s="1" cm="1">
        <f t="array" ref="N170">_xlfn.IFS(F170="Option A: Pause the project for sometime and resume it once I am in a better state",-1,F170="Option B: I would talk to more friends and faculty and get feedback if I am doing the right thing.",0,F170="Option C: I stop listening to them and continue doing my work.",1,F170="Option D: I listen to them gently and continue doing my work. But if they persist, I would explain them my thought process and reduce friction",2)</f>
        <v>2</v>
      </c>
      <c r="O170" s="1" cm="1">
        <f t="array" ref="O170">_xlfn.IFS(G170="OptionA: I would like to be myself, working on areas for improvement",2,G170="OptionB: I am very competitive, I would like to be ahead of my peers and build a good career",1,G170="OptionC: I am still adapting to college right now, I would need some time to get started.",0,G170="OptionD: I have taken admission in a good college, they have good placement, I will concentrate on academics in the first year",-1)</f>
        <v>2</v>
      </c>
    </row>
    <row r="171" spans="1:15" x14ac:dyDescent="0.3">
      <c r="A171" s="2">
        <v>45513.605987615738</v>
      </c>
      <c r="C171" s="1" t="s">
        <v>15</v>
      </c>
      <c r="D171" s="1" t="s">
        <v>16</v>
      </c>
      <c r="E171" s="1" t="s">
        <v>22</v>
      </c>
      <c r="F171" s="1" t="s">
        <v>18</v>
      </c>
      <c r="G171" s="1" t="s">
        <v>19</v>
      </c>
      <c r="H171" s="1" t="s">
        <v>202</v>
      </c>
      <c r="J171" s="1">
        <f t="shared" si="2"/>
        <v>9</v>
      </c>
      <c r="K171" s="1" cm="1">
        <f t="array" ref="K171">_xlfn.IFS(C171="Option A: To gain new skills and knowledge that will benefit my future career.",1,C171="Option B: To explore a subject I’m passionate about and deepen my understanding.",2,C171="Option C: To get a certificate that will enhance my resume.",-1,C171="Option D: To fulfill a requirement or because it fits easily into my schedule.",0)</f>
        <v>2</v>
      </c>
      <c r="L171" s="5" cm="1">
        <f t="array" ref="L171">_xlfn.IFS(D171="Option A: I actively seek out new experiences and ideas because they broaden my perspective and help me grow.",2,D171="Option B: I value exposure to new ideas but prefer to balance it with familiar activities to avoid feeling overwhelmed.",1,D171="Option C: I prefer to stick to what I know and only occasionally try new things if necessary",0,D171="Option D: I usually wait for opportunities to come to me rather than actively seeking them out.",-1)</f>
        <v>2</v>
      </c>
      <c r="M171" s="1" cm="1">
        <f t="array" ref="M171">_xlfn.IFS(E171="Option A: I can easily spend 2hours per day, since this is the main agenda of college life",2,E171="Option B: I can spend about 5-6 hours per week, I will prioritize learning and internship readiness, while balancing academics.",1,E171="Option C: I can allocate 2-3 hours per week for self learning on weekends, since I have a packed schedule",0,E171="Option D: I would like to focus on academics in the first year, I have been told to start thinking of internships in the third year",-1)</f>
        <v>1</v>
      </c>
      <c r="N171" s="1" cm="1">
        <f t="array" ref="N171">_xlfn.IFS(F171="Option A: Pause the project for sometime and resume it once I am in a better state",-1,F171="Option B: I would talk to more friends and faculty and get feedback if I am doing the right thing.",0,F171="Option C: I stop listening to them and continue doing my work.",1,F171="Option D: I listen to them gently and continue doing my work. But if they persist, I would explain them my thought process and reduce friction",2)</f>
        <v>2</v>
      </c>
      <c r="O171" s="1" cm="1">
        <f t="array" ref="O171">_xlfn.IFS(G171="OptionA: I would like to be myself, working on areas for improvement",2,G171="OptionB: I am very competitive, I would like to be ahead of my peers and build a good career",1,G171="OptionC: I am still adapting to college right now, I would need some time to get started.",0,G171="OptionD: I have taken admission in a good college, they have good placement, I will concentrate on academics in the first year",-1)</f>
        <v>2</v>
      </c>
    </row>
    <row r="172" spans="1:15" x14ac:dyDescent="0.3">
      <c r="A172" s="2">
        <v>45513.708860266204</v>
      </c>
      <c r="C172" s="1" t="s">
        <v>15</v>
      </c>
      <c r="D172" s="1" t="s">
        <v>34</v>
      </c>
      <c r="E172" s="1" t="s">
        <v>17</v>
      </c>
      <c r="F172" s="1" t="s">
        <v>18</v>
      </c>
      <c r="G172" s="1" t="s">
        <v>19</v>
      </c>
      <c r="H172" s="1" t="s">
        <v>203</v>
      </c>
      <c r="J172" s="1">
        <f t="shared" si="2"/>
        <v>9</v>
      </c>
      <c r="K172" s="1" cm="1">
        <f t="array" ref="K172">_xlfn.IFS(C172="Option A: To gain new skills and knowledge that will benefit my future career.",1,C172="Option B: To explore a subject I’m passionate about and deepen my understanding.",2,C172="Option C: To get a certificate that will enhance my resume.",-1,C172="Option D: To fulfill a requirement or because it fits easily into my schedule.",0)</f>
        <v>2</v>
      </c>
      <c r="L172" s="5" cm="1">
        <f t="array" ref="L172">_xlfn.IFS(D172="Option A: I actively seek out new experiences and ideas because they broaden my perspective and help me grow.",2,D172="Option B: I value exposure to new ideas but prefer to balance it with familiar activities to avoid feeling overwhelmed.",1,D172="Option C: I prefer to stick to what I know and only occasionally try new things if necessary",0,D172="Option D: I usually wait for opportunities to come to me rather than actively seeking them out.",-1)</f>
        <v>1</v>
      </c>
      <c r="M172" s="1" cm="1">
        <f t="array" ref="M172">_xlfn.IFS(E172="Option A: I can easily spend 2hours per day, since this is the main agenda of college life",2,E172="Option B: I can spend about 5-6 hours per week, I will prioritize learning and internship readiness, while balancing academics.",1,E172="Option C: I can allocate 2-3 hours per week for self learning on weekends, since I have a packed schedule",0,E172="Option D: I would like to focus on academics in the first year, I have been told to start thinking of internships in the third year",-1)</f>
        <v>2</v>
      </c>
      <c r="N172" s="1" cm="1">
        <f t="array" ref="N172">_xlfn.IFS(F172="Option A: Pause the project for sometime and resume it once I am in a better state",-1,F172="Option B: I would talk to more friends and faculty and get feedback if I am doing the right thing.",0,F172="Option C: I stop listening to them and continue doing my work.",1,F172="Option D: I listen to them gently and continue doing my work. But if they persist, I would explain them my thought process and reduce friction",2)</f>
        <v>2</v>
      </c>
      <c r="O172" s="1" cm="1">
        <f t="array" ref="O172">_xlfn.IFS(G172="OptionA: I would like to be myself, working on areas for improvement",2,G172="OptionB: I am very competitive, I would like to be ahead of my peers and build a good career",1,G172="OptionC: I am still adapting to college right now, I would need some time to get started.",0,G172="OptionD: I have taken admission in a good college, they have good placement, I will concentrate on academics in the first year",-1)</f>
        <v>2</v>
      </c>
    </row>
    <row r="173" spans="1:15" x14ac:dyDescent="0.3">
      <c r="A173" s="2">
        <v>45513.760608750003</v>
      </c>
      <c r="C173" s="1" t="s">
        <v>15</v>
      </c>
      <c r="D173" s="1" t="s">
        <v>16</v>
      </c>
      <c r="E173" s="1" t="s">
        <v>22</v>
      </c>
      <c r="F173" s="1" t="s">
        <v>29</v>
      </c>
      <c r="G173" s="1" t="s">
        <v>26</v>
      </c>
      <c r="H173" s="1" t="s">
        <v>204</v>
      </c>
      <c r="J173" s="1">
        <f t="shared" si="2"/>
        <v>6</v>
      </c>
      <c r="K173" s="1" cm="1">
        <f t="array" ref="K173">_xlfn.IFS(C173="Option A: To gain new skills and knowledge that will benefit my future career.",1,C173="Option B: To explore a subject I’m passionate about and deepen my understanding.",2,C173="Option C: To get a certificate that will enhance my resume.",-1,C173="Option D: To fulfill a requirement or because it fits easily into my schedule.",0)</f>
        <v>2</v>
      </c>
      <c r="L173" s="5" cm="1">
        <f t="array" ref="L173">_xlfn.IFS(D173="Option A: I actively seek out new experiences and ideas because they broaden my perspective and help me grow.",2,D173="Option B: I value exposure to new ideas but prefer to balance it with familiar activities to avoid feeling overwhelmed.",1,D173="Option C: I prefer to stick to what I know and only occasionally try new things if necessary",0,D173="Option D: I usually wait for opportunities to come to me rather than actively seeking them out.",-1)</f>
        <v>2</v>
      </c>
      <c r="M173" s="1" cm="1">
        <f t="array" ref="M173">_xlfn.IFS(E173="Option A: I can easily spend 2hours per day, since this is the main agenda of college life",2,E173="Option B: I can spend about 5-6 hours per week, I will prioritize learning and internship readiness, while balancing academics.",1,E173="Option C: I can allocate 2-3 hours per week for self learning on weekends, since I have a packed schedule",0,E173="Option D: I would like to focus on academics in the first year, I have been told to start thinking of internships in the third year",-1)</f>
        <v>1</v>
      </c>
      <c r="N173" s="1" cm="1">
        <f t="array" ref="N173">_xlfn.IFS(F173="Option A: Pause the project for sometime and resume it once I am in a better state",-1,F173="Option B: I would talk to more friends and faculty and get feedback if I am doing the right thing.",0,F173="Option C: I stop listening to them and continue doing my work.",1,F173="Option D: I listen to them gently and continue doing my work. But if they persist, I would explain them my thought process and reduce friction",2)</f>
        <v>0</v>
      </c>
      <c r="O173" s="1" cm="1">
        <f t="array" ref="O173">_xlfn.IFS(G173="OptionA: I would like to be myself, working on areas for improvement",2,G173="OptionB: I am very competitive, I would like to be ahead of my peers and build a good career",1,G173="OptionC: I am still adapting to college right now, I would need some time to get started.",0,G173="OptionD: I have taken admission in a good college, they have good placement, I will concentrate on academics in the first year",-1)</f>
        <v>1</v>
      </c>
    </row>
    <row r="174" spans="1:15" x14ac:dyDescent="0.3">
      <c r="A174" s="2">
        <v>45514.357603182871</v>
      </c>
      <c r="C174" s="1" t="s">
        <v>21</v>
      </c>
      <c r="D174" s="1" t="s">
        <v>16</v>
      </c>
      <c r="E174" s="1" t="s">
        <v>17</v>
      </c>
      <c r="F174" s="1" t="s">
        <v>18</v>
      </c>
      <c r="G174" s="1" t="s">
        <v>26</v>
      </c>
      <c r="H174" s="1" t="s">
        <v>205</v>
      </c>
      <c r="J174" s="1">
        <f t="shared" si="2"/>
        <v>8</v>
      </c>
      <c r="K174" s="1" cm="1">
        <f t="array" ref="K174">_xlfn.IFS(C174="Option A: To gain new skills and knowledge that will benefit my future career.",1,C174="Option B: To explore a subject I’m passionate about and deepen my understanding.",2,C174="Option C: To get a certificate that will enhance my resume.",-1,C174="Option D: To fulfill a requirement or because it fits easily into my schedule.",0)</f>
        <v>1</v>
      </c>
      <c r="L174" s="5" cm="1">
        <f t="array" ref="L174">_xlfn.IFS(D174="Option A: I actively seek out new experiences and ideas because they broaden my perspective and help me grow.",2,D174="Option B: I value exposure to new ideas but prefer to balance it with familiar activities to avoid feeling overwhelmed.",1,D174="Option C: I prefer to stick to what I know and only occasionally try new things if necessary",0,D174="Option D: I usually wait for opportunities to come to me rather than actively seeking them out.",-1)</f>
        <v>2</v>
      </c>
      <c r="M174" s="1" cm="1">
        <f t="array" ref="M174">_xlfn.IFS(E174="Option A: I can easily spend 2hours per day, since this is the main agenda of college life",2,E174="Option B: I can spend about 5-6 hours per week, I will prioritize learning and internship readiness, while balancing academics.",1,E174="Option C: I can allocate 2-3 hours per week for self learning on weekends, since I have a packed schedule",0,E174="Option D: I would like to focus on academics in the first year, I have been told to start thinking of internships in the third year",-1)</f>
        <v>2</v>
      </c>
      <c r="N174" s="1" cm="1">
        <f t="array" ref="N174">_xlfn.IFS(F174="Option A: Pause the project for sometime and resume it once I am in a better state",-1,F174="Option B: I would talk to more friends and faculty and get feedback if I am doing the right thing.",0,F174="Option C: I stop listening to them and continue doing my work.",1,F174="Option D: I listen to them gently and continue doing my work. But if they persist, I would explain them my thought process and reduce friction",2)</f>
        <v>2</v>
      </c>
      <c r="O174" s="1" cm="1">
        <f t="array" ref="O174">_xlfn.IFS(G174="OptionA: I would like to be myself, working on areas for improvement",2,G174="OptionB: I am very competitive, I would like to be ahead of my peers and build a good career",1,G174="OptionC: I am still adapting to college right now, I would need some time to get started.",0,G174="OptionD: I have taken admission in a good college, they have good placement, I will concentrate on academics in the first year",-1)</f>
        <v>1</v>
      </c>
    </row>
    <row r="175" spans="1:15" x14ac:dyDescent="0.3">
      <c r="A175" s="2">
        <v>45514.549176504632</v>
      </c>
      <c r="C175" s="1" t="s">
        <v>15</v>
      </c>
      <c r="D175" s="1" t="s">
        <v>16</v>
      </c>
      <c r="E175" s="1" t="s">
        <v>17</v>
      </c>
      <c r="F175" s="1" t="s">
        <v>29</v>
      </c>
      <c r="G175" s="1" t="s">
        <v>19</v>
      </c>
      <c r="H175" s="1" t="s">
        <v>206</v>
      </c>
      <c r="J175" s="1">
        <f t="shared" si="2"/>
        <v>8</v>
      </c>
      <c r="K175" s="1" cm="1">
        <f t="array" ref="K175">_xlfn.IFS(C175="Option A: To gain new skills and knowledge that will benefit my future career.",1,C175="Option B: To explore a subject I’m passionate about and deepen my understanding.",2,C175="Option C: To get a certificate that will enhance my resume.",-1,C175="Option D: To fulfill a requirement or because it fits easily into my schedule.",0)</f>
        <v>2</v>
      </c>
      <c r="L175" s="5" cm="1">
        <f t="array" ref="L175">_xlfn.IFS(D175="Option A: I actively seek out new experiences and ideas because they broaden my perspective and help me grow.",2,D175="Option B: I value exposure to new ideas but prefer to balance it with familiar activities to avoid feeling overwhelmed.",1,D175="Option C: I prefer to stick to what I know and only occasionally try new things if necessary",0,D175="Option D: I usually wait for opportunities to come to me rather than actively seeking them out.",-1)</f>
        <v>2</v>
      </c>
      <c r="M175" s="1" cm="1">
        <f t="array" ref="M175">_xlfn.IFS(E175="Option A: I can easily spend 2hours per day, since this is the main agenda of college life",2,E175="Option B: I can spend about 5-6 hours per week, I will prioritize learning and internship readiness, while balancing academics.",1,E175="Option C: I can allocate 2-3 hours per week for self learning on weekends, since I have a packed schedule",0,E175="Option D: I would like to focus on academics in the first year, I have been told to start thinking of internships in the third year",-1)</f>
        <v>2</v>
      </c>
      <c r="N175" s="1" cm="1">
        <f t="array" ref="N175">_xlfn.IFS(F175="Option A: Pause the project for sometime and resume it once I am in a better state",-1,F175="Option B: I would talk to more friends and faculty and get feedback if I am doing the right thing.",0,F175="Option C: I stop listening to them and continue doing my work.",1,F175="Option D: I listen to them gently and continue doing my work. But if they persist, I would explain them my thought process and reduce friction",2)</f>
        <v>0</v>
      </c>
      <c r="O175" s="1" cm="1">
        <f t="array" ref="O175">_xlfn.IFS(G175="OptionA: I would like to be myself, working on areas for improvement",2,G175="OptionB: I am very competitive, I would like to be ahead of my peers and build a good career",1,G175="OptionC: I am still adapting to college right now, I would need some time to get started.",0,G175="OptionD: I have taken admission in a good college, they have good placement, I will concentrate on academics in the first year",-1)</f>
        <v>2</v>
      </c>
    </row>
    <row r="176" spans="1:15" x14ac:dyDescent="0.3">
      <c r="A176" s="2">
        <v>45514.592392662038</v>
      </c>
      <c r="C176" s="1" t="s">
        <v>21</v>
      </c>
      <c r="D176" s="1" t="s">
        <v>16</v>
      </c>
      <c r="E176" s="1" t="s">
        <v>17</v>
      </c>
      <c r="F176" s="1" t="s">
        <v>29</v>
      </c>
      <c r="G176" s="1" t="s">
        <v>26</v>
      </c>
      <c r="H176" s="1" t="s">
        <v>207</v>
      </c>
      <c r="J176" s="1">
        <f t="shared" si="2"/>
        <v>6</v>
      </c>
      <c r="K176" s="1" cm="1">
        <f t="array" ref="K176">_xlfn.IFS(C176="Option A: To gain new skills and knowledge that will benefit my future career.",1,C176="Option B: To explore a subject I’m passionate about and deepen my understanding.",2,C176="Option C: To get a certificate that will enhance my resume.",-1,C176="Option D: To fulfill a requirement or because it fits easily into my schedule.",0)</f>
        <v>1</v>
      </c>
      <c r="L176" s="5" cm="1">
        <f t="array" ref="L176">_xlfn.IFS(D176="Option A: I actively seek out new experiences and ideas because they broaden my perspective and help me grow.",2,D176="Option B: I value exposure to new ideas but prefer to balance it with familiar activities to avoid feeling overwhelmed.",1,D176="Option C: I prefer to stick to what I know and only occasionally try new things if necessary",0,D176="Option D: I usually wait for opportunities to come to me rather than actively seeking them out.",-1)</f>
        <v>2</v>
      </c>
      <c r="M176" s="1" cm="1">
        <f t="array" ref="M176">_xlfn.IFS(E176="Option A: I can easily spend 2hours per day, since this is the main agenda of college life",2,E176="Option B: I can spend about 5-6 hours per week, I will prioritize learning and internship readiness, while balancing academics.",1,E176="Option C: I can allocate 2-3 hours per week for self learning on weekends, since I have a packed schedule",0,E176="Option D: I would like to focus on academics in the first year, I have been told to start thinking of internships in the third year",-1)</f>
        <v>2</v>
      </c>
      <c r="N176" s="1" cm="1">
        <f t="array" ref="N176">_xlfn.IFS(F176="Option A: Pause the project for sometime and resume it once I am in a better state",-1,F176="Option B: I would talk to more friends and faculty and get feedback if I am doing the right thing.",0,F176="Option C: I stop listening to them and continue doing my work.",1,F176="Option D: I listen to them gently and continue doing my work. But if they persist, I would explain them my thought process and reduce friction",2)</f>
        <v>0</v>
      </c>
      <c r="O176" s="1" cm="1">
        <f t="array" ref="O176">_xlfn.IFS(G176="OptionA: I would like to be myself, working on areas for improvement",2,G176="OptionB: I am very competitive, I would like to be ahead of my peers and build a good career",1,G176="OptionC: I am still adapting to college right now, I would need some time to get started.",0,G176="OptionD: I have taken admission in a good college, they have good placement, I will concentrate on academics in the first year",-1)</f>
        <v>1</v>
      </c>
    </row>
    <row r="177" spans="1:15" x14ac:dyDescent="0.3">
      <c r="A177" s="2">
        <v>45514.596859456018</v>
      </c>
      <c r="C177" s="1" t="s">
        <v>21</v>
      </c>
      <c r="D177" s="1" t="s">
        <v>16</v>
      </c>
      <c r="E177" s="1" t="s">
        <v>22</v>
      </c>
      <c r="F177" s="1" t="s">
        <v>18</v>
      </c>
      <c r="G177" s="1" t="s">
        <v>26</v>
      </c>
      <c r="H177" s="1" t="s">
        <v>208</v>
      </c>
      <c r="J177" s="1">
        <f t="shared" si="2"/>
        <v>7</v>
      </c>
      <c r="K177" s="1" cm="1">
        <f t="array" ref="K177">_xlfn.IFS(C177="Option A: To gain new skills and knowledge that will benefit my future career.",1,C177="Option B: To explore a subject I’m passionate about and deepen my understanding.",2,C177="Option C: To get a certificate that will enhance my resume.",-1,C177="Option D: To fulfill a requirement or because it fits easily into my schedule.",0)</f>
        <v>1</v>
      </c>
      <c r="L177" s="5" cm="1">
        <f t="array" ref="L177">_xlfn.IFS(D177="Option A: I actively seek out new experiences and ideas because they broaden my perspective and help me grow.",2,D177="Option B: I value exposure to new ideas but prefer to balance it with familiar activities to avoid feeling overwhelmed.",1,D177="Option C: I prefer to stick to what I know and only occasionally try new things if necessary",0,D177="Option D: I usually wait for opportunities to come to me rather than actively seeking them out.",-1)</f>
        <v>2</v>
      </c>
      <c r="M177" s="1" cm="1">
        <f t="array" ref="M177">_xlfn.IFS(E177="Option A: I can easily spend 2hours per day, since this is the main agenda of college life",2,E177="Option B: I can spend about 5-6 hours per week, I will prioritize learning and internship readiness, while balancing academics.",1,E177="Option C: I can allocate 2-3 hours per week for self learning on weekends, since I have a packed schedule",0,E177="Option D: I would like to focus on academics in the first year, I have been told to start thinking of internships in the third year",-1)</f>
        <v>1</v>
      </c>
      <c r="N177" s="1" cm="1">
        <f t="array" ref="N177">_xlfn.IFS(F177="Option A: Pause the project for sometime and resume it once I am in a better state",-1,F177="Option B: I would talk to more friends and faculty and get feedback if I am doing the right thing.",0,F177="Option C: I stop listening to them and continue doing my work.",1,F177="Option D: I listen to them gently and continue doing my work. But if they persist, I would explain them my thought process and reduce friction",2)</f>
        <v>2</v>
      </c>
      <c r="O177" s="1" cm="1">
        <f t="array" ref="O177">_xlfn.IFS(G177="OptionA: I would like to be myself, working on areas for improvement",2,G177="OptionB: I am very competitive, I would like to be ahead of my peers and build a good career",1,G177="OptionC: I am still adapting to college right now, I would need some time to get started.",0,G177="OptionD: I have taken admission in a good college, they have good placement, I will concentrate on academics in the first year",-1)</f>
        <v>1</v>
      </c>
    </row>
    <row r="178" spans="1:15" x14ac:dyDescent="0.3">
      <c r="A178" s="2">
        <v>45514.702183576388</v>
      </c>
      <c r="C178" s="1" t="s">
        <v>15</v>
      </c>
      <c r="D178" s="1" t="s">
        <v>16</v>
      </c>
      <c r="E178" s="1" t="s">
        <v>22</v>
      </c>
      <c r="F178" s="1" t="s">
        <v>18</v>
      </c>
      <c r="G178" s="1" t="s">
        <v>19</v>
      </c>
      <c r="H178" s="1" t="s">
        <v>209</v>
      </c>
      <c r="J178" s="1">
        <f t="shared" si="2"/>
        <v>9</v>
      </c>
      <c r="K178" s="1" cm="1">
        <f t="array" ref="K178">_xlfn.IFS(C178="Option A: To gain new skills and knowledge that will benefit my future career.",1,C178="Option B: To explore a subject I’m passionate about and deepen my understanding.",2,C178="Option C: To get a certificate that will enhance my resume.",-1,C178="Option D: To fulfill a requirement or because it fits easily into my schedule.",0)</f>
        <v>2</v>
      </c>
      <c r="L178" s="5" cm="1">
        <f t="array" ref="L178">_xlfn.IFS(D178="Option A: I actively seek out new experiences and ideas because they broaden my perspective and help me grow.",2,D178="Option B: I value exposure to new ideas but prefer to balance it with familiar activities to avoid feeling overwhelmed.",1,D178="Option C: I prefer to stick to what I know and only occasionally try new things if necessary",0,D178="Option D: I usually wait for opportunities to come to me rather than actively seeking them out.",-1)</f>
        <v>2</v>
      </c>
      <c r="M178" s="1" cm="1">
        <f t="array" ref="M178">_xlfn.IFS(E178="Option A: I can easily spend 2hours per day, since this is the main agenda of college life",2,E178="Option B: I can spend about 5-6 hours per week, I will prioritize learning and internship readiness, while balancing academics.",1,E178="Option C: I can allocate 2-3 hours per week for self learning on weekends, since I have a packed schedule",0,E178="Option D: I would like to focus on academics in the first year, I have been told to start thinking of internships in the third year",-1)</f>
        <v>1</v>
      </c>
      <c r="N178" s="1" cm="1">
        <f t="array" ref="N178">_xlfn.IFS(F178="Option A: Pause the project for sometime and resume it once I am in a better state",-1,F178="Option B: I would talk to more friends and faculty and get feedback if I am doing the right thing.",0,F178="Option C: I stop listening to them and continue doing my work.",1,F178="Option D: I listen to them gently and continue doing my work. But if they persist, I would explain them my thought process and reduce friction",2)</f>
        <v>2</v>
      </c>
      <c r="O178" s="1" cm="1">
        <f t="array" ref="O178">_xlfn.IFS(G178="OptionA: I would like to be myself, working on areas for improvement",2,G178="OptionB: I am very competitive, I would like to be ahead of my peers and build a good career",1,G178="OptionC: I am still adapting to college right now, I would need some time to get started.",0,G178="OptionD: I have taken admission in a good college, they have good placement, I will concentrate on academics in the first year",-1)</f>
        <v>2</v>
      </c>
    </row>
    <row r="179" spans="1:15" x14ac:dyDescent="0.3">
      <c r="A179" s="2">
        <v>45514.707769918983</v>
      </c>
      <c r="C179" s="1" t="s">
        <v>21</v>
      </c>
      <c r="D179" s="1" t="s">
        <v>16</v>
      </c>
      <c r="E179" s="1" t="s">
        <v>22</v>
      </c>
      <c r="F179" s="1" t="s">
        <v>18</v>
      </c>
      <c r="G179" s="1" t="s">
        <v>26</v>
      </c>
      <c r="H179" s="1" t="s">
        <v>210</v>
      </c>
      <c r="J179" s="1">
        <f t="shared" si="2"/>
        <v>7</v>
      </c>
      <c r="K179" s="1" cm="1">
        <f t="array" ref="K179">_xlfn.IFS(C179="Option A: To gain new skills and knowledge that will benefit my future career.",1,C179="Option B: To explore a subject I’m passionate about and deepen my understanding.",2,C179="Option C: To get a certificate that will enhance my resume.",-1,C179="Option D: To fulfill a requirement or because it fits easily into my schedule.",0)</f>
        <v>1</v>
      </c>
      <c r="L179" s="5" cm="1">
        <f t="array" ref="L179">_xlfn.IFS(D179="Option A: I actively seek out new experiences and ideas because they broaden my perspective and help me grow.",2,D179="Option B: I value exposure to new ideas but prefer to balance it with familiar activities to avoid feeling overwhelmed.",1,D179="Option C: I prefer to stick to what I know and only occasionally try new things if necessary",0,D179="Option D: I usually wait for opportunities to come to me rather than actively seeking them out.",-1)</f>
        <v>2</v>
      </c>
      <c r="M179" s="1" cm="1">
        <f t="array" ref="M179">_xlfn.IFS(E179="Option A: I can easily spend 2hours per day, since this is the main agenda of college life",2,E179="Option B: I can spend about 5-6 hours per week, I will prioritize learning and internship readiness, while balancing academics.",1,E179="Option C: I can allocate 2-3 hours per week for self learning on weekends, since I have a packed schedule",0,E179="Option D: I would like to focus on academics in the first year, I have been told to start thinking of internships in the third year",-1)</f>
        <v>1</v>
      </c>
      <c r="N179" s="1" cm="1">
        <f t="array" ref="N179">_xlfn.IFS(F179="Option A: Pause the project for sometime and resume it once I am in a better state",-1,F179="Option B: I would talk to more friends and faculty and get feedback if I am doing the right thing.",0,F179="Option C: I stop listening to them and continue doing my work.",1,F179="Option D: I listen to them gently and continue doing my work. But if they persist, I would explain them my thought process and reduce friction",2)</f>
        <v>2</v>
      </c>
      <c r="O179" s="1" cm="1">
        <f t="array" ref="O179">_xlfn.IFS(G179="OptionA: I would like to be myself, working on areas for improvement",2,G179="OptionB: I am very competitive, I would like to be ahead of my peers and build a good career",1,G179="OptionC: I am still adapting to college right now, I would need some time to get started.",0,G179="OptionD: I have taken admission in a good college, they have good placement, I will concentrate on academics in the first year",-1)</f>
        <v>1</v>
      </c>
    </row>
    <row r="180" spans="1:15" x14ac:dyDescent="0.3">
      <c r="A180" s="2">
        <v>45514.792770381944</v>
      </c>
      <c r="C180" s="1" t="s">
        <v>21</v>
      </c>
      <c r="D180" s="1" t="s">
        <v>16</v>
      </c>
      <c r="E180" s="1" t="s">
        <v>22</v>
      </c>
      <c r="F180" s="1" t="s">
        <v>18</v>
      </c>
      <c r="G180" s="1" t="s">
        <v>19</v>
      </c>
      <c r="H180" s="1" t="s">
        <v>211</v>
      </c>
      <c r="J180" s="1">
        <f t="shared" si="2"/>
        <v>8</v>
      </c>
      <c r="K180" s="1" cm="1">
        <f t="array" ref="K180">_xlfn.IFS(C180="Option A: To gain new skills and knowledge that will benefit my future career.",1,C180="Option B: To explore a subject I’m passionate about and deepen my understanding.",2,C180="Option C: To get a certificate that will enhance my resume.",-1,C180="Option D: To fulfill a requirement or because it fits easily into my schedule.",0)</f>
        <v>1</v>
      </c>
      <c r="L180" s="5" cm="1">
        <f t="array" ref="L180">_xlfn.IFS(D180="Option A: I actively seek out new experiences and ideas because they broaden my perspective and help me grow.",2,D180="Option B: I value exposure to new ideas but prefer to balance it with familiar activities to avoid feeling overwhelmed.",1,D180="Option C: I prefer to stick to what I know and only occasionally try new things if necessary",0,D180="Option D: I usually wait for opportunities to come to me rather than actively seeking them out.",-1)</f>
        <v>2</v>
      </c>
      <c r="M180" s="1" cm="1">
        <f t="array" ref="M180">_xlfn.IFS(E180="Option A: I can easily spend 2hours per day, since this is the main agenda of college life",2,E180="Option B: I can spend about 5-6 hours per week, I will prioritize learning and internship readiness, while balancing academics.",1,E180="Option C: I can allocate 2-3 hours per week for self learning on weekends, since I have a packed schedule",0,E180="Option D: I would like to focus on academics in the first year, I have been told to start thinking of internships in the third year",-1)</f>
        <v>1</v>
      </c>
      <c r="N180" s="1" cm="1">
        <f t="array" ref="N180">_xlfn.IFS(F180="Option A: Pause the project for sometime and resume it once I am in a better state",-1,F180="Option B: I would talk to more friends and faculty and get feedback if I am doing the right thing.",0,F180="Option C: I stop listening to them and continue doing my work.",1,F180="Option D: I listen to them gently and continue doing my work. But if they persist, I would explain them my thought process and reduce friction",2)</f>
        <v>2</v>
      </c>
      <c r="O180" s="1" cm="1">
        <f t="array" ref="O180">_xlfn.IFS(G180="OptionA: I would like to be myself, working on areas for improvement",2,G180="OptionB: I am very competitive, I would like to be ahead of my peers and build a good career",1,G180="OptionC: I am still adapting to college right now, I would need some time to get started.",0,G180="OptionD: I have taken admission in a good college, they have good placement, I will concentrate on academics in the first year",-1)</f>
        <v>2</v>
      </c>
    </row>
    <row r="181" spans="1:15" x14ac:dyDescent="0.3">
      <c r="A181" s="2">
        <v>45514.833367754632</v>
      </c>
      <c r="C181" s="1" t="s">
        <v>21</v>
      </c>
      <c r="D181" s="1" t="s">
        <v>34</v>
      </c>
      <c r="E181" s="1" t="s">
        <v>22</v>
      </c>
      <c r="F181" s="1" t="s">
        <v>29</v>
      </c>
      <c r="G181" s="1" t="s">
        <v>19</v>
      </c>
      <c r="H181" s="1" t="s">
        <v>212</v>
      </c>
      <c r="J181" s="1">
        <f t="shared" si="2"/>
        <v>5</v>
      </c>
      <c r="K181" s="1" cm="1">
        <f t="array" ref="K181">_xlfn.IFS(C181="Option A: To gain new skills and knowledge that will benefit my future career.",1,C181="Option B: To explore a subject I’m passionate about and deepen my understanding.",2,C181="Option C: To get a certificate that will enhance my resume.",-1,C181="Option D: To fulfill a requirement or because it fits easily into my schedule.",0)</f>
        <v>1</v>
      </c>
      <c r="L181" s="5" cm="1">
        <f t="array" ref="L181">_xlfn.IFS(D181="Option A: I actively seek out new experiences and ideas because they broaden my perspective and help me grow.",2,D181="Option B: I value exposure to new ideas but prefer to balance it with familiar activities to avoid feeling overwhelmed.",1,D181="Option C: I prefer to stick to what I know and only occasionally try new things if necessary",0,D181="Option D: I usually wait for opportunities to come to me rather than actively seeking them out.",-1)</f>
        <v>1</v>
      </c>
      <c r="M181" s="1" cm="1">
        <f t="array" ref="M181">_xlfn.IFS(E181="Option A: I can easily spend 2hours per day, since this is the main agenda of college life",2,E181="Option B: I can spend about 5-6 hours per week, I will prioritize learning and internship readiness, while balancing academics.",1,E181="Option C: I can allocate 2-3 hours per week for self learning on weekends, since I have a packed schedule",0,E181="Option D: I would like to focus on academics in the first year, I have been told to start thinking of internships in the third year",-1)</f>
        <v>1</v>
      </c>
      <c r="N181" s="1" cm="1">
        <f t="array" ref="N181">_xlfn.IFS(F181="Option A: Pause the project for sometime and resume it once I am in a better state",-1,F181="Option B: I would talk to more friends and faculty and get feedback if I am doing the right thing.",0,F181="Option C: I stop listening to them and continue doing my work.",1,F181="Option D: I listen to them gently and continue doing my work. But if they persist, I would explain them my thought process and reduce friction",2)</f>
        <v>0</v>
      </c>
      <c r="O181" s="1" cm="1">
        <f t="array" ref="O181">_xlfn.IFS(G181="OptionA: I would like to be myself, working on areas for improvement",2,G181="OptionB: I am very competitive, I would like to be ahead of my peers and build a good career",1,G181="OptionC: I am still adapting to college right now, I would need some time to get started.",0,G181="OptionD: I have taken admission in a good college, they have good placement, I will concentrate on academics in the first year",-1)</f>
        <v>2</v>
      </c>
    </row>
    <row r="182" spans="1:15" x14ac:dyDescent="0.3">
      <c r="A182" s="2">
        <v>45514.842817951387</v>
      </c>
      <c r="C182" s="1" t="s">
        <v>15</v>
      </c>
      <c r="D182" s="1" t="s">
        <v>16</v>
      </c>
      <c r="E182" s="1" t="s">
        <v>22</v>
      </c>
      <c r="F182" s="1" t="s">
        <v>29</v>
      </c>
      <c r="G182" s="1" t="s">
        <v>19</v>
      </c>
      <c r="H182" s="1" t="s">
        <v>213</v>
      </c>
      <c r="J182" s="1">
        <f t="shared" si="2"/>
        <v>7</v>
      </c>
      <c r="K182" s="1" cm="1">
        <f t="array" ref="K182">_xlfn.IFS(C182="Option A: To gain new skills and knowledge that will benefit my future career.",1,C182="Option B: To explore a subject I’m passionate about and deepen my understanding.",2,C182="Option C: To get a certificate that will enhance my resume.",-1,C182="Option D: To fulfill a requirement or because it fits easily into my schedule.",0)</f>
        <v>2</v>
      </c>
      <c r="L182" s="5" cm="1">
        <f t="array" ref="L182">_xlfn.IFS(D182="Option A: I actively seek out new experiences and ideas because they broaden my perspective and help me grow.",2,D182="Option B: I value exposure to new ideas but prefer to balance it with familiar activities to avoid feeling overwhelmed.",1,D182="Option C: I prefer to stick to what I know and only occasionally try new things if necessary",0,D182="Option D: I usually wait for opportunities to come to me rather than actively seeking them out.",-1)</f>
        <v>2</v>
      </c>
      <c r="M182" s="1" cm="1">
        <f t="array" ref="M182">_xlfn.IFS(E182="Option A: I can easily spend 2hours per day, since this is the main agenda of college life",2,E182="Option B: I can spend about 5-6 hours per week, I will prioritize learning and internship readiness, while balancing academics.",1,E182="Option C: I can allocate 2-3 hours per week for self learning on weekends, since I have a packed schedule",0,E182="Option D: I would like to focus on academics in the first year, I have been told to start thinking of internships in the third year",-1)</f>
        <v>1</v>
      </c>
      <c r="N182" s="1" cm="1">
        <f t="array" ref="N182">_xlfn.IFS(F182="Option A: Pause the project for sometime and resume it once I am in a better state",-1,F182="Option B: I would talk to more friends and faculty and get feedback if I am doing the right thing.",0,F182="Option C: I stop listening to them and continue doing my work.",1,F182="Option D: I listen to them gently and continue doing my work. But if they persist, I would explain them my thought process and reduce friction",2)</f>
        <v>0</v>
      </c>
      <c r="O182" s="1" cm="1">
        <f t="array" ref="O182">_xlfn.IFS(G182="OptionA: I would like to be myself, working on areas for improvement",2,G182="OptionB: I am very competitive, I would like to be ahead of my peers and build a good career",1,G182="OptionC: I am still adapting to college right now, I would need some time to get started.",0,G182="OptionD: I have taken admission in a good college, they have good placement, I will concentrate on academics in the first year",-1)</f>
        <v>2</v>
      </c>
    </row>
    <row r="183" spans="1:15" x14ac:dyDescent="0.3">
      <c r="A183" s="2">
        <v>45514.846272187497</v>
      </c>
      <c r="C183" s="1" t="s">
        <v>21</v>
      </c>
      <c r="D183" s="1" t="s">
        <v>16</v>
      </c>
      <c r="E183" s="1" t="s">
        <v>22</v>
      </c>
      <c r="F183" s="1" t="s">
        <v>18</v>
      </c>
      <c r="G183" s="1" t="s">
        <v>19</v>
      </c>
      <c r="H183" s="1" t="s">
        <v>214</v>
      </c>
      <c r="J183" s="1">
        <f t="shared" si="2"/>
        <v>8</v>
      </c>
      <c r="K183" s="1" cm="1">
        <f t="array" ref="K183">_xlfn.IFS(C183="Option A: To gain new skills and knowledge that will benefit my future career.",1,C183="Option B: To explore a subject I’m passionate about and deepen my understanding.",2,C183="Option C: To get a certificate that will enhance my resume.",-1,C183="Option D: To fulfill a requirement or because it fits easily into my schedule.",0)</f>
        <v>1</v>
      </c>
      <c r="L183" s="5" cm="1">
        <f t="array" ref="L183">_xlfn.IFS(D183="Option A: I actively seek out new experiences and ideas because they broaden my perspective and help me grow.",2,D183="Option B: I value exposure to new ideas but prefer to balance it with familiar activities to avoid feeling overwhelmed.",1,D183="Option C: I prefer to stick to what I know and only occasionally try new things if necessary",0,D183="Option D: I usually wait for opportunities to come to me rather than actively seeking them out.",-1)</f>
        <v>2</v>
      </c>
      <c r="M183" s="1" cm="1">
        <f t="array" ref="M183">_xlfn.IFS(E183="Option A: I can easily spend 2hours per day, since this is the main agenda of college life",2,E183="Option B: I can spend about 5-6 hours per week, I will prioritize learning and internship readiness, while balancing academics.",1,E183="Option C: I can allocate 2-3 hours per week for self learning on weekends, since I have a packed schedule",0,E183="Option D: I would like to focus on academics in the first year, I have been told to start thinking of internships in the third year",-1)</f>
        <v>1</v>
      </c>
      <c r="N183" s="1" cm="1">
        <f t="array" ref="N183">_xlfn.IFS(F183="Option A: Pause the project for sometime and resume it once I am in a better state",-1,F183="Option B: I would talk to more friends and faculty and get feedback if I am doing the right thing.",0,F183="Option C: I stop listening to them and continue doing my work.",1,F183="Option D: I listen to them gently and continue doing my work. But if they persist, I would explain them my thought process and reduce friction",2)</f>
        <v>2</v>
      </c>
      <c r="O183" s="1" cm="1">
        <f t="array" ref="O183">_xlfn.IFS(G183="OptionA: I would like to be myself, working on areas for improvement",2,G183="OptionB: I am very competitive, I would like to be ahead of my peers and build a good career",1,G183="OptionC: I am still adapting to college right now, I would need some time to get started.",0,G183="OptionD: I have taken admission in a good college, they have good placement, I will concentrate on academics in the first year",-1)</f>
        <v>2</v>
      </c>
    </row>
    <row r="184" spans="1:15" x14ac:dyDescent="0.3">
      <c r="A184" s="2">
        <v>45514.94162539352</v>
      </c>
      <c r="C184" s="1" t="s">
        <v>21</v>
      </c>
      <c r="D184" s="1" t="s">
        <v>16</v>
      </c>
      <c r="E184" s="1" t="s">
        <v>17</v>
      </c>
      <c r="F184" s="1" t="s">
        <v>29</v>
      </c>
      <c r="G184" s="1" t="s">
        <v>110</v>
      </c>
      <c r="H184" s="1" t="s">
        <v>215</v>
      </c>
      <c r="J184" s="1">
        <f t="shared" si="2"/>
        <v>5</v>
      </c>
      <c r="K184" s="1" cm="1">
        <f t="array" ref="K184">_xlfn.IFS(C184="Option A: To gain new skills and knowledge that will benefit my future career.",1,C184="Option B: To explore a subject I’m passionate about and deepen my understanding.",2,C184="Option C: To get a certificate that will enhance my resume.",-1,C184="Option D: To fulfill a requirement or because it fits easily into my schedule.",0)</f>
        <v>1</v>
      </c>
      <c r="L184" s="5" cm="1">
        <f t="array" ref="L184">_xlfn.IFS(D184="Option A: I actively seek out new experiences and ideas because they broaden my perspective and help me grow.",2,D184="Option B: I value exposure to new ideas but prefer to balance it with familiar activities to avoid feeling overwhelmed.",1,D184="Option C: I prefer to stick to what I know and only occasionally try new things if necessary",0,D184="Option D: I usually wait for opportunities to come to me rather than actively seeking them out.",-1)</f>
        <v>2</v>
      </c>
      <c r="M184" s="1" cm="1">
        <f t="array" ref="M184">_xlfn.IFS(E184="Option A: I can easily spend 2hours per day, since this is the main agenda of college life",2,E184="Option B: I can spend about 5-6 hours per week, I will prioritize learning and internship readiness, while balancing academics.",1,E184="Option C: I can allocate 2-3 hours per week for self learning on weekends, since I have a packed schedule",0,E184="Option D: I would like to focus on academics in the first year, I have been told to start thinking of internships in the third year",-1)</f>
        <v>2</v>
      </c>
      <c r="N184" s="1" cm="1">
        <f t="array" ref="N184">_xlfn.IFS(F184="Option A: Pause the project for sometime and resume it once I am in a better state",-1,F184="Option B: I would talk to more friends and faculty and get feedback if I am doing the right thing.",0,F184="Option C: I stop listening to them and continue doing my work.",1,F184="Option D: I listen to them gently and continue doing my work. But if they persist, I would explain them my thought process and reduce friction",2)</f>
        <v>0</v>
      </c>
      <c r="O184" s="1" cm="1">
        <f t="array" ref="O184">_xlfn.IFS(G184="OptionA: I would like to be myself, working on areas for improvement",2,G184="OptionB: I am very competitive, I would like to be ahead of my peers and build a good career",1,G184="OptionC: I am still adapting to college right now, I would need some time to get started.",0,G184="OptionD: I have taken admission in a good college, they have good placement, I will concentrate on academics in the first year",-1)</f>
        <v>0</v>
      </c>
    </row>
    <row r="185" spans="1:15" x14ac:dyDescent="0.3">
      <c r="A185" s="2">
        <v>45514.942478217592</v>
      </c>
      <c r="C185" s="1" t="s">
        <v>21</v>
      </c>
      <c r="D185" s="1" t="s">
        <v>16</v>
      </c>
      <c r="E185" s="1" t="s">
        <v>17</v>
      </c>
      <c r="F185" s="1" t="s">
        <v>63</v>
      </c>
      <c r="G185" s="1" t="s">
        <v>26</v>
      </c>
      <c r="H185" s="1" t="s">
        <v>215</v>
      </c>
      <c r="J185" s="1">
        <f t="shared" si="2"/>
        <v>5</v>
      </c>
      <c r="K185" s="1" cm="1">
        <f t="array" ref="K185">_xlfn.IFS(C185="Option A: To gain new skills and knowledge that will benefit my future career.",1,C185="Option B: To explore a subject I’m passionate about and deepen my understanding.",2,C185="Option C: To get a certificate that will enhance my resume.",-1,C185="Option D: To fulfill a requirement or because it fits easily into my schedule.",0)</f>
        <v>1</v>
      </c>
      <c r="L185" s="5" cm="1">
        <f t="array" ref="L185">_xlfn.IFS(D185="Option A: I actively seek out new experiences and ideas because they broaden my perspective and help me grow.",2,D185="Option B: I value exposure to new ideas but prefer to balance it with familiar activities to avoid feeling overwhelmed.",1,D185="Option C: I prefer to stick to what I know and only occasionally try new things if necessary",0,D185="Option D: I usually wait for opportunities to come to me rather than actively seeking them out.",-1)</f>
        <v>2</v>
      </c>
      <c r="M185" s="1" cm="1">
        <f t="array" ref="M185">_xlfn.IFS(E185="Option A: I can easily spend 2hours per day, since this is the main agenda of college life",2,E185="Option B: I can spend about 5-6 hours per week, I will prioritize learning and internship readiness, while balancing academics.",1,E185="Option C: I can allocate 2-3 hours per week for self learning on weekends, since I have a packed schedule",0,E185="Option D: I would like to focus on academics in the first year, I have been told to start thinking of internships in the third year",-1)</f>
        <v>2</v>
      </c>
      <c r="N185" s="1" cm="1">
        <f t="array" ref="N185">_xlfn.IFS(F185="Option A: Pause the project for sometime and resume it once I am in a better state",-1,F185="Option B: I would talk to more friends and faculty and get feedback if I am doing the right thing.",0,F185="Option C: I stop listening to them and continue doing my work.",1,F185="Option D: I listen to them gently and continue doing my work. But if they persist, I would explain them my thought process and reduce friction",2)</f>
        <v>-1</v>
      </c>
      <c r="O185" s="1" cm="1">
        <f t="array" ref="O185">_xlfn.IFS(G185="OptionA: I would like to be myself, working on areas for improvement",2,G185="OptionB: I am very competitive, I would like to be ahead of my peers and build a good career",1,G185="OptionC: I am still adapting to college right now, I would need some time to get started.",0,G185="OptionD: I have taken admission in a good college, they have good placement, I will concentrate on academics in the first year",-1)</f>
        <v>1</v>
      </c>
    </row>
    <row r="186" spans="1:15" x14ac:dyDescent="0.3">
      <c r="A186" s="2">
        <v>45517.700705300929</v>
      </c>
      <c r="C186" s="1" t="s">
        <v>21</v>
      </c>
      <c r="D186" s="1" t="s">
        <v>16</v>
      </c>
      <c r="E186" s="1" t="s">
        <v>22</v>
      </c>
      <c r="F186" s="1" t="s">
        <v>18</v>
      </c>
      <c r="G186" s="1" t="s">
        <v>26</v>
      </c>
      <c r="H186" s="1" t="s">
        <v>216</v>
      </c>
      <c r="J186" s="1">
        <f t="shared" si="2"/>
        <v>7</v>
      </c>
      <c r="K186" s="1" cm="1">
        <f t="array" ref="K186">_xlfn.IFS(C186="Option A: To gain new skills and knowledge that will benefit my future career.",1,C186="Option B: To explore a subject I’m passionate about and deepen my understanding.",2,C186="Option C: To get a certificate that will enhance my resume.",-1,C186="Option D: To fulfill a requirement or because it fits easily into my schedule.",0)</f>
        <v>1</v>
      </c>
      <c r="L186" s="5" cm="1">
        <f t="array" ref="L186">_xlfn.IFS(D186="Option A: I actively seek out new experiences and ideas because they broaden my perspective and help me grow.",2,D186="Option B: I value exposure to new ideas but prefer to balance it with familiar activities to avoid feeling overwhelmed.",1,D186="Option C: I prefer to stick to what I know and only occasionally try new things if necessary",0,D186="Option D: I usually wait for opportunities to come to me rather than actively seeking them out.",-1)</f>
        <v>2</v>
      </c>
      <c r="M186" s="1" cm="1">
        <f t="array" ref="M186">_xlfn.IFS(E186="Option A: I can easily spend 2hours per day, since this is the main agenda of college life",2,E186="Option B: I can spend about 5-6 hours per week, I will prioritize learning and internship readiness, while balancing academics.",1,E186="Option C: I can allocate 2-3 hours per week for self learning on weekends, since I have a packed schedule",0,E186="Option D: I would like to focus on academics in the first year, I have been told to start thinking of internships in the third year",-1)</f>
        <v>1</v>
      </c>
      <c r="N186" s="1" cm="1">
        <f t="array" ref="N186">_xlfn.IFS(F186="Option A: Pause the project for sometime and resume it once I am in a better state",-1,F186="Option B: I would talk to more friends and faculty and get feedback if I am doing the right thing.",0,F186="Option C: I stop listening to them and continue doing my work.",1,F186="Option D: I listen to them gently and continue doing my work. But if they persist, I would explain them my thought process and reduce friction",2)</f>
        <v>2</v>
      </c>
      <c r="O186" s="1" cm="1">
        <f t="array" ref="O186">_xlfn.IFS(G186="OptionA: I would like to be myself, working on areas for improvement",2,G186="OptionB: I am very competitive, I would like to be ahead of my peers and build a good career",1,G186="OptionC: I am still adapting to college right now, I would need some time to get started.",0,G186="OptionD: I have taken admission in a good college, they have good placement, I will concentrate on academics in the first year",-1)</f>
        <v>1</v>
      </c>
    </row>
    <row r="187" spans="1:15" x14ac:dyDescent="0.3">
      <c r="A187" s="2">
        <v>45517.700729861113</v>
      </c>
      <c r="C187" s="1" t="s">
        <v>21</v>
      </c>
      <c r="D187" s="1" t="s">
        <v>16</v>
      </c>
      <c r="E187" s="1" t="s">
        <v>22</v>
      </c>
      <c r="F187" s="1" t="s">
        <v>29</v>
      </c>
      <c r="G187" s="1" t="s">
        <v>26</v>
      </c>
      <c r="H187" s="1" t="s">
        <v>217</v>
      </c>
      <c r="J187" s="1">
        <f t="shared" si="2"/>
        <v>5</v>
      </c>
      <c r="K187" s="1" cm="1">
        <f t="array" ref="K187">_xlfn.IFS(C187="Option A: To gain new skills and knowledge that will benefit my future career.",1,C187="Option B: To explore a subject I’m passionate about and deepen my understanding.",2,C187="Option C: To get a certificate that will enhance my resume.",-1,C187="Option D: To fulfill a requirement or because it fits easily into my schedule.",0)</f>
        <v>1</v>
      </c>
      <c r="L187" s="5" cm="1">
        <f t="array" ref="L187">_xlfn.IFS(D187="Option A: I actively seek out new experiences and ideas because they broaden my perspective and help me grow.",2,D187="Option B: I value exposure to new ideas but prefer to balance it with familiar activities to avoid feeling overwhelmed.",1,D187="Option C: I prefer to stick to what I know and only occasionally try new things if necessary",0,D187="Option D: I usually wait for opportunities to come to me rather than actively seeking them out.",-1)</f>
        <v>2</v>
      </c>
      <c r="M187" s="1" cm="1">
        <f t="array" ref="M187">_xlfn.IFS(E187="Option A: I can easily spend 2hours per day, since this is the main agenda of college life",2,E187="Option B: I can spend about 5-6 hours per week, I will prioritize learning and internship readiness, while balancing academics.",1,E187="Option C: I can allocate 2-3 hours per week for self learning on weekends, since I have a packed schedule",0,E187="Option D: I would like to focus on academics in the first year, I have been told to start thinking of internships in the third year",-1)</f>
        <v>1</v>
      </c>
      <c r="N187" s="1" cm="1">
        <f t="array" ref="N187">_xlfn.IFS(F187="Option A: Pause the project for sometime and resume it once I am in a better state",-1,F187="Option B: I would talk to more friends and faculty and get feedback if I am doing the right thing.",0,F187="Option C: I stop listening to them and continue doing my work.",1,F187="Option D: I listen to them gently and continue doing my work. But if they persist, I would explain them my thought process and reduce friction",2)</f>
        <v>0</v>
      </c>
      <c r="O187" s="1" cm="1">
        <f t="array" ref="O187">_xlfn.IFS(G187="OptionA: I would like to be myself, working on areas for improvement",2,G187="OptionB: I am very competitive, I would like to be ahead of my peers and build a good career",1,G187="OptionC: I am still adapting to college right now, I would need some time to get started.",0,G187="OptionD: I have taken admission in a good college, they have good placement, I will concentrate on academics in the first year",-1)</f>
        <v>1</v>
      </c>
    </row>
    <row r="188" spans="1:15" x14ac:dyDescent="0.3">
      <c r="A188" s="2">
        <v>45517.701854571758</v>
      </c>
      <c r="C188" s="1" t="s">
        <v>21</v>
      </c>
      <c r="D188" s="1" t="s">
        <v>16</v>
      </c>
      <c r="E188" s="1" t="s">
        <v>17</v>
      </c>
      <c r="F188" s="1" t="s">
        <v>18</v>
      </c>
      <c r="G188" s="1" t="s">
        <v>26</v>
      </c>
      <c r="H188" s="1" t="s">
        <v>218</v>
      </c>
      <c r="J188" s="1">
        <f t="shared" si="2"/>
        <v>8</v>
      </c>
      <c r="K188" s="1" cm="1">
        <f t="array" ref="K188">_xlfn.IFS(C188="Option A: To gain new skills and knowledge that will benefit my future career.",1,C188="Option B: To explore a subject I’m passionate about and deepen my understanding.",2,C188="Option C: To get a certificate that will enhance my resume.",-1,C188="Option D: To fulfill a requirement or because it fits easily into my schedule.",0)</f>
        <v>1</v>
      </c>
      <c r="L188" s="5" cm="1">
        <f t="array" ref="L188">_xlfn.IFS(D188="Option A: I actively seek out new experiences and ideas because they broaden my perspective and help me grow.",2,D188="Option B: I value exposure to new ideas but prefer to balance it with familiar activities to avoid feeling overwhelmed.",1,D188="Option C: I prefer to stick to what I know and only occasionally try new things if necessary",0,D188="Option D: I usually wait for opportunities to come to me rather than actively seeking them out.",-1)</f>
        <v>2</v>
      </c>
      <c r="M188" s="1" cm="1">
        <f t="array" ref="M188">_xlfn.IFS(E188="Option A: I can easily spend 2hours per day, since this is the main agenda of college life",2,E188="Option B: I can spend about 5-6 hours per week, I will prioritize learning and internship readiness, while balancing academics.",1,E188="Option C: I can allocate 2-3 hours per week for self learning on weekends, since I have a packed schedule",0,E188="Option D: I would like to focus on academics in the first year, I have been told to start thinking of internships in the third year",-1)</f>
        <v>2</v>
      </c>
      <c r="N188" s="1" cm="1">
        <f t="array" ref="N188">_xlfn.IFS(F188="Option A: Pause the project for sometime and resume it once I am in a better state",-1,F188="Option B: I would talk to more friends and faculty and get feedback if I am doing the right thing.",0,F188="Option C: I stop listening to them and continue doing my work.",1,F188="Option D: I listen to them gently and continue doing my work. But if they persist, I would explain them my thought process and reduce friction",2)</f>
        <v>2</v>
      </c>
      <c r="O188" s="1" cm="1">
        <f t="array" ref="O188">_xlfn.IFS(G188="OptionA: I would like to be myself, working on areas for improvement",2,G188="OptionB: I am very competitive, I would like to be ahead of my peers and build a good career",1,G188="OptionC: I am still adapting to college right now, I would need some time to get started.",0,G188="OptionD: I have taken admission in a good college, they have good placement, I will concentrate on academics in the first year",-1)</f>
        <v>1</v>
      </c>
    </row>
    <row r="189" spans="1:15" x14ac:dyDescent="0.3">
      <c r="A189" s="2">
        <v>45517.702314641203</v>
      </c>
      <c r="C189" s="1" t="s">
        <v>15</v>
      </c>
      <c r="D189" s="1" t="s">
        <v>16</v>
      </c>
      <c r="E189" s="1" t="s">
        <v>22</v>
      </c>
      <c r="F189" s="1" t="s">
        <v>18</v>
      </c>
      <c r="G189" s="1" t="s">
        <v>26</v>
      </c>
      <c r="H189" s="1" t="s">
        <v>219</v>
      </c>
      <c r="J189" s="1">
        <f t="shared" si="2"/>
        <v>8</v>
      </c>
      <c r="K189" s="1" cm="1">
        <f t="array" ref="K189">_xlfn.IFS(C189="Option A: To gain new skills and knowledge that will benefit my future career.",1,C189="Option B: To explore a subject I’m passionate about and deepen my understanding.",2,C189="Option C: To get a certificate that will enhance my resume.",-1,C189="Option D: To fulfill a requirement or because it fits easily into my schedule.",0)</f>
        <v>2</v>
      </c>
      <c r="L189" s="5" cm="1">
        <f t="array" ref="L189">_xlfn.IFS(D189="Option A: I actively seek out new experiences and ideas because they broaden my perspective and help me grow.",2,D189="Option B: I value exposure to new ideas but prefer to balance it with familiar activities to avoid feeling overwhelmed.",1,D189="Option C: I prefer to stick to what I know and only occasionally try new things if necessary",0,D189="Option D: I usually wait for opportunities to come to me rather than actively seeking them out.",-1)</f>
        <v>2</v>
      </c>
      <c r="M189" s="1" cm="1">
        <f t="array" ref="M189">_xlfn.IFS(E189="Option A: I can easily spend 2hours per day, since this is the main agenda of college life",2,E189="Option B: I can spend about 5-6 hours per week, I will prioritize learning and internship readiness, while balancing academics.",1,E189="Option C: I can allocate 2-3 hours per week for self learning on weekends, since I have a packed schedule",0,E189="Option D: I would like to focus on academics in the first year, I have been told to start thinking of internships in the third year",-1)</f>
        <v>1</v>
      </c>
      <c r="N189" s="1" cm="1">
        <f t="array" ref="N189">_xlfn.IFS(F189="Option A: Pause the project for sometime and resume it once I am in a better state",-1,F189="Option B: I would talk to more friends and faculty and get feedback if I am doing the right thing.",0,F189="Option C: I stop listening to them and continue doing my work.",1,F189="Option D: I listen to them gently and continue doing my work. But if they persist, I would explain them my thought process and reduce friction",2)</f>
        <v>2</v>
      </c>
      <c r="O189" s="1" cm="1">
        <f t="array" ref="O189">_xlfn.IFS(G189="OptionA: I would like to be myself, working on areas for improvement",2,G189="OptionB: I am very competitive, I would like to be ahead of my peers and build a good career",1,G189="OptionC: I am still adapting to college right now, I would need some time to get started.",0,G189="OptionD: I have taken admission in a good college, they have good placement, I will concentrate on academics in the first year",-1)</f>
        <v>1</v>
      </c>
    </row>
    <row r="190" spans="1:15" x14ac:dyDescent="0.3">
      <c r="A190" s="2">
        <v>45517.703359872685</v>
      </c>
      <c r="C190" s="1" t="s">
        <v>21</v>
      </c>
      <c r="D190" s="1" t="s">
        <v>34</v>
      </c>
      <c r="E190" s="1" t="s">
        <v>22</v>
      </c>
      <c r="F190" s="1" t="s">
        <v>18</v>
      </c>
      <c r="G190" s="1" t="s">
        <v>19</v>
      </c>
      <c r="H190" s="1" t="s">
        <v>220</v>
      </c>
      <c r="J190" s="1">
        <f t="shared" si="2"/>
        <v>7</v>
      </c>
      <c r="K190" s="1" cm="1">
        <f t="array" ref="K190">_xlfn.IFS(C190="Option A: To gain new skills and knowledge that will benefit my future career.",1,C190="Option B: To explore a subject I’m passionate about and deepen my understanding.",2,C190="Option C: To get a certificate that will enhance my resume.",-1,C190="Option D: To fulfill a requirement or because it fits easily into my schedule.",0)</f>
        <v>1</v>
      </c>
      <c r="L190" s="5" cm="1">
        <f t="array" ref="L190">_xlfn.IFS(D190="Option A: I actively seek out new experiences and ideas because they broaden my perspective and help me grow.",2,D190="Option B: I value exposure to new ideas but prefer to balance it with familiar activities to avoid feeling overwhelmed.",1,D190="Option C: I prefer to stick to what I know and only occasionally try new things if necessary",0,D190="Option D: I usually wait for opportunities to come to me rather than actively seeking them out.",-1)</f>
        <v>1</v>
      </c>
      <c r="M190" s="1" cm="1">
        <f t="array" ref="M190">_xlfn.IFS(E190="Option A: I can easily spend 2hours per day, since this is the main agenda of college life",2,E190="Option B: I can spend about 5-6 hours per week, I will prioritize learning and internship readiness, while balancing academics.",1,E190="Option C: I can allocate 2-3 hours per week for self learning on weekends, since I have a packed schedule",0,E190="Option D: I would like to focus on academics in the first year, I have been told to start thinking of internships in the third year",-1)</f>
        <v>1</v>
      </c>
      <c r="N190" s="1" cm="1">
        <f t="array" ref="N190">_xlfn.IFS(F190="Option A: Pause the project for sometime and resume it once I am in a better state",-1,F190="Option B: I would talk to more friends and faculty and get feedback if I am doing the right thing.",0,F190="Option C: I stop listening to them and continue doing my work.",1,F190="Option D: I listen to them gently and continue doing my work. But if they persist, I would explain them my thought process and reduce friction",2)</f>
        <v>2</v>
      </c>
      <c r="O190" s="1" cm="1">
        <f t="array" ref="O190">_xlfn.IFS(G190="OptionA: I would like to be myself, working on areas for improvement",2,G190="OptionB: I am very competitive, I would like to be ahead of my peers and build a good career",1,G190="OptionC: I am still adapting to college right now, I would need some time to get started.",0,G190="OptionD: I have taken admission in a good college, they have good placement, I will concentrate on academics in the first year",-1)</f>
        <v>2</v>
      </c>
    </row>
    <row r="191" spans="1:15" x14ac:dyDescent="0.3">
      <c r="A191" s="2">
        <v>45517.703637326384</v>
      </c>
      <c r="C191" s="1" t="s">
        <v>15</v>
      </c>
      <c r="D191" s="1" t="s">
        <v>36</v>
      </c>
      <c r="E191" s="1" t="s">
        <v>22</v>
      </c>
      <c r="F191" s="1" t="s">
        <v>29</v>
      </c>
      <c r="G191" s="1" t="s">
        <v>19</v>
      </c>
      <c r="H191" s="1" t="s">
        <v>221</v>
      </c>
      <c r="J191" s="1">
        <f t="shared" si="2"/>
        <v>5</v>
      </c>
      <c r="K191" s="1" cm="1">
        <f t="array" ref="K191">_xlfn.IFS(C191="Option A: To gain new skills and knowledge that will benefit my future career.",1,C191="Option B: To explore a subject I’m passionate about and deepen my understanding.",2,C191="Option C: To get a certificate that will enhance my resume.",-1,C191="Option D: To fulfill a requirement or because it fits easily into my schedule.",0)</f>
        <v>2</v>
      </c>
      <c r="L191" s="5" cm="1">
        <f t="array" ref="L191">_xlfn.IFS(D191="Option A: I actively seek out new experiences and ideas because they broaden my perspective and help me grow.",2,D191="Option B: I value exposure to new ideas but prefer to balance it with familiar activities to avoid feeling overwhelmed.",1,D191="Option C: I prefer to stick to what I know and only occasionally try new things if necessary",0,D191="Option D: I usually wait for opportunities to come to me rather than actively seeking them out.",-1)</f>
        <v>0</v>
      </c>
      <c r="M191" s="1" cm="1">
        <f t="array" ref="M191">_xlfn.IFS(E191="Option A: I can easily spend 2hours per day, since this is the main agenda of college life",2,E191="Option B: I can spend about 5-6 hours per week, I will prioritize learning and internship readiness, while balancing academics.",1,E191="Option C: I can allocate 2-3 hours per week for self learning on weekends, since I have a packed schedule",0,E191="Option D: I would like to focus on academics in the first year, I have been told to start thinking of internships in the third year",-1)</f>
        <v>1</v>
      </c>
      <c r="N191" s="1" cm="1">
        <f t="array" ref="N191">_xlfn.IFS(F191="Option A: Pause the project for sometime and resume it once I am in a better state",-1,F191="Option B: I would talk to more friends and faculty and get feedback if I am doing the right thing.",0,F191="Option C: I stop listening to them and continue doing my work.",1,F191="Option D: I listen to them gently and continue doing my work. But if they persist, I would explain them my thought process and reduce friction",2)</f>
        <v>0</v>
      </c>
      <c r="O191" s="1" cm="1">
        <f t="array" ref="O191">_xlfn.IFS(G191="OptionA: I would like to be myself, working on areas for improvement",2,G191="OptionB: I am very competitive, I would like to be ahead of my peers and build a good career",1,G191="OptionC: I am still adapting to college right now, I would need some time to get started.",0,G191="OptionD: I have taken admission in a good college, they have good placement, I will concentrate on academics in the first year",-1)</f>
        <v>2</v>
      </c>
    </row>
    <row r="192" spans="1:15" x14ac:dyDescent="0.3">
      <c r="A192" s="2">
        <v>45517.703783900462</v>
      </c>
      <c r="C192" s="1" t="s">
        <v>21</v>
      </c>
      <c r="D192" s="1" t="s">
        <v>34</v>
      </c>
      <c r="E192" s="1" t="s">
        <v>17</v>
      </c>
      <c r="F192" s="1" t="s">
        <v>18</v>
      </c>
      <c r="G192" s="1" t="s">
        <v>26</v>
      </c>
      <c r="H192" s="1" t="s">
        <v>222</v>
      </c>
      <c r="J192" s="1">
        <f t="shared" si="2"/>
        <v>7</v>
      </c>
      <c r="K192" s="1" cm="1">
        <f t="array" ref="K192">_xlfn.IFS(C192="Option A: To gain new skills and knowledge that will benefit my future career.",1,C192="Option B: To explore a subject I’m passionate about and deepen my understanding.",2,C192="Option C: To get a certificate that will enhance my resume.",-1,C192="Option D: To fulfill a requirement or because it fits easily into my schedule.",0)</f>
        <v>1</v>
      </c>
      <c r="L192" s="5" cm="1">
        <f t="array" ref="L192">_xlfn.IFS(D192="Option A: I actively seek out new experiences and ideas because they broaden my perspective and help me grow.",2,D192="Option B: I value exposure to new ideas but prefer to balance it with familiar activities to avoid feeling overwhelmed.",1,D192="Option C: I prefer to stick to what I know and only occasionally try new things if necessary",0,D192="Option D: I usually wait for opportunities to come to me rather than actively seeking them out.",-1)</f>
        <v>1</v>
      </c>
      <c r="M192" s="1" cm="1">
        <f t="array" ref="M192">_xlfn.IFS(E192="Option A: I can easily spend 2hours per day, since this is the main agenda of college life",2,E192="Option B: I can spend about 5-6 hours per week, I will prioritize learning and internship readiness, while balancing academics.",1,E192="Option C: I can allocate 2-3 hours per week for self learning on weekends, since I have a packed schedule",0,E192="Option D: I would like to focus on academics in the first year, I have been told to start thinking of internships in the third year",-1)</f>
        <v>2</v>
      </c>
      <c r="N192" s="1" cm="1">
        <f t="array" ref="N192">_xlfn.IFS(F192="Option A: Pause the project for sometime and resume it once I am in a better state",-1,F192="Option B: I would talk to more friends and faculty and get feedback if I am doing the right thing.",0,F192="Option C: I stop listening to them and continue doing my work.",1,F192="Option D: I listen to them gently and continue doing my work. But if they persist, I would explain them my thought process and reduce friction",2)</f>
        <v>2</v>
      </c>
      <c r="O192" s="1" cm="1">
        <f t="array" ref="O192">_xlfn.IFS(G192="OptionA: I would like to be myself, working on areas for improvement",2,G192="OptionB: I am very competitive, I would like to be ahead of my peers and build a good career",1,G192="OptionC: I am still adapting to college right now, I would need some time to get started.",0,G192="OptionD: I have taken admission in a good college, they have good placement, I will concentrate on academics in the first year",-1)</f>
        <v>1</v>
      </c>
    </row>
    <row r="193" spans="1:15" x14ac:dyDescent="0.3">
      <c r="A193" s="2">
        <v>45517.705834004628</v>
      </c>
      <c r="C193" s="1" t="s">
        <v>15</v>
      </c>
      <c r="D193" s="1" t="s">
        <v>16</v>
      </c>
      <c r="E193" s="1" t="s">
        <v>22</v>
      </c>
      <c r="F193" s="1" t="s">
        <v>18</v>
      </c>
      <c r="G193" s="1" t="s">
        <v>19</v>
      </c>
      <c r="H193" s="1" t="s">
        <v>223</v>
      </c>
      <c r="J193" s="1">
        <f t="shared" si="2"/>
        <v>9</v>
      </c>
      <c r="K193" s="1" cm="1">
        <f t="array" ref="K193">_xlfn.IFS(C193="Option A: To gain new skills and knowledge that will benefit my future career.",1,C193="Option B: To explore a subject I’m passionate about and deepen my understanding.",2,C193="Option C: To get a certificate that will enhance my resume.",-1,C193="Option D: To fulfill a requirement or because it fits easily into my schedule.",0)</f>
        <v>2</v>
      </c>
      <c r="L193" s="5" cm="1">
        <f t="array" ref="L193">_xlfn.IFS(D193="Option A: I actively seek out new experiences and ideas because they broaden my perspective and help me grow.",2,D193="Option B: I value exposure to new ideas but prefer to balance it with familiar activities to avoid feeling overwhelmed.",1,D193="Option C: I prefer to stick to what I know and only occasionally try new things if necessary",0,D193="Option D: I usually wait for opportunities to come to me rather than actively seeking them out.",-1)</f>
        <v>2</v>
      </c>
      <c r="M193" s="1" cm="1">
        <f t="array" ref="M193">_xlfn.IFS(E193="Option A: I can easily spend 2hours per day, since this is the main agenda of college life",2,E193="Option B: I can spend about 5-6 hours per week, I will prioritize learning and internship readiness, while balancing academics.",1,E193="Option C: I can allocate 2-3 hours per week for self learning on weekends, since I have a packed schedule",0,E193="Option D: I would like to focus on academics in the first year, I have been told to start thinking of internships in the third year",-1)</f>
        <v>1</v>
      </c>
      <c r="N193" s="1" cm="1">
        <f t="array" ref="N193">_xlfn.IFS(F193="Option A: Pause the project for sometime and resume it once I am in a better state",-1,F193="Option B: I would talk to more friends and faculty and get feedback if I am doing the right thing.",0,F193="Option C: I stop listening to them and continue doing my work.",1,F193="Option D: I listen to them gently and continue doing my work. But if they persist, I would explain them my thought process and reduce friction",2)</f>
        <v>2</v>
      </c>
      <c r="O193" s="1" cm="1">
        <f t="array" ref="O193">_xlfn.IFS(G193="OptionA: I would like to be myself, working on areas for improvement",2,G193="OptionB: I am very competitive, I would like to be ahead of my peers and build a good career",1,G193="OptionC: I am still adapting to college right now, I would need some time to get started.",0,G193="OptionD: I have taken admission in a good college, they have good placement, I will concentrate on academics in the first year",-1)</f>
        <v>2</v>
      </c>
    </row>
    <row r="194" spans="1:15" x14ac:dyDescent="0.3">
      <c r="A194" s="2">
        <v>45517.706112083339</v>
      </c>
      <c r="C194" s="1" t="s">
        <v>15</v>
      </c>
      <c r="D194" s="1" t="s">
        <v>34</v>
      </c>
      <c r="E194" s="1" t="s">
        <v>17</v>
      </c>
      <c r="F194" s="1" t="s">
        <v>29</v>
      </c>
      <c r="G194" s="1" t="s">
        <v>19</v>
      </c>
      <c r="H194" s="1" t="s">
        <v>224</v>
      </c>
      <c r="J194" s="1">
        <f t="shared" si="2"/>
        <v>7</v>
      </c>
      <c r="K194" s="1" cm="1">
        <f t="array" ref="K194">_xlfn.IFS(C194="Option A: To gain new skills and knowledge that will benefit my future career.",1,C194="Option B: To explore a subject I’m passionate about and deepen my understanding.",2,C194="Option C: To get a certificate that will enhance my resume.",-1,C194="Option D: To fulfill a requirement or because it fits easily into my schedule.",0)</f>
        <v>2</v>
      </c>
      <c r="L194" s="5" cm="1">
        <f t="array" ref="L194">_xlfn.IFS(D194="Option A: I actively seek out new experiences and ideas because they broaden my perspective and help me grow.",2,D194="Option B: I value exposure to new ideas but prefer to balance it with familiar activities to avoid feeling overwhelmed.",1,D194="Option C: I prefer to stick to what I know and only occasionally try new things if necessary",0,D194="Option D: I usually wait for opportunities to come to me rather than actively seeking them out.",-1)</f>
        <v>1</v>
      </c>
      <c r="M194" s="1" cm="1">
        <f t="array" ref="M194">_xlfn.IFS(E194="Option A: I can easily spend 2hours per day, since this is the main agenda of college life",2,E194="Option B: I can spend about 5-6 hours per week, I will prioritize learning and internship readiness, while balancing academics.",1,E194="Option C: I can allocate 2-3 hours per week for self learning on weekends, since I have a packed schedule",0,E194="Option D: I would like to focus on academics in the first year, I have been told to start thinking of internships in the third year",-1)</f>
        <v>2</v>
      </c>
      <c r="N194" s="1" cm="1">
        <f t="array" ref="N194">_xlfn.IFS(F194="Option A: Pause the project for sometime and resume it once I am in a better state",-1,F194="Option B: I would talk to more friends and faculty and get feedback if I am doing the right thing.",0,F194="Option C: I stop listening to them and continue doing my work.",1,F194="Option D: I listen to them gently and continue doing my work. But if they persist, I would explain them my thought process and reduce friction",2)</f>
        <v>0</v>
      </c>
      <c r="O194" s="1" cm="1">
        <f t="array" ref="O194">_xlfn.IFS(G194="OptionA: I would like to be myself, working on areas for improvement",2,G194="OptionB: I am very competitive, I would like to be ahead of my peers and build a good career",1,G194="OptionC: I am still adapting to college right now, I would need some time to get started.",0,G194="OptionD: I have taken admission in a good college, they have good placement, I will concentrate on academics in the first year",-1)</f>
        <v>2</v>
      </c>
    </row>
    <row r="195" spans="1:15" x14ac:dyDescent="0.3">
      <c r="A195" s="2">
        <v>45517.706974444445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225</v>
      </c>
      <c r="J195" s="1">
        <f t="shared" ref="J195:J258" si="3">SUM(K195:O195)</f>
        <v>10</v>
      </c>
      <c r="K195" s="1" cm="1">
        <f t="array" ref="K195">_xlfn.IFS(C195="Option A: To gain new skills and knowledge that will benefit my future career.",1,C195="Option B: To explore a subject I’m passionate about and deepen my understanding.",2,C195="Option C: To get a certificate that will enhance my resume.",-1,C195="Option D: To fulfill a requirement or because it fits easily into my schedule.",0)</f>
        <v>2</v>
      </c>
      <c r="L195" s="5" cm="1">
        <f t="array" ref="L195">_xlfn.IFS(D195="Option A: I actively seek out new experiences and ideas because they broaden my perspective and help me grow.",2,D195="Option B: I value exposure to new ideas but prefer to balance it with familiar activities to avoid feeling overwhelmed.",1,D195="Option C: I prefer to stick to what I know and only occasionally try new things if necessary",0,D195="Option D: I usually wait for opportunities to come to me rather than actively seeking them out.",-1)</f>
        <v>2</v>
      </c>
      <c r="M195" s="1" cm="1">
        <f t="array" ref="M195">_xlfn.IFS(E195="Option A: I can easily spend 2hours per day, since this is the main agenda of college life",2,E195="Option B: I can spend about 5-6 hours per week, I will prioritize learning and internship readiness, while balancing academics.",1,E195="Option C: I can allocate 2-3 hours per week for self learning on weekends, since I have a packed schedule",0,E195="Option D: I would like to focus on academics in the first year, I have been told to start thinking of internships in the third year",-1)</f>
        <v>2</v>
      </c>
      <c r="N195" s="1" cm="1">
        <f t="array" ref="N195">_xlfn.IFS(F195="Option A: Pause the project for sometime and resume it once I am in a better state",-1,F195="Option B: I would talk to more friends and faculty and get feedback if I am doing the right thing.",0,F195="Option C: I stop listening to them and continue doing my work.",1,F195="Option D: I listen to them gently and continue doing my work. But if they persist, I would explain them my thought process and reduce friction",2)</f>
        <v>2</v>
      </c>
      <c r="O195" s="1" cm="1">
        <f t="array" ref="O195">_xlfn.IFS(G195="OptionA: I would like to be myself, working on areas for improvement",2,G195="OptionB: I am very competitive, I would like to be ahead of my peers and build a good career",1,G195="OptionC: I am still adapting to college right now, I would need some time to get started.",0,G195="OptionD: I have taken admission in a good college, they have good placement, I will concentrate on academics in the first year",-1)</f>
        <v>2</v>
      </c>
    </row>
    <row r="196" spans="1:15" x14ac:dyDescent="0.3">
      <c r="A196" s="2">
        <v>45517.707135648147</v>
      </c>
      <c r="C196" s="1" t="s">
        <v>21</v>
      </c>
      <c r="D196" s="1" t="s">
        <v>16</v>
      </c>
      <c r="E196" s="1" t="s">
        <v>17</v>
      </c>
      <c r="F196" s="1" t="s">
        <v>18</v>
      </c>
      <c r="G196" s="5" t="s">
        <v>26</v>
      </c>
      <c r="H196" s="1" t="s">
        <v>226</v>
      </c>
      <c r="J196" s="1">
        <f t="shared" si="3"/>
        <v>8</v>
      </c>
      <c r="K196" s="1" cm="1">
        <f t="array" ref="K196">_xlfn.IFS(C196="Option A: To gain new skills and knowledge that will benefit my future career.",1,C196="Option B: To explore a subject I’m passionate about and deepen my understanding.",2,C196="Option C: To get a certificate that will enhance my resume.",-1,C196="Option D: To fulfill a requirement or because it fits easily into my schedule.",0)</f>
        <v>1</v>
      </c>
      <c r="L196" s="5" cm="1">
        <f t="array" ref="L196">_xlfn.IFS(D196="Option A: I actively seek out new experiences and ideas because they broaden my perspective and help me grow.",2,D196="Option B: I value exposure to new ideas but prefer to balance it with familiar activities to avoid feeling overwhelmed.",1,D196="Option C: I prefer to stick to what I know and only occasionally try new things if necessary",0,D196="Option D: I usually wait for opportunities to come to me rather than actively seeking them out.",-1)</f>
        <v>2</v>
      </c>
      <c r="M196" s="1" cm="1">
        <f t="array" ref="M196">_xlfn.IFS(E196="Option A: I can easily spend 2hours per day, since this is the main agenda of college life",2,E196="Option B: I can spend about 5-6 hours per week, I will prioritize learning and internship readiness, while balancing academics.",1,E196="Option C: I can allocate 2-3 hours per week for self learning on weekends, since I have a packed schedule",0,E196="Option D: I would like to focus on academics in the first year, I have been told to start thinking of internships in the third year",-1)</f>
        <v>2</v>
      </c>
      <c r="N196" s="1" cm="1">
        <f t="array" ref="N196">_xlfn.IFS(F196="Option A: Pause the project for sometime and resume it once I am in a better state",-1,F196="Option B: I would talk to more friends and faculty and get feedback if I am doing the right thing.",0,F196="Option C: I stop listening to them and continue doing my work.",1,F196="Option D: I listen to them gently and continue doing my work. But if they persist, I would explain them my thought process and reduce friction",2)</f>
        <v>2</v>
      </c>
      <c r="O196" s="1" cm="1">
        <f t="array" ref="O196">_xlfn.IFS(G196="OptionA: I would like to be myself, working on areas for improvement",2,G196="OptionB: I am very competitive, I would like to be ahead of my peers and build a good career",1,G196="OptionC: I am still adapting to college right now, I would need some time to get started.",0,G196="OptionD: I have taken admission in a good college, they have good placement, I will concentrate on academics in the first year",-1)</f>
        <v>1</v>
      </c>
    </row>
    <row r="197" spans="1:15" x14ac:dyDescent="0.3">
      <c r="A197" s="2">
        <v>45517.710032337964</v>
      </c>
      <c r="C197" s="1" t="s">
        <v>41</v>
      </c>
      <c r="D197" s="1" t="s">
        <v>16</v>
      </c>
      <c r="E197" s="1" t="s">
        <v>17</v>
      </c>
      <c r="F197" s="1" t="s">
        <v>18</v>
      </c>
      <c r="G197" s="1" t="s">
        <v>26</v>
      </c>
      <c r="H197" s="1" t="s">
        <v>227</v>
      </c>
      <c r="J197" s="1">
        <f t="shared" si="3"/>
        <v>6</v>
      </c>
      <c r="K197" s="1" cm="1">
        <f t="array" ref="K197">_xlfn.IFS(C197="Option A: To gain new skills and knowledge that will benefit my future career.",1,C197="Option B: To explore a subject I’m passionate about and deepen my understanding.",2,C197="Option C: To get a certificate that will enhance my resume.",-1,C197="Option D: To fulfill a requirement or because it fits easily into my schedule.",0)</f>
        <v>-1</v>
      </c>
      <c r="L197" s="5" cm="1">
        <f t="array" ref="L197">_xlfn.IFS(D197="Option A: I actively seek out new experiences and ideas because they broaden my perspective and help me grow.",2,D197="Option B: I value exposure to new ideas but prefer to balance it with familiar activities to avoid feeling overwhelmed.",1,D197="Option C: I prefer to stick to what I know and only occasionally try new things if necessary",0,D197="Option D: I usually wait for opportunities to come to me rather than actively seeking them out.",-1)</f>
        <v>2</v>
      </c>
      <c r="M197" s="1" cm="1">
        <f t="array" ref="M197">_xlfn.IFS(E197="Option A: I can easily spend 2hours per day, since this is the main agenda of college life",2,E197="Option B: I can spend about 5-6 hours per week, I will prioritize learning and internship readiness, while balancing academics.",1,E197="Option C: I can allocate 2-3 hours per week for self learning on weekends, since I have a packed schedule",0,E197="Option D: I would like to focus on academics in the first year, I have been told to start thinking of internships in the third year",-1)</f>
        <v>2</v>
      </c>
      <c r="N197" s="1" cm="1">
        <f t="array" ref="N197">_xlfn.IFS(F197="Option A: Pause the project for sometime and resume it once I am in a better state",-1,F197="Option B: I would talk to more friends and faculty and get feedback if I am doing the right thing.",0,F197="Option C: I stop listening to them and continue doing my work.",1,F197="Option D: I listen to them gently and continue doing my work. But if they persist, I would explain them my thought process and reduce friction",2)</f>
        <v>2</v>
      </c>
      <c r="O197" s="1" cm="1">
        <f t="array" ref="O197">_xlfn.IFS(G197="OptionA: I would like to be myself, working on areas for improvement",2,G197="OptionB: I am very competitive, I would like to be ahead of my peers and build a good career",1,G197="OptionC: I am still adapting to college right now, I would need some time to get started.",0,G197="OptionD: I have taken admission in a good college, they have good placement, I will concentrate on academics in the first year",-1)</f>
        <v>1</v>
      </c>
    </row>
    <row r="198" spans="1:15" x14ac:dyDescent="0.3">
      <c r="A198" s="2">
        <v>45517.711683530091</v>
      </c>
      <c r="C198" s="1" t="s">
        <v>15</v>
      </c>
      <c r="D198" s="1" t="s">
        <v>16</v>
      </c>
      <c r="E198" s="1" t="s">
        <v>17</v>
      </c>
      <c r="F198" s="1" t="s">
        <v>29</v>
      </c>
      <c r="G198" s="1" t="s">
        <v>26</v>
      </c>
      <c r="H198" s="1" t="s">
        <v>228</v>
      </c>
      <c r="J198" s="1">
        <f t="shared" si="3"/>
        <v>7</v>
      </c>
      <c r="K198" s="1" cm="1">
        <f t="array" ref="K198">_xlfn.IFS(C198="Option A: To gain new skills and knowledge that will benefit my future career.",1,C198="Option B: To explore a subject I’m passionate about and deepen my understanding.",2,C198="Option C: To get a certificate that will enhance my resume.",-1,C198="Option D: To fulfill a requirement or because it fits easily into my schedule.",0)</f>
        <v>2</v>
      </c>
      <c r="L198" s="5" cm="1">
        <f t="array" ref="L198">_xlfn.IFS(D198="Option A: I actively seek out new experiences and ideas because they broaden my perspective and help me grow.",2,D198="Option B: I value exposure to new ideas but prefer to balance it with familiar activities to avoid feeling overwhelmed.",1,D198="Option C: I prefer to stick to what I know and only occasionally try new things if necessary",0,D198="Option D: I usually wait for opportunities to come to me rather than actively seeking them out.",-1)</f>
        <v>2</v>
      </c>
      <c r="M198" s="1" cm="1">
        <f t="array" ref="M198">_xlfn.IFS(E198="Option A: I can easily spend 2hours per day, since this is the main agenda of college life",2,E198="Option B: I can spend about 5-6 hours per week, I will prioritize learning and internship readiness, while balancing academics.",1,E198="Option C: I can allocate 2-3 hours per week for self learning on weekends, since I have a packed schedule",0,E198="Option D: I would like to focus on academics in the first year, I have been told to start thinking of internships in the third year",-1)</f>
        <v>2</v>
      </c>
      <c r="N198" s="1" cm="1">
        <f t="array" ref="N198">_xlfn.IFS(F198="Option A: Pause the project for sometime and resume it once I am in a better state",-1,F198="Option B: I would talk to more friends and faculty and get feedback if I am doing the right thing.",0,F198="Option C: I stop listening to them and continue doing my work.",1,F198="Option D: I listen to them gently and continue doing my work. But if they persist, I would explain them my thought process and reduce friction",2)</f>
        <v>0</v>
      </c>
      <c r="O198" s="1" cm="1">
        <f t="array" ref="O198">_xlfn.IFS(G198="OptionA: I would like to be myself, working on areas for improvement",2,G198="OptionB: I am very competitive, I would like to be ahead of my peers and build a good career",1,G198="OptionC: I am still adapting to college right now, I would need some time to get started.",0,G198="OptionD: I have taken admission in a good college, they have good placement, I will concentrate on academics in the first year",-1)</f>
        <v>1</v>
      </c>
    </row>
    <row r="199" spans="1:15" x14ac:dyDescent="0.3">
      <c r="A199" s="2">
        <v>45517.714450775464</v>
      </c>
      <c r="C199" s="1" t="s">
        <v>21</v>
      </c>
      <c r="D199" s="1" t="s">
        <v>16</v>
      </c>
      <c r="E199" s="1" t="s">
        <v>22</v>
      </c>
      <c r="F199" s="1" t="s">
        <v>18</v>
      </c>
      <c r="G199" s="5" t="s">
        <v>26</v>
      </c>
      <c r="H199" s="1" t="s">
        <v>229</v>
      </c>
      <c r="J199" s="1">
        <f t="shared" si="3"/>
        <v>7</v>
      </c>
      <c r="K199" s="1" cm="1">
        <f t="array" ref="K199">_xlfn.IFS(C199="Option A: To gain new skills and knowledge that will benefit my future career.",1,C199="Option B: To explore a subject I’m passionate about and deepen my understanding.",2,C199="Option C: To get a certificate that will enhance my resume.",-1,C199="Option D: To fulfill a requirement or because it fits easily into my schedule.",0)</f>
        <v>1</v>
      </c>
      <c r="L199" s="5" cm="1">
        <f t="array" ref="L199">_xlfn.IFS(D199="Option A: I actively seek out new experiences and ideas because they broaden my perspective and help me grow.",2,D199="Option B: I value exposure to new ideas but prefer to balance it with familiar activities to avoid feeling overwhelmed.",1,D199="Option C: I prefer to stick to what I know and only occasionally try new things if necessary",0,D199="Option D: I usually wait for opportunities to come to me rather than actively seeking them out.",-1)</f>
        <v>2</v>
      </c>
      <c r="M199" s="1" cm="1">
        <f t="array" ref="M199">_xlfn.IFS(E199="Option A: I can easily spend 2hours per day, since this is the main agenda of college life",2,E199="Option B: I can spend about 5-6 hours per week, I will prioritize learning and internship readiness, while balancing academics.",1,E199="Option C: I can allocate 2-3 hours per week for self learning on weekends, since I have a packed schedule",0,E199="Option D: I would like to focus on academics in the first year, I have been told to start thinking of internships in the third year",-1)</f>
        <v>1</v>
      </c>
      <c r="N199" s="1" cm="1">
        <f t="array" ref="N199">_xlfn.IFS(F199="Option A: Pause the project for sometime and resume it once I am in a better state",-1,F199="Option B: I would talk to more friends and faculty and get feedback if I am doing the right thing.",0,F199="Option C: I stop listening to them and continue doing my work.",1,F199="Option D: I listen to them gently and continue doing my work. But if they persist, I would explain them my thought process and reduce friction",2)</f>
        <v>2</v>
      </c>
      <c r="O199" s="1" cm="1">
        <f t="array" ref="O199">_xlfn.IFS(G199="OptionA: I would like to be myself, working on areas for improvement",2,G199="OptionB: I am very competitive, I would like to be ahead of my peers and build a good career",1,G199="OptionC: I am still adapting to college right now, I would need some time to get started.",0,G199="OptionD: I have taken admission in a good college, they have good placement, I will concentrate on academics in the first year",-1)</f>
        <v>1</v>
      </c>
    </row>
    <row r="200" spans="1:15" x14ac:dyDescent="0.3">
      <c r="A200" s="2">
        <v>45517.715110358797</v>
      </c>
      <c r="C200" s="1" t="s">
        <v>15</v>
      </c>
      <c r="D200" s="1" t="s">
        <v>16</v>
      </c>
      <c r="E200" s="1" t="s">
        <v>22</v>
      </c>
      <c r="F200" s="1" t="s">
        <v>18</v>
      </c>
      <c r="G200" s="1" t="s">
        <v>19</v>
      </c>
      <c r="H200" s="1" t="s">
        <v>230</v>
      </c>
      <c r="J200" s="1">
        <f t="shared" si="3"/>
        <v>9</v>
      </c>
      <c r="K200" s="1" cm="1">
        <f t="array" ref="K200">_xlfn.IFS(C200="Option A: To gain new skills and knowledge that will benefit my future career.",1,C200="Option B: To explore a subject I’m passionate about and deepen my understanding.",2,C200="Option C: To get a certificate that will enhance my resume.",-1,C200="Option D: To fulfill a requirement or because it fits easily into my schedule.",0)</f>
        <v>2</v>
      </c>
      <c r="L200" s="5" cm="1">
        <f t="array" ref="L200">_xlfn.IFS(D200="Option A: I actively seek out new experiences and ideas because they broaden my perspective and help me grow.",2,D200="Option B: I value exposure to new ideas but prefer to balance it with familiar activities to avoid feeling overwhelmed.",1,D200="Option C: I prefer to stick to what I know and only occasionally try new things if necessary",0,D200="Option D: I usually wait for opportunities to come to me rather than actively seeking them out.",-1)</f>
        <v>2</v>
      </c>
      <c r="M200" s="1" cm="1">
        <f t="array" ref="M200">_xlfn.IFS(E200="Option A: I can easily spend 2hours per day, since this is the main agenda of college life",2,E200="Option B: I can spend about 5-6 hours per week, I will prioritize learning and internship readiness, while balancing academics.",1,E200="Option C: I can allocate 2-3 hours per week for self learning on weekends, since I have a packed schedule",0,E200="Option D: I would like to focus on academics in the first year, I have been told to start thinking of internships in the third year",-1)</f>
        <v>1</v>
      </c>
      <c r="N200" s="1" cm="1">
        <f t="array" ref="N200">_xlfn.IFS(F200="Option A: Pause the project for sometime and resume it once I am in a better state",-1,F200="Option B: I would talk to more friends and faculty and get feedback if I am doing the right thing.",0,F200="Option C: I stop listening to them and continue doing my work.",1,F200="Option D: I listen to them gently and continue doing my work. But if they persist, I would explain them my thought process and reduce friction",2)</f>
        <v>2</v>
      </c>
      <c r="O200" s="1" cm="1">
        <f t="array" ref="O200">_xlfn.IFS(G200="OptionA: I would like to be myself, working on areas for improvement",2,G200="OptionB: I am very competitive, I would like to be ahead of my peers and build a good career",1,G200="OptionC: I am still adapting to college right now, I would need some time to get started.",0,G200="OptionD: I have taken admission in a good college, they have good placement, I will concentrate on academics in the first year",-1)</f>
        <v>2</v>
      </c>
    </row>
    <row r="201" spans="1:15" x14ac:dyDescent="0.3">
      <c r="A201" s="2">
        <v>45517.716941712963</v>
      </c>
      <c r="C201" s="1" t="s">
        <v>15</v>
      </c>
      <c r="D201" s="1" t="s">
        <v>16</v>
      </c>
      <c r="E201" s="1" t="s">
        <v>22</v>
      </c>
      <c r="F201" s="1" t="s">
        <v>18</v>
      </c>
      <c r="G201" s="1" t="s">
        <v>19</v>
      </c>
      <c r="H201" s="1" t="s">
        <v>231</v>
      </c>
      <c r="J201" s="1">
        <f t="shared" si="3"/>
        <v>9</v>
      </c>
      <c r="K201" s="1" cm="1">
        <f t="array" ref="K201">_xlfn.IFS(C201="Option A: To gain new skills and knowledge that will benefit my future career.",1,C201="Option B: To explore a subject I’m passionate about and deepen my understanding.",2,C201="Option C: To get a certificate that will enhance my resume.",-1,C201="Option D: To fulfill a requirement or because it fits easily into my schedule.",0)</f>
        <v>2</v>
      </c>
      <c r="L201" s="5" cm="1">
        <f t="array" ref="L201">_xlfn.IFS(D201="Option A: I actively seek out new experiences and ideas because they broaden my perspective and help me grow.",2,D201="Option B: I value exposure to new ideas but prefer to balance it with familiar activities to avoid feeling overwhelmed.",1,D201="Option C: I prefer to stick to what I know and only occasionally try new things if necessary",0,D201="Option D: I usually wait for opportunities to come to me rather than actively seeking them out.",-1)</f>
        <v>2</v>
      </c>
      <c r="M201" s="1" cm="1">
        <f t="array" ref="M201">_xlfn.IFS(E201="Option A: I can easily spend 2hours per day, since this is the main agenda of college life",2,E201="Option B: I can spend about 5-6 hours per week, I will prioritize learning and internship readiness, while balancing academics.",1,E201="Option C: I can allocate 2-3 hours per week for self learning on weekends, since I have a packed schedule",0,E201="Option D: I would like to focus on academics in the first year, I have been told to start thinking of internships in the third year",-1)</f>
        <v>1</v>
      </c>
      <c r="N201" s="1" cm="1">
        <f t="array" ref="N201">_xlfn.IFS(F201="Option A: Pause the project for sometime and resume it once I am in a better state",-1,F201="Option B: I would talk to more friends and faculty and get feedback if I am doing the right thing.",0,F201="Option C: I stop listening to them and continue doing my work.",1,F201="Option D: I listen to them gently and continue doing my work. But if they persist, I would explain them my thought process and reduce friction",2)</f>
        <v>2</v>
      </c>
      <c r="O201" s="1" cm="1">
        <f t="array" ref="O201">_xlfn.IFS(G201="OptionA: I would like to be myself, working on areas for improvement",2,G201="OptionB: I am very competitive, I would like to be ahead of my peers and build a good career",1,G201="OptionC: I am still adapting to college right now, I would need some time to get started.",0,G201="OptionD: I have taken admission in a good college, they have good placement, I will concentrate on academics in the first year",-1)</f>
        <v>2</v>
      </c>
    </row>
    <row r="202" spans="1:15" x14ac:dyDescent="0.3">
      <c r="A202" s="2">
        <v>45517.718566435185</v>
      </c>
      <c r="C202" s="1" t="s">
        <v>15</v>
      </c>
      <c r="D202" s="1" t="s">
        <v>34</v>
      </c>
      <c r="E202" s="1" t="s">
        <v>22</v>
      </c>
      <c r="F202" s="1" t="s">
        <v>18</v>
      </c>
      <c r="G202" s="1" t="s">
        <v>19</v>
      </c>
      <c r="H202" s="1" t="s">
        <v>232</v>
      </c>
      <c r="J202" s="1">
        <f t="shared" si="3"/>
        <v>8</v>
      </c>
      <c r="K202" s="1" cm="1">
        <f t="array" ref="K202">_xlfn.IFS(C202="Option A: To gain new skills and knowledge that will benefit my future career.",1,C202="Option B: To explore a subject I’m passionate about and deepen my understanding.",2,C202="Option C: To get a certificate that will enhance my resume.",-1,C202="Option D: To fulfill a requirement or because it fits easily into my schedule.",0)</f>
        <v>2</v>
      </c>
      <c r="L202" s="5" cm="1">
        <f t="array" ref="L202">_xlfn.IFS(D202="Option A: I actively seek out new experiences and ideas because they broaden my perspective and help me grow.",2,D202="Option B: I value exposure to new ideas but prefer to balance it with familiar activities to avoid feeling overwhelmed.",1,D202="Option C: I prefer to stick to what I know and only occasionally try new things if necessary",0,D202="Option D: I usually wait for opportunities to come to me rather than actively seeking them out.",-1)</f>
        <v>1</v>
      </c>
      <c r="M202" s="1" cm="1">
        <f t="array" ref="M202">_xlfn.IFS(E202="Option A: I can easily spend 2hours per day, since this is the main agenda of college life",2,E202="Option B: I can spend about 5-6 hours per week, I will prioritize learning and internship readiness, while balancing academics.",1,E202="Option C: I can allocate 2-3 hours per week for self learning on weekends, since I have a packed schedule",0,E202="Option D: I would like to focus on academics in the first year, I have been told to start thinking of internships in the third year",-1)</f>
        <v>1</v>
      </c>
      <c r="N202" s="1" cm="1">
        <f t="array" ref="N202">_xlfn.IFS(F202="Option A: Pause the project for sometime and resume it once I am in a better state",-1,F202="Option B: I would talk to more friends and faculty and get feedback if I am doing the right thing.",0,F202="Option C: I stop listening to them and continue doing my work.",1,F202="Option D: I listen to them gently and continue doing my work. But if they persist, I would explain them my thought process and reduce friction",2)</f>
        <v>2</v>
      </c>
      <c r="O202" s="1" cm="1">
        <f t="array" ref="O202">_xlfn.IFS(G202="OptionA: I would like to be myself, working on areas for improvement",2,G202="OptionB: I am very competitive, I would like to be ahead of my peers and build a good career",1,G202="OptionC: I am still adapting to college right now, I would need some time to get started.",0,G202="OptionD: I have taken admission in a good college, they have good placement, I will concentrate on academics in the first year",-1)</f>
        <v>2</v>
      </c>
    </row>
    <row r="203" spans="1:15" x14ac:dyDescent="0.3">
      <c r="A203" s="2">
        <v>45517.718571481484</v>
      </c>
      <c r="C203" s="1" t="s">
        <v>21</v>
      </c>
      <c r="D203" s="1" t="s">
        <v>16</v>
      </c>
      <c r="E203" s="1" t="s">
        <v>22</v>
      </c>
      <c r="F203" s="1" t="s">
        <v>18</v>
      </c>
      <c r="G203" s="1" t="s">
        <v>26</v>
      </c>
      <c r="H203" s="1" t="s">
        <v>233</v>
      </c>
      <c r="J203" s="1">
        <f t="shared" si="3"/>
        <v>7</v>
      </c>
      <c r="K203" s="1" cm="1">
        <f t="array" ref="K203">_xlfn.IFS(C203="Option A: To gain new skills and knowledge that will benefit my future career.",1,C203="Option B: To explore a subject I’m passionate about and deepen my understanding.",2,C203="Option C: To get a certificate that will enhance my resume.",-1,C203="Option D: To fulfill a requirement or because it fits easily into my schedule.",0)</f>
        <v>1</v>
      </c>
      <c r="L203" s="5" cm="1">
        <f t="array" ref="L203">_xlfn.IFS(D203="Option A: I actively seek out new experiences and ideas because they broaden my perspective and help me grow.",2,D203="Option B: I value exposure to new ideas but prefer to balance it with familiar activities to avoid feeling overwhelmed.",1,D203="Option C: I prefer to stick to what I know and only occasionally try new things if necessary",0,D203="Option D: I usually wait for opportunities to come to me rather than actively seeking them out.",-1)</f>
        <v>2</v>
      </c>
      <c r="M203" s="1" cm="1">
        <f t="array" ref="M203">_xlfn.IFS(E203="Option A: I can easily spend 2hours per day, since this is the main agenda of college life",2,E203="Option B: I can spend about 5-6 hours per week, I will prioritize learning and internship readiness, while balancing academics.",1,E203="Option C: I can allocate 2-3 hours per week for self learning on weekends, since I have a packed schedule",0,E203="Option D: I would like to focus on academics in the first year, I have been told to start thinking of internships in the third year",-1)</f>
        <v>1</v>
      </c>
      <c r="N203" s="1" cm="1">
        <f t="array" ref="N203">_xlfn.IFS(F203="Option A: Pause the project for sometime and resume it once I am in a better state",-1,F203="Option B: I would talk to more friends and faculty and get feedback if I am doing the right thing.",0,F203="Option C: I stop listening to them and continue doing my work.",1,F203="Option D: I listen to them gently and continue doing my work. But if they persist, I would explain them my thought process and reduce friction",2)</f>
        <v>2</v>
      </c>
      <c r="O203" s="1" cm="1">
        <f t="array" ref="O203">_xlfn.IFS(G203="OptionA: I would like to be myself, working on areas for improvement",2,G203="OptionB: I am very competitive, I would like to be ahead of my peers and build a good career",1,G203="OptionC: I am still adapting to college right now, I would need some time to get started.",0,G203="OptionD: I have taken admission in a good college, they have good placement, I will concentrate on academics in the first year",-1)</f>
        <v>1</v>
      </c>
    </row>
    <row r="204" spans="1:15" x14ac:dyDescent="0.3">
      <c r="A204" s="2">
        <v>45517.724274050925</v>
      </c>
      <c r="C204" s="1" t="s">
        <v>21</v>
      </c>
      <c r="D204" s="1" t="s">
        <v>16</v>
      </c>
      <c r="E204" s="1" t="s">
        <v>17</v>
      </c>
      <c r="F204" s="1" t="s">
        <v>18</v>
      </c>
      <c r="G204" s="1" t="s">
        <v>26</v>
      </c>
      <c r="H204" s="1" t="s">
        <v>234</v>
      </c>
      <c r="J204" s="1">
        <f t="shared" si="3"/>
        <v>8</v>
      </c>
      <c r="K204" s="1" cm="1">
        <f t="array" ref="K204">_xlfn.IFS(C204="Option A: To gain new skills and knowledge that will benefit my future career.",1,C204="Option B: To explore a subject I’m passionate about and deepen my understanding.",2,C204="Option C: To get a certificate that will enhance my resume.",-1,C204="Option D: To fulfill a requirement or because it fits easily into my schedule.",0)</f>
        <v>1</v>
      </c>
      <c r="L204" s="5" cm="1">
        <f t="array" ref="L204">_xlfn.IFS(D204="Option A: I actively seek out new experiences and ideas because they broaden my perspective and help me grow.",2,D204="Option B: I value exposure to new ideas but prefer to balance it with familiar activities to avoid feeling overwhelmed.",1,D204="Option C: I prefer to stick to what I know and only occasionally try new things if necessary",0,D204="Option D: I usually wait for opportunities to come to me rather than actively seeking them out.",-1)</f>
        <v>2</v>
      </c>
      <c r="M204" s="1" cm="1">
        <f t="array" ref="M204">_xlfn.IFS(E204="Option A: I can easily spend 2hours per day, since this is the main agenda of college life",2,E204="Option B: I can spend about 5-6 hours per week, I will prioritize learning and internship readiness, while balancing academics.",1,E204="Option C: I can allocate 2-3 hours per week for self learning on weekends, since I have a packed schedule",0,E204="Option D: I would like to focus on academics in the first year, I have been told to start thinking of internships in the third year",-1)</f>
        <v>2</v>
      </c>
      <c r="N204" s="1" cm="1">
        <f t="array" ref="N204">_xlfn.IFS(F204="Option A: Pause the project for sometime and resume it once I am in a better state",-1,F204="Option B: I would talk to more friends and faculty and get feedback if I am doing the right thing.",0,F204="Option C: I stop listening to them and continue doing my work.",1,F204="Option D: I listen to them gently and continue doing my work. But if they persist, I would explain them my thought process and reduce friction",2)</f>
        <v>2</v>
      </c>
      <c r="O204" s="1" cm="1">
        <f t="array" ref="O204">_xlfn.IFS(G204="OptionA: I would like to be myself, working on areas for improvement",2,G204="OptionB: I am very competitive, I would like to be ahead of my peers and build a good career",1,G204="OptionC: I am still adapting to college right now, I would need some time to get started.",0,G204="OptionD: I have taken admission in a good college, they have good placement, I will concentrate on academics in the first year",-1)</f>
        <v>1</v>
      </c>
    </row>
    <row r="205" spans="1:15" x14ac:dyDescent="0.3">
      <c r="A205" s="2">
        <v>45517.725541539352</v>
      </c>
      <c r="C205" s="1" t="s">
        <v>15</v>
      </c>
      <c r="D205" s="1" t="s">
        <v>16</v>
      </c>
      <c r="E205" s="1" t="s">
        <v>42</v>
      </c>
      <c r="F205" s="1" t="s">
        <v>18</v>
      </c>
      <c r="G205" s="1" t="s">
        <v>19</v>
      </c>
      <c r="H205" s="1" t="s">
        <v>235</v>
      </c>
      <c r="J205" s="1">
        <f t="shared" si="3"/>
        <v>8</v>
      </c>
      <c r="K205" s="1" cm="1">
        <f t="array" ref="K205">_xlfn.IFS(C205="Option A: To gain new skills and knowledge that will benefit my future career.",1,C205="Option B: To explore a subject I’m passionate about and deepen my understanding.",2,C205="Option C: To get a certificate that will enhance my resume.",-1,C205="Option D: To fulfill a requirement or because it fits easily into my schedule.",0)</f>
        <v>2</v>
      </c>
      <c r="L205" s="5" cm="1">
        <f t="array" ref="L205">_xlfn.IFS(D205="Option A: I actively seek out new experiences and ideas because they broaden my perspective and help me grow.",2,D205="Option B: I value exposure to new ideas but prefer to balance it with familiar activities to avoid feeling overwhelmed.",1,D205="Option C: I prefer to stick to what I know and only occasionally try new things if necessary",0,D205="Option D: I usually wait for opportunities to come to me rather than actively seeking them out.",-1)</f>
        <v>2</v>
      </c>
      <c r="M205" s="1" cm="1">
        <f t="array" ref="M205">_xlfn.IFS(E205="Option A: I can easily spend 2hours per day, since this is the main agenda of college life",2,E205="Option B: I can spend about 5-6 hours per week, I will prioritize learning and internship readiness, while balancing academics.",1,E205="Option C: I can allocate 2-3 hours per week for self learning on weekends, since I have a packed schedule",0,E205="Option D: I would like to focus on academics in the first year, I have been told to start thinking of internships in the third year",-1)</f>
        <v>0</v>
      </c>
      <c r="N205" s="1" cm="1">
        <f t="array" ref="N205">_xlfn.IFS(F205="Option A: Pause the project for sometime and resume it once I am in a better state",-1,F205="Option B: I would talk to more friends and faculty and get feedback if I am doing the right thing.",0,F205="Option C: I stop listening to them and continue doing my work.",1,F205="Option D: I listen to them gently and continue doing my work. But if they persist, I would explain them my thought process and reduce friction",2)</f>
        <v>2</v>
      </c>
      <c r="O205" s="1" cm="1">
        <f t="array" ref="O205">_xlfn.IFS(G205="OptionA: I would like to be myself, working on areas for improvement",2,G205="OptionB: I am very competitive, I would like to be ahead of my peers and build a good career",1,G205="OptionC: I am still adapting to college right now, I would need some time to get started.",0,G205="OptionD: I have taken admission in a good college, they have good placement, I will concentrate on academics in the first year",-1)</f>
        <v>2</v>
      </c>
    </row>
    <row r="206" spans="1:15" x14ac:dyDescent="0.3">
      <c r="A206" s="2">
        <v>45517.726924270828</v>
      </c>
      <c r="C206" s="1" t="s">
        <v>21</v>
      </c>
      <c r="D206" s="1" t="s">
        <v>16</v>
      </c>
      <c r="E206" s="1" t="s">
        <v>22</v>
      </c>
      <c r="F206" s="1" t="s">
        <v>18</v>
      </c>
      <c r="G206" s="1" t="s">
        <v>26</v>
      </c>
      <c r="H206" s="1" t="s">
        <v>236</v>
      </c>
      <c r="J206" s="1">
        <f t="shared" si="3"/>
        <v>7</v>
      </c>
      <c r="K206" s="1" cm="1">
        <f t="array" ref="K206">_xlfn.IFS(C206="Option A: To gain new skills and knowledge that will benefit my future career.",1,C206="Option B: To explore a subject I’m passionate about and deepen my understanding.",2,C206="Option C: To get a certificate that will enhance my resume.",-1,C206="Option D: To fulfill a requirement or because it fits easily into my schedule.",0)</f>
        <v>1</v>
      </c>
      <c r="L206" s="5" cm="1">
        <f t="array" ref="L206">_xlfn.IFS(D206="Option A: I actively seek out new experiences and ideas because they broaden my perspective and help me grow.",2,D206="Option B: I value exposure to new ideas but prefer to balance it with familiar activities to avoid feeling overwhelmed.",1,D206="Option C: I prefer to stick to what I know and only occasionally try new things if necessary",0,D206="Option D: I usually wait for opportunities to come to me rather than actively seeking them out.",-1)</f>
        <v>2</v>
      </c>
      <c r="M206" s="1" cm="1">
        <f t="array" ref="M206">_xlfn.IFS(E206="Option A: I can easily spend 2hours per day, since this is the main agenda of college life",2,E206="Option B: I can spend about 5-6 hours per week, I will prioritize learning and internship readiness, while balancing academics.",1,E206="Option C: I can allocate 2-3 hours per week for self learning on weekends, since I have a packed schedule",0,E206="Option D: I would like to focus on academics in the first year, I have been told to start thinking of internships in the third year",-1)</f>
        <v>1</v>
      </c>
      <c r="N206" s="1" cm="1">
        <f t="array" ref="N206">_xlfn.IFS(F206="Option A: Pause the project for sometime and resume it once I am in a better state",-1,F206="Option B: I would talk to more friends and faculty and get feedback if I am doing the right thing.",0,F206="Option C: I stop listening to them and continue doing my work.",1,F206="Option D: I listen to them gently and continue doing my work. But if they persist, I would explain them my thought process and reduce friction",2)</f>
        <v>2</v>
      </c>
      <c r="O206" s="1" cm="1">
        <f t="array" ref="O206">_xlfn.IFS(G206="OptionA: I would like to be myself, working on areas for improvement",2,G206="OptionB: I am very competitive, I would like to be ahead of my peers and build a good career",1,G206="OptionC: I am still adapting to college right now, I would need some time to get started.",0,G206="OptionD: I have taken admission in a good college, they have good placement, I will concentrate on academics in the first year",-1)</f>
        <v>1</v>
      </c>
    </row>
    <row r="207" spans="1:15" x14ac:dyDescent="0.3">
      <c r="A207" s="2">
        <v>45517.731709699074</v>
      </c>
      <c r="C207" s="1" t="s">
        <v>15</v>
      </c>
      <c r="D207" s="1" t="s">
        <v>16</v>
      </c>
      <c r="E207" s="1" t="s">
        <v>22</v>
      </c>
      <c r="F207" s="1" t="s">
        <v>18</v>
      </c>
      <c r="G207" s="1" t="s">
        <v>19</v>
      </c>
      <c r="H207" s="1" t="s">
        <v>237</v>
      </c>
      <c r="J207" s="1">
        <f t="shared" si="3"/>
        <v>9</v>
      </c>
      <c r="K207" s="1" cm="1">
        <f t="array" ref="K207">_xlfn.IFS(C207="Option A: To gain new skills and knowledge that will benefit my future career.",1,C207="Option B: To explore a subject I’m passionate about and deepen my understanding.",2,C207="Option C: To get a certificate that will enhance my resume.",-1,C207="Option D: To fulfill a requirement or because it fits easily into my schedule.",0)</f>
        <v>2</v>
      </c>
      <c r="L207" s="5" cm="1">
        <f t="array" ref="L207">_xlfn.IFS(D207="Option A: I actively seek out new experiences and ideas because they broaden my perspective and help me grow.",2,D207="Option B: I value exposure to new ideas but prefer to balance it with familiar activities to avoid feeling overwhelmed.",1,D207="Option C: I prefer to stick to what I know and only occasionally try new things if necessary",0,D207="Option D: I usually wait for opportunities to come to me rather than actively seeking them out.",-1)</f>
        <v>2</v>
      </c>
      <c r="M207" s="1" cm="1">
        <f t="array" ref="M207">_xlfn.IFS(E207="Option A: I can easily spend 2hours per day, since this is the main agenda of college life",2,E207="Option B: I can spend about 5-6 hours per week, I will prioritize learning and internship readiness, while balancing academics.",1,E207="Option C: I can allocate 2-3 hours per week for self learning on weekends, since I have a packed schedule",0,E207="Option D: I would like to focus on academics in the first year, I have been told to start thinking of internships in the third year",-1)</f>
        <v>1</v>
      </c>
      <c r="N207" s="1" cm="1">
        <f t="array" ref="N207">_xlfn.IFS(F207="Option A: Pause the project for sometime and resume it once I am in a better state",-1,F207="Option B: I would talk to more friends and faculty and get feedback if I am doing the right thing.",0,F207="Option C: I stop listening to them and continue doing my work.",1,F207="Option D: I listen to them gently and continue doing my work. But if they persist, I would explain them my thought process and reduce friction",2)</f>
        <v>2</v>
      </c>
      <c r="O207" s="1" cm="1">
        <f t="array" ref="O207">_xlfn.IFS(G207="OptionA: I would like to be myself, working on areas for improvement",2,G207="OptionB: I am very competitive, I would like to be ahead of my peers and build a good career",1,G207="OptionC: I am still adapting to college right now, I would need some time to get started.",0,G207="OptionD: I have taken admission in a good college, they have good placement, I will concentrate on academics in the first year",-1)</f>
        <v>2</v>
      </c>
    </row>
    <row r="208" spans="1:15" x14ac:dyDescent="0.3">
      <c r="A208" s="2">
        <v>45517.74268674769</v>
      </c>
      <c r="C208" s="1" t="s">
        <v>21</v>
      </c>
      <c r="D208" s="1" t="s">
        <v>16</v>
      </c>
      <c r="E208" s="1" t="s">
        <v>22</v>
      </c>
      <c r="F208" s="1" t="s">
        <v>18</v>
      </c>
      <c r="G208" s="1" t="s">
        <v>19</v>
      </c>
      <c r="H208" s="1" t="s">
        <v>238</v>
      </c>
      <c r="J208" s="1">
        <f t="shared" si="3"/>
        <v>8</v>
      </c>
      <c r="K208" s="1" cm="1">
        <f t="array" ref="K208">_xlfn.IFS(C208="Option A: To gain new skills and knowledge that will benefit my future career.",1,C208="Option B: To explore a subject I’m passionate about and deepen my understanding.",2,C208="Option C: To get a certificate that will enhance my resume.",-1,C208="Option D: To fulfill a requirement or because it fits easily into my schedule.",0)</f>
        <v>1</v>
      </c>
      <c r="L208" s="5" cm="1">
        <f t="array" ref="L208">_xlfn.IFS(D208="Option A: I actively seek out new experiences and ideas because they broaden my perspective and help me grow.",2,D208="Option B: I value exposure to new ideas but prefer to balance it with familiar activities to avoid feeling overwhelmed.",1,D208="Option C: I prefer to stick to what I know and only occasionally try new things if necessary",0,D208="Option D: I usually wait for opportunities to come to me rather than actively seeking them out.",-1)</f>
        <v>2</v>
      </c>
      <c r="M208" s="1" cm="1">
        <f t="array" ref="M208">_xlfn.IFS(E208="Option A: I can easily spend 2hours per day, since this is the main agenda of college life",2,E208="Option B: I can spend about 5-6 hours per week, I will prioritize learning and internship readiness, while balancing academics.",1,E208="Option C: I can allocate 2-3 hours per week for self learning on weekends, since I have a packed schedule",0,E208="Option D: I would like to focus on academics in the first year, I have been told to start thinking of internships in the third year",-1)</f>
        <v>1</v>
      </c>
      <c r="N208" s="1" cm="1">
        <f t="array" ref="N208">_xlfn.IFS(F208="Option A: Pause the project for sometime and resume it once I am in a better state",-1,F208="Option B: I would talk to more friends and faculty and get feedback if I am doing the right thing.",0,F208="Option C: I stop listening to them and continue doing my work.",1,F208="Option D: I listen to them gently and continue doing my work. But if they persist, I would explain them my thought process and reduce friction",2)</f>
        <v>2</v>
      </c>
      <c r="O208" s="1" cm="1">
        <f t="array" ref="O208">_xlfn.IFS(G208="OptionA: I would like to be myself, working on areas for improvement",2,G208="OptionB: I am very competitive, I would like to be ahead of my peers and build a good career",1,G208="OptionC: I am still adapting to college right now, I would need some time to get started.",0,G208="OptionD: I have taken admission in a good college, they have good placement, I will concentrate on academics in the first year",-1)</f>
        <v>2</v>
      </c>
    </row>
    <row r="209" spans="1:15" x14ac:dyDescent="0.3">
      <c r="A209" s="2">
        <v>45517.775831967592</v>
      </c>
      <c r="C209" s="1" t="s">
        <v>15</v>
      </c>
      <c r="D209" s="1" t="s">
        <v>16</v>
      </c>
      <c r="E209" s="1" t="s">
        <v>22</v>
      </c>
      <c r="F209" s="1" t="s">
        <v>18</v>
      </c>
      <c r="G209" s="1" t="s">
        <v>19</v>
      </c>
      <c r="H209" s="1" t="s">
        <v>239</v>
      </c>
      <c r="J209" s="1">
        <f t="shared" si="3"/>
        <v>9</v>
      </c>
      <c r="K209" s="1" cm="1">
        <f t="array" ref="K209">_xlfn.IFS(C209="Option A: To gain new skills and knowledge that will benefit my future career.",1,C209="Option B: To explore a subject I’m passionate about and deepen my understanding.",2,C209="Option C: To get a certificate that will enhance my resume.",-1,C209="Option D: To fulfill a requirement or because it fits easily into my schedule.",0)</f>
        <v>2</v>
      </c>
      <c r="L209" s="5" cm="1">
        <f t="array" ref="L209">_xlfn.IFS(D209="Option A: I actively seek out new experiences and ideas because they broaden my perspective and help me grow.",2,D209="Option B: I value exposure to new ideas but prefer to balance it with familiar activities to avoid feeling overwhelmed.",1,D209="Option C: I prefer to stick to what I know and only occasionally try new things if necessary",0,D209="Option D: I usually wait for opportunities to come to me rather than actively seeking them out.",-1)</f>
        <v>2</v>
      </c>
      <c r="M209" s="1" cm="1">
        <f t="array" ref="M209">_xlfn.IFS(E209="Option A: I can easily spend 2hours per day, since this is the main agenda of college life",2,E209="Option B: I can spend about 5-6 hours per week, I will prioritize learning and internship readiness, while balancing academics.",1,E209="Option C: I can allocate 2-3 hours per week for self learning on weekends, since I have a packed schedule",0,E209="Option D: I would like to focus on academics in the first year, I have been told to start thinking of internships in the third year",-1)</f>
        <v>1</v>
      </c>
      <c r="N209" s="1" cm="1">
        <f t="array" ref="N209">_xlfn.IFS(F209="Option A: Pause the project for sometime and resume it once I am in a better state",-1,F209="Option B: I would talk to more friends and faculty and get feedback if I am doing the right thing.",0,F209="Option C: I stop listening to them and continue doing my work.",1,F209="Option D: I listen to them gently and continue doing my work. But if they persist, I would explain them my thought process and reduce friction",2)</f>
        <v>2</v>
      </c>
      <c r="O209" s="1" cm="1">
        <f t="array" ref="O209">_xlfn.IFS(G209="OptionA: I would like to be myself, working on areas for improvement",2,G209="OptionB: I am very competitive, I would like to be ahead of my peers and build a good career",1,G209="OptionC: I am still adapting to college right now, I would need some time to get started.",0,G209="OptionD: I have taken admission in a good college, they have good placement, I will concentrate on academics in the first year",-1)</f>
        <v>2</v>
      </c>
    </row>
    <row r="210" spans="1:15" x14ac:dyDescent="0.3">
      <c r="A210" s="2">
        <v>45517.797295717595</v>
      </c>
      <c r="C210" s="1" t="s">
        <v>15</v>
      </c>
      <c r="D210" s="1" t="s">
        <v>16</v>
      </c>
      <c r="E210" s="1" t="s">
        <v>22</v>
      </c>
      <c r="F210" s="1" t="s">
        <v>18</v>
      </c>
      <c r="G210" s="1" t="s">
        <v>19</v>
      </c>
      <c r="H210" s="1" t="s">
        <v>240</v>
      </c>
      <c r="J210" s="1">
        <f t="shared" si="3"/>
        <v>9</v>
      </c>
      <c r="K210" s="1" cm="1">
        <f t="array" ref="K210">_xlfn.IFS(C210="Option A: To gain new skills and knowledge that will benefit my future career.",1,C210="Option B: To explore a subject I’m passionate about and deepen my understanding.",2,C210="Option C: To get a certificate that will enhance my resume.",-1,C210="Option D: To fulfill a requirement or because it fits easily into my schedule.",0)</f>
        <v>2</v>
      </c>
      <c r="L210" s="5" cm="1">
        <f t="array" ref="L210">_xlfn.IFS(D210="Option A: I actively seek out new experiences and ideas because they broaden my perspective and help me grow.",2,D210="Option B: I value exposure to new ideas but prefer to balance it with familiar activities to avoid feeling overwhelmed.",1,D210="Option C: I prefer to stick to what I know and only occasionally try new things if necessary",0,D210="Option D: I usually wait for opportunities to come to me rather than actively seeking them out.",-1)</f>
        <v>2</v>
      </c>
      <c r="M210" s="1" cm="1">
        <f t="array" ref="M210">_xlfn.IFS(E210="Option A: I can easily spend 2hours per day, since this is the main agenda of college life",2,E210="Option B: I can spend about 5-6 hours per week, I will prioritize learning and internship readiness, while balancing academics.",1,E210="Option C: I can allocate 2-3 hours per week for self learning on weekends, since I have a packed schedule",0,E210="Option D: I would like to focus on academics in the first year, I have been told to start thinking of internships in the third year",-1)</f>
        <v>1</v>
      </c>
      <c r="N210" s="1" cm="1">
        <f t="array" ref="N210">_xlfn.IFS(F210="Option A: Pause the project for sometime and resume it once I am in a better state",-1,F210="Option B: I would talk to more friends and faculty and get feedback if I am doing the right thing.",0,F210="Option C: I stop listening to them and continue doing my work.",1,F210="Option D: I listen to them gently and continue doing my work. But if they persist, I would explain them my thought process and reduce friction",2)</f>
        <v>2</v>
      </c>
      <c r="O210" s="1" cm="1">
        <f t="array" ref="O210">_xlfn.IFS(G210="OptionA: I would like to be myself, working on areas for improvement",2,G210="OptionB: I am very competitive, I would like to be ahead of my peers and build a good career",1,G210="OptionC: I am still adapting to college right now, I would need some time to get started.",0,G210="OptionD: I have taken admission in a good college, they have good placement, I will concentrate on academics in the first year",-1)</f>
        <v>2</v>
      </c>
    </row>
    <row r="211" spans="1:15" x14ac:dyDescent="0.3">
      <c r="A211" s="2">
        <v>45517.798237546296</v>
      </c>
      <c r="C211" s="1" t="s">
        <v>21</v>
      </c>
      <c r="D211" s="1" t="s">
        <v>16</v>
      </c>
      <c r="E211" s="1" t="s">
        <v>17</v>
      </c>
      <c r="F211" s="1" t="s">
        <v>29</v>
      </c>
      <c r="G211" s="1" t="s">
        <v>19</v>
      </c>
      <c r="H211" s="1" t="s">
        <v>241</v>
      </c>
      <c r="J211" s="1">
        <f t="shared" si="3"/>
        <v>7</v>
      </c>
      <c r="K211" s="1" cm="1">
        <f t="array" ref="K211">_xlfn.IFS(C211="Option A: To gain new skills and knowledge that will benefit my future career.",1,C211="Option B: To explore a subject I’m passionate about and deepen my understanding.",2,C211="Option C: To get a certificate that will enhance my resume.",-1,C211="Option D: To fulfill a requirement or because it fits easily into my schedule.",0)</f>
        <v>1</v>
      </c>
      <c r="L211" s="5" cm="1">
        <f t="array" ref="L211">_xlfn.IFS(D211="Option A: I actively seek out new experiences and ideas because they broaden my perspective and help me grow.",2,D211="Option B: I value exposure to new ideas but prefer to balance it with familiar activities to avoid feeling overwhelmed.",1,D211="Option C: I prefer to stick to what I know and only occasionally try new things if necessary",0,D211="Option D: I usually wait for opportunities to come to me rather than actively seeking them out.",-1)</f>
        <v>2</v>
      </c>
      <c r="M211" s="1" cm="1">
        <f t="array" ref="M211">_xlfn.IFS(E211="Option A: I can easily spend 2hours per day, since this is the main agenda of college life",2,E211="Option B: I can spend about 5-6 hours per week, I will prioritize learning and internship readiness, while balancing academics.",1,E211="Option C: I can allocate 2-3 hours per week for self learning on weekends, since I have a packed schedule",0,E211="Option D: I would like to focus on academics in the first year, I have been told to start thinking of internships in the third year",-1)</f>
        <v>2</v>
      </c>
      <c r="N211" s="1" cm="1">
        <f t="array" ref="N211">_xlfn.IFS(F211="Option A: Pause the project for sometime and resume it once I am in a better state",-1,F211="Option B: I would talk to more friends and faculty and get feedback if I am doing the right thing.",0,F211="Option C: I stop listening to them and continue doing my work.",1,F211="Option D: I listen to them gently and continue doing my work. But if they persist, I would explain them my thought process and reduce friction",2)</f>
        <v>0</v>
      </c>
      <c r="O211" s="1" cm="1">
        <f t="array" ref="O211">_xlfn.IFS(G211="OptionA: I would like to be myself, working on areas for improvement",2,G211="OptionB: I am very competitive, I would like to be ahead of my peers and build a good career",1,G211="OptionC: I am still adapting to college right now, I would need some time to get started.",0,G211="OptionD: I have taken admission in a good college, they have good placement, I will concentrate on academics in the first year",-1)</f>
        <v>2</v>
      </c>
    </row>
    <row r="212" spans="1:15" x14ac:dyDescent="0.3">
      <c r="A212" s="2">
        <v>45517.819493506948</v>
      </c>
      <c r="C212" s="1" t="s">
        <v>15</v>
      </c>
      <c r="D212" s="1" t="s">
        <v>34</v>
      </c>
      <c r="E212" s="1" t="s">
        <v>17</v>
      </c>
      <c r="F212" s="1" t="s">
        <v>18</v>
      </c>
      <c r="G212" s="1" t="s">
        <v>19</v>
      </c>
      <c r="H212" s="1" t="s">
        <v>242</v>
      </c>
      <c r="J212" s="1">
        <f t="shared" si="3"/>
        <v>9</v>
      </c>
      <c r="K212" s="1" cm="1">
        <f t="array" ref="K212">_xlfn.IFS(C212="Option A: To gain new skills and knowledge that will benefit my future career.",1,C212="Option B: To explore a subject I’m passionate about and deepen my understanding.",2,C212="Option C: To get a certificate that will enhance my resume.",-1,C212="Option D: To fulfill a requirement or because it fits easily into my schedule.",0)</f>
        <v>2</v>
      </c>
      <c r="L212" s="5" cm="1">
        <f t="array" ref="L212">_xlfn.IFS(D212="Option A: I actively seek out new experiences and ideas because they broaden my perspective and help me grow.",2,D212="Option B: I value exposure to new ideas but prefer to balance it with familiar activities to avoid feeling overwhelmed.",1,D212="Option C: I prefer to stick to what I know and only occasionally try new things if necessary",0,D212="Option D: I usually wait for opportunities to come to me rather than actively seeking them out.",-1)</f>
        <v>1</v>
      </c>
      <c r="M212" s="1" cm="1">
        <f t="array" ref="M212">_xlfn.IFS(E212="Option A: I can easily spend 2hours per day, since this is the main agenda of college life",2,E212="Option B: I can spend about 5-6 hours per week, I will prioritize learning and internship readiness, while balancing academics.",1,E212="Option C: I can allocate 2-3 hours per week for self learning on weekends, since I have a packed schedule",0,E212="Option D: I would like to focus on academics in the first year, I have been told to start thinking of internships in the third year",-1)</f>
        <v>2</v>
      </c>
      <c r="N212" s="1" cm="1">
        <f t="array" ref="N212">_xlfn.IFS(F212="Option A: Pause the project for sometime and resume it once I am in a better state",-1,F212="Option B: I would talk to more friends and faculty and get feedback if I am doing the right thing.",0,F212="Option C: I stop listening to them and continue doing my work.",1,F212="Option D: I listen to them gently and continue doing my work. But if they persist, I would explain them my thought process and reduce friction",2)</f>
        <v>2</v>
      </c>
      <c r="O212" s="1" cm="1">
        <f t="array" ref="O212">_xlfn.IFS(G212="OptionA: I would like to be myself, working on areas for improvement",2,G212="OptionB: I am very competitive, I would like to be ahead of my peers and build a good career",1,G212="OptionC: I am still adapting to college right now, I would need some time to get started.",0,G212="OptionD: I have taken admission in a good college, they have good placement, I will concentrate on academics in the first year",-1)</f>
        <v>2</v>
      </c>
    </row>
    <row r="213" spans="1:15" x14ac:dyDescent="0.3">
      <c r="A213" s="2">
        <v>45517.926463379627</v>
      </c>
      <c r="C213" s="1" t="s">
        <v>21</v>
      </c>
      <c r="D213" s="1" t="s">
        <v>16</v>
      </c>
      <c r="E213" s="1" t="s">
        <v>22</v>
      </c>
      <c r="F213" s="1" t="s">
        <v>29</v>
      </c>
      <c r="G213" s="1" t="s">
        <v>19</v>
      </c>
      <c r="H213" s="1" t="s">
        <v>243</v>
      </c>
      <c r="J213" s="1">
        <f t="shared" si="3"/>
        <v>6</v>
      </c>
      <c r="K213" s="1" cm="1">
        <f t="array" ref="K213">_xlfn.IFS(C213="Option A: To gain new skills and knowledge that will benefit my future career.",1,C213="Option B: To explore a subject I’m passionate about and deepen my understanding.",2,C213="Option C: To get a certificate that will enhance my resume.",-1,C213="Option D: To fulfill a requirement or because it fits easily into my schedule.",0)</f>
        <v>1</v>
      </c>
      <c r="L213" s="5" cm="1">
        <f t="array" ref="L213">_xlfn.IFS(D213="Option A: I actively seek out new experiences and ideas because they broaden my perspective and help me grow.",2,D213="Option B: I value exposure to new ideas but prefer to balance it with familiar activities to avoid feeling overwhelmed.",1,D213="Option C: I prefer to stick to what I know and only occasionally try new things if necessary",0,D213="Option D: I usually wait for opportunities to come to me rather than actively seeking them out.",-1)</f>
        <v>2</v>
      </c>
      <c r="M213" s="1" cm="1">
        <f t="array" ref="M213">_xlfn.IFS(E213="Option A: I can easily spend 2hours per day, since this is the main agenda of college life",2,E213="Option B: I can spend about 5-6 hours per week, I will prioritize learning and internship readiness, while balancing academics.",1,E213="Option C: I can allocate 2-3 hours per week for self learning on weekends, since I have a packed schedule",0,E213="Option D: I would like to focus on academics in the first year, I have been told to start thinking of internships in the third year",-1)</f>
        <v>1</v>
      </c>
      <c r="N213" s="1" cm="1">
        <f t="array" ref="N213">_xlfn.IFS(F213="Option A: Pause the project for sometime and resume it once I am in a better state",-1,F213="Option B: I would talk to more friends and faculty and get feedback if I am doing the right thing.",0,F213="Option C: I stop listening to them and continue doing my work.",1,F213="Option D: I listen to them gently and continue doing my work. But if they persist, I would explain them my thought process and reduce friction",2)</f>
        <v>0</v>
      </c>
      <c r="O213" s="1" cm="1">
        <f t="array" ref="O213">_xlfn.IFS(G213="OptionA: I would like to be myself, working on areas for improvement",2,G213="OptionB: I am very competitive, I would like to be ahead of my peers and build a good career",1,G213="OptionC: I am still adapting to college right now, I would need some time to get started.",0,G213="OptionD: I have taken admission in a good college, they have good placement, I will concentrate on academics in the first year",-1)</f>
        <v>2</v>
      </c>
    </row>
    <row r="214" spans="1:15" x14ac:dyDescent="0.3">
      <c r="A214" s="2">
        <v>45518.350371273147</v>
      </c>
      <c r="C214" s="1" t="s">
        <v>15</v>
      </c>
      <c r="D214" s="1" t="s">
        <v>16</v>
      </c>
      <c r="E214" s="1" t="s">
        <v>22</v>
      </c>
      <c r="F214" s="1" t="s">
        <v>18</v>
      </c>
      <c r="G214" s="1" t="s">
        <v>26</v>
      </c>
      <c r="H214" s="1" t="s">
        <v>244</v>
      </c>
      <c r="J214" s="1">
        <f t="shared" si="3"/>
        <v>8</v>
      </c>
      <c r="K214" s="1" cm="1">
        <f t="array" ref="K214">_xlfn.IFS(C214="Option A: To gain new skills and knowledge that will benefit my future career.",1,C214="Option B: To explore a subject I’m passionate about and deepen my understanding.",2,C214="Option C: To get a certificate that will enhance my resume.",-1,C214="Option D: To fulfill a requirement or because it fits easily into my schedule.",0)</f>
        <v>2</v>
      </c>
      <c r="L214" s="5" cm="1">
        <f t="array" ref="L214">_xlfn.IFS(D214="Option A: I actively seek out new experiences and ideas because they broaden my perspective and help me grow.",2,D214="Option B: I value exposure to new ideas but prefer to balance it with familiar activities to avoid feeling overwhelmed.",1,D214="Option C: I prefer to stick to what I know and only occasionally try new things if necessary",0,D214="Option D: I usually wait for opportunities to come to me rather than actively seeking them out.",-1)</f>
        <v>2</v>
      </c>
      <c r="M214" s="1" cm="1">
        <f t="array" ref="M214">_xlfn.IFS(E214="Option A: I can easily spend 2hours per day, since this is the main agenda of college life",2,E214="Option B: I can spend about 5-6 hours per week, I will prioritize learning and internship readiness, while balancing academics.",1,E214="Option C: I can allocate 2-3 hours per week for self learning on weekends, since I have a packed schedule",0,E214="Option D: I would like to focus on academics in the first year, I have been told to start thinking of internships in the third year",-1)</f>
        <v>1</v>
      </c>
      <c r="N214" s="1" cm="1">
        <f t="array" ref="N214">_xlfn.IFS(F214="Option A: Pause the project for sometime and resume it once I am in a better state",-1,F214="Option B: I would talk to more friends and faculty and get feedback if I am doing the right thing.",0,F214="Option C: I stop listening to them and continue doing my work.",1,F214="Option D: I listen to them gently and continue doing my work. But if they persist, I would explain them my thought process and reduce friction",2)</f>
        <v>2</v>
      </c>
      <c r="O214" s="1" cm="1">
        <f t="array" ref="O214">_xlfn.IFS(G214="OptionA: I would like to be myself, working on areas for improvement",2,G214="OptionB: I am very competitive, I would like to be ahead of my peers and build a good career",1,G214="OptionC: I am still adapting to college right now, I would need some time to get started.",0,G214="OptionD: I have taken admission in a good college, they have good placement, I will concentrate on academics in the first year",-1)</f>
        <v>1</v>
      </c>
    </row>
    <row r="215" spans="1:15" x14ac:dyDescent="0.3">
      <c r="A215" s="2">
        <v>45518.373626192129</v>
      </c>
      <c r="C215" s="1" t="s">
        <v>15</v>
      </c>
      <c r="D215" s="1" t="s">
        <v>16</v>
      </c>
      <c r="E215" s="1" t="s">
        <v>22</v>
      </c>
      <c r="F215" s="1" t="s">
        <v>18</v>
      </c>
      <c r="G215" s="1" t="s">
        <v>19</v>
      </c>
      <c r="H215" s="1" t="s">
        <v>245</v>
      </c>
      <c r="J215" s="1">
        <f t="shared" si="3"/>
        <v>9</v>
      </c>
      <c r="K215" s="1" cm="1">
        <f t="array" ref="K215">_xlfn.IFS(C215="Option A: To gain new skills and knowledge that will benefit my future career.",1,C215="Option B: To explore a subject I’m passionate about and deepen my understanding.",2,C215="Option C: To get a certificate that will enhance my resume.",-1,C215="Option D: To fulfill a requirement or because it fits easily into my schedule.",0)</f>
        <v>2</v>
      </c>
      <c r="L215" s="5" cm="1">
        <f t="array" ref="L215">_xlfn.IFS(D215="Option A: I actively seek out new experiences and ideas because they broaden my perspective and help me grow.",2,D215="Option B: I value exposure to new ideas but prefer to balance it with familiar activities to avoid feeling overwhelmed.",1,D215="Option C: I prefer to stick to what I know and only occasionally try new things if necessary",0,D215="Option D: I usually wait for opportunities to come to me rather than actively seeking them out.",-1)</f>
        <v>2</v>
      </c>
      <c r="M215" s="1" cm="1">
        <f t="array" ref="M215">_xlfn.IFS(E215="Option A: I can easily spend 2hours per day, since this is the main agenda of college life",2,E215="Option B: I can spend about 5-6 hours per week, I will prioritize learning and internship readiness, while balancing academics.",1,E215="Option C: I can allocate 2-3 hours per week for self learning on weekends, since I have a packed schedule",0,E215="Option D: I would like to focus on academics in the first year, I have been told to start thinking of internships in the third year",-1)</f>
        <v>1</v>
      </c>
      <c r="N215" s="1" cm="1">
        <f t="array" ref="N215">_xlfn.IFS(F215="Option A: Pause the project for sometime and resume it once I am in a better state",-1,F215="Option B: I would talk to more friends and faculty and get feedback if I am doing the right thing.",0,F215="Option C: I stop listening to them and continue doing my work.",1,F215="Option D: I listen to them gently and continue doing my work. But if they persist, I would explain them my thought process and reduce friction",2)</f>
        <v>2</v>
      </c>
      <c r="O215" s="1" cm="1">
        <f t="array" ref="O215">_xlfn.IFS(G215="OptionA: I would like to be myself, working on areas for improvement",2,G215="OptionB: I am very competitive, I would like to be ahead of my peers and build a good career",1,G215="OptionC: I am still adapting to college right now, I would need some time to get started.",0,G215="OptionD: I have taken admission in a good college, they have good placement, I will concentrate on academics in the first year",-1)</f>
        <v>2</v>
      </c>
    </row>
    <row r="216" spans="1:15" x14ac:dyDescent="0.3">
      <c r="A216" s="2">
        <v>45518.38258892361</v>
      </c>
      <c r="C216" s="1" t="s">
        <v>21</v>
      </c>
      <c r="D216" s="1" t="s">
        <v>16</v>
      </c>
      <c r="E216" s="1" t="s">
        <v>22</v>
      </c>
      <c r="F216" s="1" t="s">
        <v>29</v>
      </c>
      <c r="G216" s="1" t="s">
        <v>26</v>
      </c>
      <c r="H216" s="1" t="s">
        <v>246</v>
      </c>
      <c r="J216" s="1">
        <f t="shared" si="3"/>
        <v>5</v>
      </c>
      <c r="K216" s="1" cm="1">
        <f t="array" ref="K216">_xlfn.IFS(C216="Option A: To gain new skills and knowledge that will benefit my future career.",1,C216="Option B: To explore a subject I’m passionate about and deepen my understanding.",2,C216="Option C: To get a certificate that will enhance my resume.",-1,C216="Option D: To fulfill a requirement or because it fits easily into my schedule.",0)</f>
        <v>1</v>
      </c>
      <c r="L216" s="5" cm="1">
        <f t="array" ref="L216">_xlfn.IFS(D216="Option A: I actively seek out new experiences and ideas because they broaden my perspective and help me grow.",2,D216="Option B: I value exposure to new ideas but prefer to balance it with familiar activities to avoid feeling overwhelmed.",1,D216="Option C: I prefer to stick to what I know and only occasionally try new things if necessary",0,D216="Option D: I usually wait for opportunities to come to me rather than actively seeking them out.",-1)</f>
        <v>2</v>
      </c>
      <c r="M216" s="1" cm="1">
        <f t="array" ref="M216">_xlfn.IFS(E216="Option A: I can easily spend 2hours per day, since this is the main agenda of college life",2,E216="Option B: I can spend about 5-6 hours per week, I will prioritize learning and internship readiness, while balancing academics.",1,E216="Option C: I can allocate 2-3 hours per week for self learning on weekends, since I have a packed schedule",0,E216="Option D: I would like to focus on academics in the first year, I have been told to start thinking of internships in the third year",-1)</f>
        <v>1</v>
      </c>
      <c r="N216" s="1" cm="1">
        <f t="array" ref="N216">_xlfn.IFS(F216="Option A: Pause the project for sometime and resume it once I am in a better state",-1,F216="Option B: I would talk to more friends and faculty and get feedback if I am doing the right thing.",0,F216="Option C: I stop listening to them and continue doing my work.",1,F216="Option D: I listen to them gently and continue doing my work. But if they persist, I would explain them my thought process and reduce friction",2)</f>
        <v>0</v>
      </c>
      <c r="O216" s="1" cm="1">
        <f t="array" ref="O216">_xlfn.IFS(G216="OptionA: I would like to be myself, working on areas for improvement",2,G216="OptionB: I am very competitive, I would like to be ahead of my peers and build a good career",1,G216="OptionC: I am still adapting to college right now, I would need some time to get started.",0,G216="OptionD: I have taken admission in a good college, they have good placement, I will concentrate on academics in the first year",-1)</f>
        <v>1</v>
      </c>
    </row>
    <row r="217" spans="1:15" x14ac:dyDescent="0.3">
      <c r="A217" s="2">
        <v>45518.386631053239</v>
      </c>
      <c r="C217" s="1" t="s">
        <v>21</v>
      </c>
      <c r="D217" s="1" t="s">
        <v>16</v>
      </c>
      <c r="E217" s="1" t="s">
        <v>17</v>
      </c>
      <c r="F217" s="1" t="s">
        <v>29</v>
      </c>
      <c r="G217" s="1" t="s">
        <v>19</v>
      </c>
      <c r="H217" s="1" t="s">
        <v>247</v>
      </c>
      <c r="J217" s="1">
        <f t="shared" si="3"/>
        <v>7</v>
      </c>
      <c r="K217" s="1" cm="1">
        <f t="array" ref="K217">_xlfn.IFS(C217="Option A: To gain new skills and knowledge that will benefit my future career.",1,C217="Option B: To explore a subject I’m passionate about and deepen my understanding.",2,C217="Option C: To get a certificate that will enhance my resume.",-1,C217="Option D: To fulfill a requirement or because it fits easily into my schedule.",0)</f>
        <v>1</v>
      </c>
      <c r="L217" s="5" cm="1">
        <f t="array" ref="L217">_xlfn.IFS(D217="Option A: I actively seek out new experiences and ideas because they broaden my perspective and help me grow.",2,D217="Option B: I value exposure to new ideas but prefer to balance it with familiar activities to avoid feeling overwhelmed.",1,D217="Option C: I prefer to stick to what I know and only occasionally try new things if necessary",0,D217="Option D: I usually wait for opportunities to come to me rather than actively seeking them out.",-1)</f>
        <v>2</v>
      </c>
      <c r="M217" s="1" cm="1">
        <f t="array" ref="M217">_xlfn.IFS(E217="Option A: I can easily spend 2hours per day, since this is the main agenda of college life",2,E217="Option B: I can spend about 5-6 hours per week, I will prioritize learning and internship readiness, while balancing academics.",1,E217="Option C: I can allocate 2-3 hours per week for self learning on weekends, since I have a packed schedule",0,E217="Option D: I would like to focus on academics in the first year, I have been told to start thinking of internships in the third year",-1)</f>
        <v>2</v>
      </c>
      <c r="N217" s="1" cm="1">
        <f t="array" ref="N217">_xlfn.IFS(F217="Option A: Pause the project for sometime and resume it once I am in a better state",-1,F217="Option B: I would talk to more friends and faculty and get feedback if I am doing the right thing.",0,F217="Option C: I stop listening to them and continue doing my work.",1,F217="Option D: I listen to them gently and continue doing my work. But if they persist, I would explain them my thought process and reduce friction",2)</f>
        <v>0</v>
      </c>
      <c r="O217" s="1" cm="1">
        <f t="array" ref="O217">_xlfn.IFS(G217="OptionA: I would like to be myself, working on areas for improvement",2,G217="OptionB: I am very competitive, I would like to be ahead of my peers and build a good career",1,G217="OptionC: I am still adapting to college right now, I would need some time to get started.",0,G217="OptionD: I have taken admission in a good college, they have good placement, I will concentrate on academics in the first year",-1)</f>
        <v>2</v>
      </c>
    </row>
    <row r="218" spans="1:15" x14ac:dyDescent="0.3">
      <c r="A218" s="2">
        <v>45518.389078275461</v>
      </c>
      <c r="C218" s="1" t="s">
        <v>21</v>
      </c>
      <c r="D218" s="1" t="s">
        <v>34</v>
      </c>
      <c r="E218" s="1" t="s">
        <v>22</v>
      </c>
      <c r="F218" s="1" t="s">
        <v>29</v>
      </c>
      <c r="G218" s="1" t="s">
        <v>19</v>
      </c>
      <c r="H218" s="1" t="s">
        <v>248</v>
      </c>
      <c r="J218" s="1">
        <f t="shared" si="3"/>
        <v>5</v>
      </c>
      <c r="K218" s="1" cm="1">
        <f t="array" ref="K218">_xlfn.IFS(C218="Option A: To gain new skills and knowledge that will benefit my future career.",1,C218="Option B: To explore a subject I’m passionate about and deepen my understanding.",2,C218="Option C: To get a certificate that will enhance my resume.",-1,C218="Option D: To fulfill a requirement or because it fits easily into my schedule.",0)</f>
        <v>1</v>
      </c>
      <c r="L218" s="5" cm="1">
        <f t="array" ref="L218">_xlfn.IFS(D218="Option A: I actively seek out new experiences and ideas because they broaden my perspective and help me grow.",2,D218="Option B: I value exposure to new ideas but prefer to balance it with familiar activities to avoid feeling overwhelmed.",1,D218="Option C: I prefer to stick to what I know and only occasionally try new things if necessary",0,D218="Option D: I usually wait for opportunities to come to me rather than actively seeking them out.",-1)</f>
        <v>1</v>
      </c>
      <c r="M218" s="1" cm="1">
        <f t="array" ref="M218">_xlfn.IFS(E218="Option A: I can easily spend 2hours per day, since this is the main agenda of college life",2,E218="Option B: I can spend about 5-6 hours per week, I will prioritize learning and internship readiness, while balancing academics.",1,E218="Option C: I can allocate 2-3 hours per week for self learning on weekends, since I have a packed schedule",0,E218="Option D: I would like to focus on academics in the first year, I have been told to start thinking of internships in the third year",-1)</f>
        <v>1</v>
      </c>
      <c r="N218" s="1" cm="1">
        <f t="array" ref="N218">_xlfn.IFS(F218="Option A: Pause the project for sometime and resume it once I am in a better state",-1,F218="Option B: I would talk to more friends and faculty and get feedback if I am doing the right thing.",0,F218="Option C: I stop listening to them and continue doing my work.",1,F218="Option D: I listen to them gently and continue doing my work. But if they persist, I would explain them my thought process and reduce friction",2)</f>
        <v>0</v>
      </c>
      <c r="O218" s="1" cm="1">
        <f t="array" ref="O218">_xlfn.IFS(G218="OptionA: I would like to be myself, working on areas for improvement",2,G218="OptionB: I am very competitive, I would like to be ahead of my peers and build a good career",1,G218="OptionC: I am still adapting to college right now, I would need some time to get started.",0,G218="OptionD: I have taken admission in a good college, they have good placement, I will concentrate on academics in the first year",-1)</f>
        <v>2</v>
      </c>
    </row>
    <row r="219" spans="1:15" x14ac:dyDescent="0.3">
      <c r="A219" s="2">
        <v>45518.398211956017</v>
      </c>
      <c r="C219" s="1" t="s">
        <v>21</v>
      </c>
      <c r="D219" s="1" t="s">
        <v>16</v>
      </c>
      <c r="E219" s="1" t="s">
        <v>22</v>
      </c>
      <c r="F219" s="1" t="s">
        <v>18</v>
      </c>
      <c r="G219" s="1" t="s">
        <v>26</v>
      </c>
      <c r="H219" s="1" t="s">
        <v>249</v>
      </c>
      <c r="J219" s="1">
        <f t="shared" si="3"/>
        <v>7</v>
      </c>
      <c r="K219" s="1" cm="1">
        <f t="array" ref="K219">_xlfn.IFS(C219="Option A: To gain new skills and knowledge that will benefit my future career.",1,C219="Option B: To explore a subject I’m passionate about and deepen my understanding.",2,C219="Option C: To get a certificate that will enhance my resume.",-1,C219="Option D: To fulfill a requirement or because it fits easily into my schedule.",0)</f>
        <v>1</v>
      </c>
      <c r="L219" s="5" cm="1">
        <f t="array" ref="L219">_xlfn.IFS(D219="Option A: I actively seek out new experiences and ideas because they broaden my perspective and help me grow.",2,D219="Option B: I value exposure to new ideas but prefer to balance it with familiar activities to avoid feeling overwhelmed.",1,D219="Option C: I prefer to stick to what I know and only occasionally try new things if necessary",0,D219="Option D: I usually wait for opportunities to come to me rather than actively seeking them out.",-1)</f>
        <v>2</v>
      </c>
      <c r="M219" s="1" cm="1">
        <f t="array" ref="M219">_xlfn.IFS(E219="Option A: I can easily spend 2hours per day, since this is the main agenda of college life",2,E219="Option B: I can spend about 5-6 hours per week, I will prioritize learning and internship readiness, while balancing academics.",1,E219="Option C: I can allocate 2-3 hours per week for self learning on weekends, since I have a packed schedule",0,E219="Option D: I would like to focus on academics in the first year, I have been told to start thinking of internships in the third year",-1)</f>
        <v>1</v>
      </c>
      <c r="N219" s="1" cm="1">
        <f t="array" ref="N219">_xlfn.IFS(F219="Option A: Pause the project for sometime and resume it once I am in a better state",-1,F219="Option B: I would talk to more friends and faculty and get feedback if I am doing the right thing.",0,F219="Option C: I stop listening to them and continue doing my work.",1,F219="Option D: I listen to them gently and continue doing my work. But if they persist, I would explain them my thought process and reduce friction",2)</f>
        <v>2</v>
      </c>
      <c r="O219" s="1" cm="1">
        <f t="array" ref="O219">_xlfn.IFS(G219="OptionA: I would like to be myself, working on areas for improvement",2,G219="OptionB: I am very competitive, I would like to be ahead of my peers and build a good career",1,G219="OptionC: I am still adapting to college right now, I would need some time to get started.",0,G219="OptionD: I have taken admission in a good college, they have good placement, I will concentrate on academics in the first year",-1)</f>
        <v>1</v>
      </c>
    </row>
    <row r="220" spans="1:15" x14ac:dyDescent="0.3">
      <c r="A220" s="2">
        <v>45518.430181655094</v>
      </c>
      <c r="C220" s="1" t="s">
        <v>21</v>
      </c>
      <c r="D220" s="1" t="s">
        <v>16</v>
      </c>
      <c r="E220" s="1" t="s">
        <v>42</v>
      </c>
      <c r="F220" s="1" t="s">
        <v>18</v>
      </c>
      <c r="G220" s="1" t="s">
        <v>19</v>
      </c>
      <c r="H220" s="1" t="s">
        <v>250</v>
      </c>
      <c r="J220" s="1">
        <f t="shared" si="3"/>
        <v>7</v>
      </c>
      <c r="K220" s="1" cm="1">
        <f t="array" ref="K220">_xlfn.IFS(C220="Option A: To gain new skills and knowledge that will benefit my future career.",1,C220="Option B: To explore a subject I’m passionate about and deepen my understanding.",2,C220="Option C: To get a certificate that will enhance my resume.",-1,C220="Option D: To fulfill a requirement or because it fits easily into my schedule.",0)</f>
        <v>1</v>
      </c>
      <c r="L220" s="5" cm="1">
        <f t="array" ref="L220">_xlfn.IFS(D220="Option A: I actively seek out new experiences and ideas because they broaden my perspective and help me grow.",2,D220="Option B: I value exposure to new ideas but prefer to balance it with familiar activities to avoid feeling overwhelmed.",1,D220="Option C: I prefer to stick to what I know and only occasionally try new things if necessary",0,D220="Option D: I usually wait for opportunities to come to me rather than actively seeking them out.",-1)</f>
        <v>2</v>
      </c>
      <c r="M220" s="1" cm="1">
        <f t="array" ref="M220">_xlfn.IFS(E220="Option A: I can easily spend 2hours per day, since this is the main agenda of college life",2,E220="Option B: I can spend about 5-6 hours per week, I will prioritize learning and internship readiness, while balancing academics.",1,E220="Option C: I can allocate 2-3 hours per week for self learning on weekends, since I have a packed schedule",0,E220="Option D: I would like to focus on academics in the first year, I have been told to start thinking of internships in the third year",-1)</f>
        <v>0</v>
      </c>
      <c r="N220" s="1" cm="1">
        <f t="array" ref="N220">_xlfn.IFS(F220="Option A: Pause the project for sometime and resume it once I am in a better state",-1,F220="Option B: I would talk to more friends and faculty and get feedback if I am doing the right thing.",0,F220="Option C: I stop listening to them and continue doing my work.",1,F220="Option D: I listen to them gently and continue doing my work. But if they persist, I would explain them my thought process and reduce friction",2)</f>
        <v>2</v>
      </c>
      <c r="O220" s="1" cm="1">
        <f t="array" ref="O220">_xlfn.IFS(G220="OptionA: I would like to be myself, working on areas for improvement",2,G220="OptionB: I am very competitive, I would like to be ahead of my peers and build a good career",1,G220="OptionC: I am still adapting to college right now, I would need some time to get started.",0,G220="OptionD: I have taken admission in a good college, they have good placement, I will concentrate on academics in the first year",-1)</f>
        <v>2</v>
      </c>
    </row>
    <row r="221" spans="1:15" x14ac:dyDescent="0.3">
      <c r="A221" s="2">
        <v>45518.466357569443</v>
      </c>
      <c r="C221" s="1" t="s">
        <v>21</v>
      </c>
      <c r="D221" s="1" t="s">
        <v>16</v>
      </c>
      <c r="E221" s="1" t="s">
        <v>22</v>
      </c>
      <c r="F221" s="1" t="s">
        <v>18</v>
      </c>
      <c r="G221" s="1" t="s">
        <v>19</v>
      </c>
      <c r="H221" s="1" t="s">
        <v>251</v>
      </c>
      <c r="J221" s="1">
        <f t="shared" si="3"/>
        <v>8</v>
      </c>
      <c r="K221" s="1" cm="1">
        <f t="array" ref="K221">_xlfn.IFS(C221="Option A: To gain new skills and knowledge that will benefit my future career.",1,C221="Option B: To explore a subject I’m passionate about and deepen my understanding.",2,C221="Option C: To get a certificate that will enhance my resume.",-1,C221="Option D: To fulfill a requirement or because it fits easily into my schedule.",0)</f>
        <v>1</v>
      </c>
      <c r="L221" s="5" cm="1">
        <f t="array" ref="L221">_xlfn.IFS(D221="Option A: I actively seek out new experiences and ideas because they broaden my perspective and help me grow.",2,D221="Option B: I value exposure to new ideas but prefer to balance it with familiar activities to avoid feeling overwhelmed.",1,D221="Option C: I prefer to stick to what I know and only occasionally try new things if necessary",0,D221="Option D: I usually wait for opportunities to come to me rather than actively seeking them out.",-1)</f>
        <v>2</v>
      </c>
      <c r="M221" s="1" cm="1">
        <f t="array" ref="M221">_xlfn.IFS(E221="Option A: I can easily spend 2hours per day, since this is the main agenda of college life",2,E221="Option B: I can spend about 5-6 hours per week, I will prioritize learning and internship readiness, while balancing academics.",1,E221="Option C: I can allocate 2-3 hours per week for self learning on weekends, since I have a packed schedule",0,E221="Option D: I would like to focus on academics in the first year, I have been told to start thinking of internships in the third year",-1)</f>
        <v>1</v>
      </c>
      <c r="N221" s="1" cm="1">
        <f t="array" ref="N221">_xlfn.IFS(F221="Option A: Pause the project for sometime and resume it once I am in a better state",-1,F221="Option B: I would talk to more friends and faculty and get feedback if I am doing the right thing.",0,F221="Option C: I stop listening to them and continue doing my work.",1,F221="Option D: I listen to them gently and continue doing my work. But if they persist, I would explain them my thought process and reduce friction",2)</f>
        <v>2</v>
      </c>
      <c r="O221" s="1" cm="1">
        <f t="array" ref="O221">_xlfn.IFS(G221="OptionA: I would like to be myself, working on areas for improvement",2,G221="OptionB: I am very competitive, I would like to be ahead of my peers and build a good career",1,G221="OptionC: I am still adapting to college right now, I would need some time to get started.",0,G221="OptionD: I have taken admission in a good college, they have good placement, I will concentrate on academics in the first year",-1)</f>
        <v>2</v>
      </c>
    </row>
    <row r="222" spans="1:15" x14ac:dyDescent="0.3">
      <c r="A222" s="2">
        <v>45518.501574097223</v>
      </c>
      <c r="C222" s="1" t="s">
        <v>15</v>
      </c>
      <c r="D222" s="1" t="s">
        <v>16</v>
      </c>
      <c r="E222" s="1" t="s">
        <v>17</v>
      </c>
      <c r="F222" s="1" t="s">
        <v>54</v>
      </c>
      <c r="G222" s="1" t="s">
        <v>19</v>
      </c>
      <c r="H222" s="1" t="s">
        <v>252</v>
      </c>
      <c r="J222" s="1">
        <f t="shared" si="3"/>
        <v>9</v>
      </c>
      <c r="K222" s="1" cm="1">
        <f t="array" ref="K222">_xlfn.IFS(C222="Option A: To gain new skills and knowledge that will benefit my future career.",1,C222="Option B: To explore a subject I’m passionate about and deepen my understanding.",2,C222="Option C: To get a certificate that will enhance my resume.",-1,C222="Option D: To fulfill a requirement or because it fits easily into my schedule.",0)</f>
        <v>2</v>
      </c>
      <c r="L222" s="5" cm="1">
        <f t="array" ref="L222">_xlfn.IFS(D222="Option A: I actively seek out new experiences and ideas because they broaden my perspective and help me grow.",2,D222="Option B: I value exposure to new ideas but prefer to balance it with familiar activities to avoid feeling overwhelmed.",1,D222="Option C: I prefer to stick to what I know and only occasionally try new things if necessary",0,D222="Option D: I usually wait for opportunities to come to me rather than actively seeking them out.",-1)</f>
        <v>2</v>
      </c>
      <c r="M222" s="1" cm="1">
        <f t="array" ref="M222">_xlfn.IFS(E222="Option A: I can easily spend 2hours per day, since this is the main agenda of college life",2,E222="Option B: I can spend about 5-6 hours per week, I will prioritize learning and internship readiness, while balancing academics.",1,E222="Option C: I can allocate 2-3 hours per week for self learning on weekends, since I have a packed schedule",0,E222="Option D: I would like to focus on academics in the first year, I have been told to start thinking of internships in the third year",-1)</f>
        <v>2</v>
      </c>
      <c r="N222" s="1" cm="1">
        <f t="array" ref="N222">_xlfn.IFS(F222="Option A: Pause the project for sometime and resume it once I am in a better state",-1,F222="Option B: I would talk to more friends and faculty and get feedback if I am doing the right thing.",0,F222="Option C: I stop listening to them and continue doing my work.",1,F222="Option D: I listen to them gently and continue doing my work. But if they persist, I would explain them my thought process and reduce friction",2)</f>
        <v>1</v>
      </c>
      <c r="O222" s="1" cm="1">
        <f t="array" ref="O222">_xlfn.IFS(G222="OptionA: I would like to be myself, working on areas for improvement",2,G222="OptionB: I am very competitive, I would like to be ahead of my peers and build a good career",1,G222="OptionC: I am still adapting to college right now, I would need some time to get started.",0,G222="OptionD: I have taken admission in a good college, they have good placement, I will concentrate on academics in the first year",-1)</f>
        <v>2</v>
      </c>
    </row>
    <row r="223" spans="1:15" x14ac:dyDescent="0.3">
      <c r="A223" s="2">
        <v>45518.51455576389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253</v>
      </c>
      <c r="J223" s="1">
        <f t="shared" si="3"/>
        <v>10</v>
      </c>
      <c r="K223" s="1" cm="1">
        <f t="array" ref="K223">_xlfn.IFS(C223="Option A: To gain new skills and knowledge that will benefit my future career.",1,C223="Option B: To explore a subject I’m passionate about and deepen my understanding.",2,C223="Option C: To get a certificate that will enhance my resume.",-1,C223="Option D: To fulfill a requirement or because it fits easily into my schedule.",0)</f>
        <v>2</v>
      </c>
      <c r="L223" s="5" cm="1">
        <f t="array" ref="L223">_xlfn.IFS(D223="Option A: I actively seek out new experiences and ideas because they broaden my perspective and help me grow.",2,D223="Option B: I value exposure to new ideas but prefer to balance it with familiar activities to avoid feeling overwhelmed.",1,D223="Option C: I prefer to stick to what I know and only occasionally try new things if necessary",0,D223="Option D: I usually wait for opportunities to come to me rather than actively seeking them out.",-1)</f>
        <v>2</v>
      </c>
      <c r="M223" s="1" cm="1">
        <f t="array" ref="M223">_xlfn.IFS(E223="Option A: I can easily spend 2hours per day, since this is the main agenda of college life",2,E223="Option B: I can spend about 5-6 hours per week, I will prioritize learning and internship readiness, while balancing academics.",1,E223="Option C: I can allocate 2-3 hours per week for self learning on weekends, since I have a packed schedule",0,E223="Option D: I would like to focus on academics in the first year, I have been told to start thinking of internships in the third year",-1)</f>
        <v>2</v>
      </c>
      <c r="N223" s="1" cm="1">
        <f t="array" ref="N223">_xlfn.IFS(F223="Option A: Pause the project for sometime and resume it once I am in a better state",-1,F223="Option B: I would talk to more friends and faculty and get feedback if I am doing the right thing.",0,F223="Option C: I stop listening to them and continue doing my work.",1,F223="Option D: I listen to them gently and continue doing my work. But if they persist, I would explain them my thought process and reduce friction",2)</f>
        <v>2</v>
      </c>
      <c r="O223" s="1" cm="1">
        <f t="array" ref="O223">_xlfn.IFS(G223="OptionA: I would like to be myself, working on areas for improvement",2,G223="OptionB: I am very competitive, I would like to be ahead of my peers and build a good career",1,G223="OptionC: I am still adapting to college right now, I would need some time to get started.",0,G223="OptionD: I have taken admission in a good college, they have good placement, I will concentrate on academics in the first year",-1)</f>
        <v>2</v>
      </c>
    </row>
    <row r="224" spans="1:15" x14ac:dyDescent="0.3">
      <c r="A224" s="2">
        <v>45519.428144432866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254</v>
      </c>
      <c r="J224" s="1">
        <f t="shared" si="3"/>
        <v>10</v>
      </c>
      <c r="K224" s="1" cm="1">
        <f t="array" ref="K224">_xlfn.IFS(C224="Option A: To gain new skills and knowledge that will benefit my future career.",1,C224="Option B: To explore a subject I’m passionate about and deepen my understanding.",2,C224="Option C: To get a certificate that will enhance my resume.",-1,C224="Option D: To fulfill a requirement or because it fits easily into my schedule.",0)</f>
        <v>2</v>
      </c>
      <c r="L224" s="5" cm="1">
        <f t="array" ref="L224">_xlfn.IFS(D224="Option A: I actively seek out new experiences and ideas because they broaden my perspective and help me grow.",2,D224="Option B: I value exposure to new ideas but prefer to balance it with familiar activities to avoid feeling overwhelmed.",1,D224="Option C: I prefer to stick to what I know and only occasionally try new things if necessary",0,D224="Option D: I usually wait for opportunities to come to me rather than actively seeking them out.",-1)</f>
        <v>2</v>
      </c>
      <c r="M224" s="1" cm="1">
        <f t="array" ref="M224">_xlfn.IFS(E224="Option A: I can easily spend 2hours per day, since this is the main agenda of college life",2,E224="Option B: I can spend about 5-6 hours per week, I will prioritize learning and internship readiness, while balancing academics.",1,E224="Option C: I can allocate 2-3 hours per week for self learning on weekends, since I have a packed schedule",0,E224="Option D: I would like to focus on academics in the first year, I have been told to start thinking of internships in the third year",-1)</f>
        <v>2</v>
      </c>
      <c r="N224" s="1" cm="1">
        <f t="array" ref="N224">_xlfn.IFS(F224="Option A: Pause the project for sometime and resume it once I am in a better state",-1,F224="Option B: I would talk to more friends and faculty and get feedback if I am doing the right thing.",0,F224="Option C: I stop listening to them and continue doing my work.",1,F224="Option D: I listen to them gently and continue doing my work. But if they persist, I would explain them my thought process and reduce friction",2)</f>
        <v>2</v>
      </c>
      <c r="O224" s="1" cm="1">
        <f t="array" ref="O224">_xlfn.IFS(G224="OptionA: I would like to be myself, working on areas for improvement",2,G224="OptionB: I am very competitive, I would like to be ahead of my peers and build a good career",1,G224="OptionC: I am still adapting to college right now, I would need some time to get started.",0,G224="OptionD: I have taken admission in a good college, they have good placement, I will concentrate on academics in the first year",-1)</f>
        <v>2</v>
      </c>
    </row>
    <row r="225" spans="1:15" x14ac:dyDescent="0.3">
      <c r="A225" s="2">
        <v>45519.469389155092</v>
      </c>
      <c r="C225" s="1" t="s">
        <v>15</v>
      </c>
      <c r="D225" s="1" t="s">
        <v>16</v>
      </c>
      <c r="E225" s="1" t="s">
        <v>42</v>
      </c>
      <c r="F225" s="1" t="s">
        <v>18</v>
      </c>
      <c r="G225" s="1" t="s">
        <v>26</v>
      </c>
      <c r="H225" s="1" t="s">
        <v>255</v>
      </c>
      <c r="J225" s="1">
        <f t="shared" si="3"/>
        <v>7</v>
      </c>
      <c r="K225" s="1" cm="1">
        <f t="array" ref="K225">_xlfn.IFS(C225="Option A: To gain new skills and knowledge that will benefit my future career.",1,C225="Option B: To explore a subject I’m passionate about and deepen my understanding.",2,C225="Option C: To get a certificate that will enhance my resume.",-1,C225="Option D: To fulfill a requirement or because it fits easily into my schedule.",0)</f>
        <v>2</v>
      </c>
      <c r="L225" s="5" cm="1">
        <f t="array" ref="L225">_xlfn.IFS(D225="Option A: I actively seek out new experiences and ideas because they broaden my perspective and help me grow.",2,D225="Option B: I value exposure to new ideas but prefer to balance it with familiar activities to avoid feeling overwhelmed.",1,D225="Option C: I prefer to stick to what I know and only occasionally try new things if necessary",0,D225="Option D: I usually wait for opportunities to come to me rather than actively seeking them out.",-1)</f>
        <v>2</v>
      </c>
      <c r="M225" s="1" cm="1">
        <f t="array" ref="M225">_xlfn.IFS(E225="Option A: I can easily spend 2hours per day, since this is the main agenda of college life",2,E225="Option B: I can spend about 5-6 hours per week, I will prioritize learning and internship readiness, while balancing academics.",1,E225="Option C: I can allocate 2-3 hours per week for self learning on weekends, since I have a packed schedule",0,E225="Option D: I would like to focus on academics in the first year, I have been told to start thinking of internships in the third year",-1)</f>
        <v>0</v>
      </c>
      <c r="N225" s="1" cm="1">
        <f t="array" ref="N225">_xlfn.IFS(F225="Option A: Pause the project for sometime and resume it once I am in a better state",-1,F225="Option B: I would talk to more friends and faculty and get feedback if I am doing the right thing.",0,F225="Option C: I stop listening to them and continue doing my work.",1,F225="Option D: I listen to them gently and continue doing my work. But if they persist, I would explain them my thought process and reduce friction",2)</f>
        <v>2</v>
      </c>
      <c r="O225" s="1" cm="1">
        <f t="array" ref="O225">_xlfn.IFS(G225="OptionA: I would like to be myself, working on areas for improvement",2,G225="OptionB: I am very competitive, I would like to be ahead of my peers and build a good career",1,G225="OptionC: I am still adapting to college right now, I would need some time to get started.",0,G225="OptionD: I have taken admission in a good college, they have good placement, I will concentrate on academics in the first year",-1)</f>
        <v>1</v>
      </c>
    </row>
    <row r="226" spans="1:15" x14ac:dyDescent="0.3">
      <c r="A226" s="2">
        <v>45519.569667129632</v>
      </c>
      <c r="C226" s="1" t="s">
        <v>15</v>
      </c>
      <c r="D226" s="1" t="s">
        <v>34</v>
      </c>
      <c r="E226" s="1" t="s">
        <v>17</v>
      </c>
      <c r="F226" s="1" t="s">
        <v>18</v>
      </c>
      <c r="G226" s="1" t="s">
        <v>19</v>
      </c>
      <c r="H226" s="1" t="s">
        <v>256</v>
      </c>
      <c r="J226" s="1">
        <f t="shared" si="3"/>
        <v>9</v>
      </c>
      <c r="K226" s="1" cm="1">
        <f t="array" ref="K226">_xlfn.IFS(C226="Option A: To gain new skills and knowledge that will benefit my future career.",1,C226="Option B: To explore a subject I’m passionate about and deepen my understanding.",2,C226="Option C: To get a certificate that will enhance my resume.",-1,C226="Option D: To fulfill a requirement or because it fits easily into my schedule.",0)</f>
        <v>2</v>
      </c>
      <c r="L226" s="5" cm="1">
        <f t="array" ref="L226">_xlfn.IFS(D226="Option A: I actively seek out new experiences and ideas because they broaden my perspective and help me grow.",2,D226="Option B: I value exposure to new ideas but prefer to balance it with familiar activities to avoid feeling overwhelmed.",1,D226="Option C: I prefer to stick to what I know and only occasionally try new things if necessary",0,D226="Option D: I usually wait for opportunities to come to me rather than actively seeking them out.",-1)</f>
        <v>1</v>
      </c>
      <c r="M226" s="1" cm="1">
        <f t="array" ref="M226">_xlfn.IFS(E226="Option A: I can easily spend 2hours per day, since this is the main agenda of college life",2,E226="Option B: I can spend about 5-6 hours per week, I will prioritize learning and internship readiness, while balancing academics.",1,E226="Option C: I can allocate 2-3 hours per week for self learning on weekends, since I have a packed schedule",0,E226="Option D: I would like to focus on academics in the first year, I have been told to start thinking of internships in the third year",-1)</f>
        <v>2</v>
      </c>
      <c r="N226" s="1" cm="1">
        <f t="array" ref="N226">_xlfn.IFS(F226="Option A: Pause the project for sometime and resume it once I am in a better state",-1,F226="Option B: I would talk to more friends and faculty and get feedback if I am doing the right thing.",0,F226="Option C: I stop listening to them and continue doing my work.",1,F226="Option D: I listen to them gently and continue doing my work. But if they persist, I would explain them my thought process and reduce friction",2)</f>
        <v>2</v>
      </c>
      <c r="O226" s="1" cm="1">
        <f t="array" ref="O226">_xlfn.IFS(G226="OptionA: I would like to be myself, working on areas for improvement",2,G226="OptionB: I am very competitive, I would like to be ahead of my peers and build a good career",1,G226="OptionC: I am still adapting to college right now, I would need some time to get started.",0,G226="OptionD: I have taken admission in a good college, they have good placement, I will concentrate on academics in the first year",-1)</f>
        <v>2</v>
      </c>
    </row>
    <row r="227" spans="1:15" x14ac:dyDescent="0.3">
      <c r="A227" s="2">
        <v>45519.614952245371</v>
      </c>
      <c r="C227" s="1" t="s">
        <v>21</v>
      </c>
      <c r="D227" s="1" t="s">
        <v>16</v>
      </c>
      <c r="E227" s="1" t="s">
        <v>17</v>
      </c>
      <c r="F227" s="1" t="s">
        <v>18</v>
      </c>
      <c r="G227" s="1" t="s">
        <v>26</v>
      </c>
      <c r="H227" s="1" t="s">
        <v>257</v>
      </c>
      <c r="J227" s="1">
        <f t="shared" si="3"/>
        <v>8</v>
      </c>
      <c r="K227" s="1" cm="1">
        <f t="array" ref="K227">_xlfn.IFS(C227="Option A: To gain new skills and knowledge that will benefit my future career.",1,C227="Option B: To explore a subject I’m passionate about and deepen my understanding.",2,C227="Option C: To get a certificate that will enhance my resume.",-1,C227="Option D: To fulfill a requirement or because it fits easily into my schedule.",0)</f>
        <v>1</v>
      </c>
      <c r="L227" s="5" cm="1">
        <f t="array" ref="L227">_xlfn.IFS(D227="Option A: I actively seek out new experiences and ideas because they broaden my perspective and help me grow.",2,D227="Option B: I value exposure to new ideas but prefer to balance it with familiar activities to avoid feeling overwhelmed.",1,D227="Option C: I prefer to stick to what I know and only occasionally try new things if necessary",0,D227="Option D: I usually wait for opportunities to come to me rather than actively seeking them out.",-1)</f>
        <v>2</v>
      </c>
      <c r="M227" s="1" cm="1">
        <f t="array" ref="M227">_xlfn.IFS(E227="Option A: I can easily spend 2hours per day, since this is the main agenda of college life",2,E227="Option B: I can spend about 5-6 hours per week, I will prioritize learning and internship readiness, while balancing academics.",1,E227="Option C: I can allocate 2-3 hours per week for self learning on weekends, since I have a packed schedule",0,E227="Option D: I would like to focus on academics in the first year, I have been told to start thinking of internships in the third year",-1)</f>
        <v>2</v>
      </c>
      <c r="N227" s="1" cm="1">
        <f t="array" ref="N227">_xlfn.IFS(F227="Option A: Pause the project for sometime and resume it once I am in a better state",-1,F227="Option B: I would talk to more friends and faculty and get feedback if I am doing the right thing.",0,F227="Option C: I stop listening to them and continue doing my work.",1,F227="Option D: I listen to them gently and continue doing my work. But if they persist, I would explain them my thought process and reduce friction",2)</f>
        <v>2</v>
      </c>
      <c r="O227" s="1" cm="1">
        <f t="array" ref="O227">_xlfn.IFS(G227="OptionA: I would like to be myself, working on areas for improvement",2,G227="OptionB: I am very competitive, I would like to be ahead of my peers and build a good career",1,G227="OptionC: I am still adapting to college right now, I would need some time to get started.",0,G227="OptionD: I have taken admission in a good college, they have good placement, I will concentrate on academics in the first year",-1)</f>
        <v>1</v>
      </c>
    </row>
    <row r="228" spans="1:15" x14ac:dyDescent="0.3">
      <c r="A228" s="2">
        <v>45519.685730949073</v>
      </c>
      <c r="C228" s="1" t="s">
        <v>21</v>
      </c>
      <c r="D228" s="1" t="s">
        <v>16</v>
      </c>
      <c r="E228" s="1" t="s">
        <v>17</v>
      </c>
      <c r="F228" s="1" t="s">
        <v>18</v>
      </c>
      <c r="G228" s="1" t="s">
        <v>26</v>
      </c>
      <c r="H228" s="1" t="s">
        <v>258</v>
      </c>
      <c r="J228" s="1">
        <f t="shared" si="3"/>
        <v>8</v>
      </c>
      <c r="K228" s="1" cm="1">
        <f t="array" ref="K228">_xlfn.IFS(C228="Option A: To gain new skills and knowledge that will benefit my future career.",1,C228="Option B: To explore a subject I’m passionate about and deepen my understanding.",2,C228="Option C: To get a certificate that will enhance my resume.",-1,C228="Option D: To fulfill a requirement or because it fits easily into my schedule.",0)</f>
        <v>1</v>
      </c>
      <c r="L228" s="5" cm="1">
        <f t="array" ref="L228">_xlfn.IFS(D228="Option A: I actively seek out new experiences and ideas because they broaden my perspective and help me grow.",2,D228="Option B: I value exposure to new ideas but prefer to balance it with familiar activities to avoid feeling overwhelmed.",1,D228="Option C: I prefer to stick to what I know and only occasionally try new things if necessary",0,D228="Option D: I usually wait for opportunities to come to me rather than actively seeking them out.",-1)</f>
        <v>2</v>
      </c>
      <c r="M228" s="1" cm="1">
        <f t="array" ref="M228">_xlfn.IFS(E228="Option A: I can easily spend 2hours per day, since this is the main agenda of college life",2,E228="Option B: I can spend about 5-6 hours per week, I will prioritize learning and internship readiness, while balancing academics.",1,E228="Option C: I can allocate 2-3 hours per week for self learning on weekends, since I have a packed schedule",0,E228="Option D: I would like to focus on academics in the first year, I have been told to start thinking of internships in the third year",-1)</f>
        <v>2</v>
      </c>
      <c r="N228" s="1" cm="1">
        <f t="array" ref="N228">_xlfn.IFS(F228="Option A: Pause the project for sometime and resume it once I am in a better state",-1,F228="Option B: I would talk to more friends and faculty and get feedback if I am doing the right thing.",0,F228="Option C: I stop listening to them and continue doing my work.",1,F228="Option D: I listen to them gently and continue doing my work. But if they persist, I would explain them my thought process and reduce friction",2)</f>
        <v>2</v>
      </c>
      <c r="O228" s="1" cm="1">
        <f t="array" ref="O228">_xlfn.IFS(G228="OptionA: I would like to be myself, working on areas for improvement",2,G228="OptionB: I am very competitive, I would like to be ahead of my peers and build a good career",1,G228="OptionC: I am still adapting to college right now, I would need some time to get started.",0,G228="OptionD: I have taken admission in a good college, they have good placement, I will concentrate on academics in the first year",-1)</f>
        <v>1</v>
      </c>
    </row>
    <row r="229" spans="1:15" x14ac:dyDescent="0.3">
      <c r="A229" s="2">
        <v>45519.731896377314</v>
      </c>
      <c r="C229" s="1" t="s">
        <v>15</v>
      </c>
      <c r="D229" s="1" t="s">
        <v>16</v>
      </c>
      <c r="E229" s="1" t="s">
        <v>22</v>
      </c>
      <c r="F229" s="1" t="s">
        <v>18</v>
      </c>
      <c r="G229" s="1" t="s">
        <v>19</v>
      </c>
      <c r="H229" s="1" t="s">
        <v>259</v>
      </c>
      <c r="J229" s="1">
        <f t="shared" si="3"/>
        <v>9</v>
      </c>
      <c r="K229" s="1" cm="1">
        <f t="array" ref="K229">_xlfn.IFS(C229="Option A: To gain new skills and knowledge that will benefit my future career.",1,C229="Option B: To explore a subject I’m passionate about and deepen my understanding.",2,C229="Option C: To get a certificate that will enhance my resume.",-1,C229="Option D: To fulfill a requirement or because it fits easily into my schedule.",0)</f>
        <v>2</v>
      </c>
      <c r="L229" s="5" cm="1">
        <f t="array" ref="L229">_xlfn.IFS(D229="Option A: I actively seek out new experiences and ideas because they broaden my perspective and help me grow.",2,D229="Option B: I value exposure to new ideas but prefer to balance it with familiar activities to avoid feeling overwhelmed.",1,D229="Option C: I prefer to stick to what I know and only occasionally try new things if necessary",0,D229="Option D: I usually wait for opportunities to come to me rather than actively seeking them out.",-1)</f>
        <v>2</v>
      </c>
      <c r="M229" s="1" cm="1">
        <f t="array" ref="M229">_xlfn.IFS(E229="Option A: I can easily spend 2hours per day, since this is the main agenda of college life",2,E229="Option B: I can spend about 5-6 hours per week, I will prioritize learning and internship readiness, while balancing academics.",1,E229="Option C: I can allocate 2-3 hours per week for self learning on weekends, since I have a packed schedule",0,E229="Option D: I would like to focus on academics in the first year, I have been told to start thinking of internships in the third year",-1)</f>
        <v>1</v>
      </c>
      <c r="N229" s="1" cm="1">
        <f t="array" ref="N229">_xlfn.IFS(F229="Option A: Pause the project for sometime and resume it once I am in a better state",-1,F229="Option B: I would talk to more friends and faculty and get feedback if I am doing the right thing.",0,F229="Option C: I stop listening to them and continue doing my work.",1,F229="Option D: I listen to them gently and continue doing my work. But if they persist, I would explain them my thought process and reduce friction",2)</f>
        <v>2</v>
      </c>
      <c r="O229" s="1" cm="1">
        <f t="array" ref="O229">_xlfn.IFS(G229="OptionA: I would like to be myself, working on areas for improvement",2,G229="OptionB: I am very competitive, I would like to be ahead of my peers and build a good career",1,G229="OptionC: I am still adapting to college right now, I would need some time to get started.",0,G229="OptionD: I have taken admission in a good college, they have good placement, I will concentrate on academics in the first year",-1)</f>
        <v>2</v>
      </c>
    </row>
    <row r="230" spans="1:15" x14ac:dyDescent="0.3">
      <c r="A230" s="2">
        <v>45520.312677708338</v>
      </c>
      <c r="C230" s="1" t="s">
        <v>21</v>
      </c>
      <c r="D230" s="1" t="s">
        <v>16</v>
      </c>
      <c r="E230" s="1" t="s">
        <v>22</v>
      </c>
      <c r="F230" s="1" t="s">
        <v>18</v>
      </c>
      <c r="G230" s="1" t="s">
        <v>19</v>
      </c>
      <c r="H230" s="1" t="s">
        <v>260</v>
      </c>
      <c r="J230" s="1">
        <f t="shared" si="3"/>
        <v>8</v>
      </c>
      <c r="K230" s="1" cm="1">
        <f t="array" ref="K230">_xlfn.IFS(C230="Option A: To gain new skills and knowledge that will benefit my future career.",1,C230="Option B: To explore a subject I’m passionate about and deepen my understanding.",2,C230="Option C: To get a certificate that will enhance my resume.",-1,C230="Option D: To fulfill a requirement or because it fits easily into my schedule.",0)</f>
        <v>1</v>
      </c>
      <c r="L230" s="5" cm="1">
        <f t="array" ref="L230">_xlfn.IFS(D230="Option A: I actively seek out new experiences and ideas because they broaden my perspective and help me grow.",2,D230="Option B: I value exposure to new ideas but prefer to balance it with familiar activities to avoid feeling overwhelmed.",1,D230="Option C: I prefer to stick to what I know and only occasionally try new things if necessary",0,D230="Option D: I usually wait for opportunities to come to me rather than actively seeking them out.",-1)</f>
        <v>2</v>
      </c>
      <c r="M230" s="1" cm="1">
        <f t="array" ref="M230">_xlfn.IFS(E230="Option A: I can easily spend 2hours per day, since this is the main agenda of college life",2,E230="Option B: I can spend about 5-6 hours per week, I will prioritize learning and internship readiness, while balancing academics.",1,E230="Option C: I can allocate 2-3 hours per week for self learning on weekends, since I have a packed schedule",0,E230="Option D: I would like to focus on academics in the first year, I have been told to start thinking of internships in the third year",-1)</f>
        <v>1</v>
      </c>
      <c r="N230" s="1" cm="1">
        <f t="array" ref="N230">_xlfn.IFS(F230="Option A: Pause the project for sometime and resume it once I am in a better state",-1,F230="Option B: I would talk to more friends and faculty and get feedback if I am doing the right thing.",0,F230="Option C: I stop listening to them and continue doing my work.",1,F230="Option D: I listen to them gently and continue doing my work. But if they persist, I would explain them my thought process and reduce friction",2)</f>
        <v>2</v>
      </c>
      <c r="O230" s="1" cm="1">
        <f t="array" ref="O230">_xlfn.IFS(G230="OptionA: I would like to be myself, working on areas for improvement",2,G230="OptionB: I am very competitive, I would like to be ahead of my peers and build a good career",1,G230="OptionC: I am still adapting to college right now, I would need some time to get started.",0,G230="OptionD: I have taken admission in a good college, they have good placement, I will concentrate on academics in the first year",-1)</f>
        <v>2</v>
      </c>
    </row>
    <row r="231" spans="1:15" x14ac:dyDescent="0.3">
      <c r="A231" s="2">
        <v>45520.398662418986</v>
      </c>
      <c r="C231" s="1" t="s">
        <v>21</v>
      </c>
      <c r="D231" s="1" t="s">
        <v>16</v>
      </c>
      <c r="E231" s="1" t="s">
        <v>22</v>
      </c>
      <c r="F231" s="1" t="s">
        <v>29</v>
      </c>
      <c r="G231" s="1" t="s">
        <v>26</v>
      </c>
      <c r="H231" s="1" t="s">
        <v>261</v>
      </c>
      <c r="J231" s="1">
        <f t="shared" si="3"/>
        <v>5</v>
      </c>
      <c r="K231" s="1" cm="1">
        <f t="array" ref="K231">_xlfn.IFS(C231="Option A: To gain new skills and knowledge that will benefit my future career.",1,C231="Option B: To explore a subject I’m passionate about and deepen my understanding.",2,C231="Option C: To get a certificate that will enhance my resume.",-1,C231="Option D: To fulfill a requirement or because it fits easily into my schedule.",0)</f>
        <v>1</v>
      </c>
      <c r="L231" s="5" cm="1">
        <f t="array" ref="L231">_xlfn.IFS(D231="Option A: I actively seek out new experiences and ideas because they broaden my perspective and help me grow.",2,D231="Option B: I value exposure to new ideas but prefer to balance it with familiar activities to avoid feeling overwhelmed.",1,D231="Option C: I prefer to stick to what I know and only occasionally try new things if necessary",0,D231="Option D: I usually wait for opportunities to come to me rather than actively seeking them out.",-1)</f>
        <v>2</v>
      </c>
      <c r="M231" s="1" cm="1">
        <f t="array" ref="M231">_xlfn.IFS(E231="Option A: I can easily spend 2hours per day, since this is the main agenda of college life",2,E231="Option B: I can spend about 5-6 hours per week, I will prioritize learning and internship readiness, while balancing academics.",1,E231="Option C: I can allocate 2-3 hours per week for self learning on weekends, since I have a packed schedule",0,E231="Option D: I would like to focus on academics in the first year, I have been told to start thinking of internships in the third year",-1)</f>
        <v>1</v>
      </c>
      <c r="N231" s="1" cm="1">
        <f t="array" ref="N231">_xlfn.IFS(F231="Option A: Pause the project for sometime and resume it once I am in a better state",-1,F231="Option B: I would talk to more friends and faculty and get feedback if I am doing the right thing.",0,F231="Option C: I stop listening to them and continue doing my work.",1,F231="Option D: I listen to them gently and continue doing my work. But if they persist, I would explain them my thought process and reduce friction",2)</f>
        <v>0</v>
      </c>
      <c r="O231" s="1" cm="1">
        <f t="array" ref="O231">_xlfn.IFS(G231="OptionA: I would like to be myself, working on areas for improvement",2,G231="OptionB: I am very competitive, I would like to be ahead of my peers and build a good career",1,G231="OptionC: I am still adapting to college right now, I would need some time to get started.",0,G231="OptionD: I have taken admission in a good college, they have good placement, I will concentrate on academics in the first year",-1)</f>
        <v>1</v>
      </c>
    </row>
    <row r="232" spans="1:15" x14ac:dyDescent="0.3">
      <c r="A232" s="2">
        <v>45520.413869895834</v>
      </c>
      <c r="C232" s="1" t="s">
        <v>21</v>
      </c>
      <c r="D232" s="1" t="s">
        <v>34</v>
      </c>
      <c r="E232" s="1" t="s">
        <v>17</v>
      </c>
      <c r="F232" s="1" t="s">
        <v>18</v>
      </c>
      <c r="G232" s="1" t="s">
        <v>19</v>
      </c>
      <c r="H232" s="1" t="s">
        <v>262</v>
      </c>
      <c r="J232" s="1">
        <f t="shared" si="3"/>
        <v>8</v>
      </c>
      <c r="K232" s="1" cm="1">
        <f t="array" ref="K232">_xlfn.IFS(C232="Option A: To gain new skills and knowledge that will benefit my future career.",1,C232="Option B: To explore a subject I’m passionate about and deepen my understanding.",2,C232="Option C: To get a certificate that will enhance my resume.",-1,C232="Option D: To fulfill a requirement or because it fits easily into my schedule.",0)</f>
        <v>1</v>
      </c>
      <c r="L232" s="5" cm="1">
        <f t="array" ref="L232">_xlfn.IFS(D232="Option A: I actively seek out new experiences and ideas because they broaden my perspective and help me grow.",2,D232="Option B: I value exposure to new ideas but prefer to balance it with familiar activities to avoid feeling overwhelmed.",1,D232="Option C: I prefer to stick to what I know and only occasionally try new things if necessary",0,D232="Option D: I usually wait for opportunities to come to me rather than actively seeking them out.",-1)</f>
        <v>1</v>
      </c>
      <c r="M232" s="1" cm="1">
        <f t="array" ref="M232">_xlfn.IFS(E232="Option A: I can easily spend 2hours per day, since this is the main agenda of college life",2,E232="Option B: I can spend about 5-6 hours per week, I will prioritize learning and internship readiness, while balancing academics.",1,E232="Option C: I can allocate 2-3 hours per week for self learning on weekends, since I have a packed schedule",0,E232="Option D: I would like to focus on academics in the first year, I have been told to start thinking of internships in the third year",-1)</f>
        <v>2</v>
      </c>
      <c r="N232" s="1" cm="1">
        <f t="array" ref="N232">_xlfn.IFS(F232="Option A: Pause the project for sometime and resume it once I am in a better state",-1,F232="Option B: I would talk to more friends and faculty and get feedback if I am doing the right thing.",0,F232="Option C: I stop listening to them and continue doing my work.",1,F232="Option D: I listen to them gently and continue doing my work. But if they persist, I would explain them my thought process and reduce friction",2)</f>
        <v>2</v>
      </c>
      <c r="O232" s="1" cm="1">
        <f t="array" ref="O232">_xlfn.IFS(G232="OptionA: I would like to be myself, working on areas for improvement",2,G232="OptionB: I am very competitive, I would like to be ahead of my peers and build a good career",1,G232="OptionC: I am still adapting to college right now, I would need some time to get started.",0,G232="OptionD: I have taken admission in a good college, they have good placement, I will concentrate on academics in the first year",-1)</f>
        <v>2</v>
      </c>
    </row>
    <row r="233" spans="1:15" x14ac:dyDescent="0.3">
      <c r="A233" s="2">
        <v>45520.476383287038</v>
      </c>
      <c r="C233" s="1" t="s">
        <v>21</v>
      </c>
      <c r="D233" s="1" t="s">
        <v>16</v>
      </c>
      <c r="E233" s="1" t="s">
        <v>42</v>
      </c>
      <c r="F233" s="1" t="s">
        <v>18</v>
      </c>
      <c r="G233" s="1" t="s">
        <v>19</v>
      </c>
      <c r="H233" s="1" t="s">
        <v>263</v>
      </c>
      <c r="J233" s="1">
        <f t="shared" si="3"/>
        <v>7</v>
      </c>
      <c r="K233" s="1" cm="1">
        <f t="array" ref="K233">_xlfn.IFS(C233="Option A: To gain new skills and knowledge that will benefit my future career.",1,C233="Option B: To explore a subject I’m passionate about and deepen my understanding.",2,C233="Option C: To get a certificate that will enhance my resume.",-1,C233="Option D: To fulfill a requirement or because it fits easily into my schedule.",0)</f>
        <v>1</v>
      </c>
      <c r="L233" s="5" cm="1">
        <f t="array" ref="L233">_xlfn.IFS(D233="Option A: I actively seek out new experiences and ideas because they broaden my perspective and help me grow.",2,D233="Option B: I value exposure to new ideas but prefer to balance it with familiar activities to avoid feeling overwhelmed.",1,D233="Option C: I prefer to stick to what I know and only occasionally try new things if necessary",0,D233="Option D: I usually wait for opportunities to come to me rather than actively seeking them out.",-1)</f>
        <v>2</v>
      </c>
      <c r="M233" s="1" cm="1">
        <f t="array" ref="M233">_xlfn.IFS(E233="Option A: I can easily spend 2hours per day, since this is the main agenda of college life",2,E233="Option B: I can spend about 5-6 hours per week, I will prioritize learning and internship readiness, while balancing academics.",1,E233="Option C: I can allocate 2-3 hours per week for self learning on weekends, since I have a packed schedule",0,E233="Option D: I would like to focus on academics in the first year, I have been told to start thinking of internships in the third year",-1)</f>
        <v>0</v>
      </c>
      <c r="N233" s="1" cm="1">
        <f t="array" ref="N233">_xlfn.IFS(F233="Option A: Pause the project for sometime and resume it once I am in a better state",-1,F233="Option B: I would talk to more friends and faculty and get feedback if I am doing the right thing.",0,F233="Option C: I stop listening to them and continue doing my work.",1,F233="Option D: I listen to them gently and continue doing my work. But if they persist, I would explain them my thought process and reduce friction",2)</f>
        <v>2</v>
      </c>
      <c r="O233" s="1" cm="1">
        <f t="array" ref="O233">_xlfn.IFS(G233="OptionA: I would like to be myself, working on areas for improvement",2,G233="OptionB: I am very competitive, I would like to be ahead of my peers and build a good career",1,G233="OptionC: I am still adapting to college right now, I would need some time to get started.",0,G233="OptionD: I have taken admission in a good college, they have good placement, I will concentrate on academics in the first year",-1)</f>
        <v>2</v>
      </c>
    </row>
    <row r="234" spans="1:15" x14ac:dyDescent="0.3">
      <c r="A234" s="2">
        <v>45520.496165439814</v>
      </c>
      <c r="C234" s="1" t="s">
        <v>15</v>
      </c>
      <c r="D234" s="1" t="s">
        <v>34</v>
      </c>
      <c r="E234" s="1" t="s">
        <v>17</v>
      </c>
      <c r="F234" s="1" t="s">
        <v>18</v>
      </c>
      <c r="G234" s="1" t="s">
        <v>19</v>
      </c>
      <c r="H234" s="1" t="s">
        <v>264</v>
      </c>
      <c r="J234" s="1">
        <f t="shared" si="3"/>
        <v>9</v>
      </c>
      <c r="K234" s="1" cm="1">
        <f t="array" ref="K234">_xlfn.IFS(C234="Option A: To gain new skills and knowledge that will benefit my future career.",1,C234="Option B: To explore a subject I’m passionate about and deepen my understanding.",2,C234="Option C: To get a certificate that will enhance my resume.",-1,C234="Option D: To fulfill a requirement or because it fits easily into my schedule.",0)</f>
        <v>2</v>
      </c>
      <c r="L234" s="5" cm="1">
        <f t="array" ref="L234">_xlfn.IFS(D234="Option A: I actively seek out new experiences and ideas because they broaden my perspective and help me grow.",2,D234="Option B: I value exposure to new ideas but prefer to balance it with familiar activities to avoid feeling overwhelmed.",1,D234="Option C: I prefer to stick to what I know and only occasionally try new things if necessary",0,D234="Option D: I usually wait for opportunities to come to me rather than actively seeking them out.",-1)</f>
        <v>1</v>
      </c>
      <c r="M234" s="1" cm="1">
        <f t="array" ref="M234">_xlfn.IFS(E234="Option A: I can easily spend 2hours per day, since this is the main agenda of college life",2,E234="Option B: I can spend about 5-6 hours per week, I will prioritize learning and internship readiness, while balancing academics.",1,E234="Option C: I can allocate 2-3 hours per week for self learning on weekends, since I have a packed schedule",0,E234="Option D: I would like to focus on academics in the first year, I have been told to start thinking of internships in the third year",-1)</f>
        <v>2</v>
      </c>
      <c r="N234" s="1" cm="1">
        <f t="array" ref="N234">_xlfn.IFS(F234="Option A: Pause the project for sometime and resume it once I am in a better state",-1,F234="Option B: I would talk to more friends and faculty and get feedback if I am doing the right thing.",0,F234="Option C: I stop listening to them and continue doing my work.",1,F234="Option D: I listen to them gently and continue doing my work. But if they persist, I would explain them my thought process and reduce friction",2)</f>
        <v>2</v>
      </c>
      <c r="O234" s="1" cm="1">
        <f t="array" ref="O234">_xlfn.IFS(G234="OptionA: I would like to be myself, working on areas for improvement",2,G234="OptionB: I am very competitive, I would like to be ahead of my peers and build a good career",1,G234="OptionC: I am still adapting to college right now, I would need some time to get started.",0,G234="OptionD: I have taken admission in a good college, they have good placement, I will concentrate on academics in the first year",-1)</f>
        <v>2</v>
      </c>
    </row>
    <row r="235" spans="1:15" x14ac:dyDescent="0.3">
      <c r="A235" s="2">
        <v>45520.53549199074</v>
      </c>
      <c r="C235" s="1" t="s">
        <v>21</v>
      </c>
      <c r="D235" s="1" t="s">
        <v>34</v>
      </c>
      <c r="E235" s="1" t="s">
        <v>22</v>
      </c>
      <c r="F235" s="1" t="s">
        <v>18</v>
      </c>
      <c r="G235" s="1" t="s">
        <v>26</v>
      </c>
      <c r="H235" s="1" t="s">
        <v>265</v>
      </c>
      <c r="J235" s="1">
        <f t="shared" si="3"/>
        <v>6</v>
      </c>
      <c r="K235" s="1" cm="1">
        <f t="array" ref="K235">_xlfn.IFS(C235="Option A: To gain new skills and knowledge that will benefit my future career.",1,C235="Option B: To explore a subject I’m passionate about and deepen my understanding.",2,C235="Option C: To get a certificate that will enhance my resume.",-1,C235="Option D: To fulfill a requirement or because it fits easily into my schedule.",0)</f>
        <v>1</v>
      </c>
      <c r="L235" s="5" cm="1">
        <f t="array" ref="L235">_xlfn.IFS(D235="Option A: I actively seek out new experiences and ideas because they broaden my perspective and help me grow.",2,D235="Option B: I value exposure to new ideas but prefer to balance it with familiar activities to avoid feeling overwhelmed.",1,D235="Option C: I prefer to stick to what I know and only occasionally try new things if necessary",0,D235="Option D: I usually wait for opportunities to come to me rather than actively seeking them out.",-1)</f>
        <v>1</v>
      </c>
      <c r="M235" s="1" cm="1">
        <f t="array" ref="M235">_xlfn.IFS(E235="Option A: I can easily spend 2hours per day, since this is the main agenda of college life",2,E235="Option B: I can spend about 5-6 hours per week, I will prioritize learning and internship readiness, while balancing academics.",1,E235="Option C: I can allocate 2-3 hours per week for self learning on weekends, since I have a packed schedule",0,E235="Option D: I would like to focus on academics in the first year, I have been told to start thinking of internships in the third year",-1)</f>
        <v>1</v>
      </c>
      <c r="N235" s="1" cm="1">
        <f t="array" ref="N235">_xlfn.IFS(F235="Option A: Pause the project for sometime and resume it once I am in a better state",-1,F235="Option B: I would talk to more friends and faculty and get feedback if I am doing the right thing.",0,F235="Option C: I stop listening to them and continue doing my work.",1,F235="Option D: I listen to them gently and continue doing my work. But if they persist, I would explain them my thought process and reduce friction",2)</f>
        <v>2</v>
      </c>
      <c r="O235" s="1" cm="1">
        <f t="array" ref="O235">_xlfn.IFS(G235="OptionA: I would like to be myself, working on areas for improvement",2,G235="OptionB: I am very competitive, I would like to be ahead of my peers and build a good career",1,G235="OptionC: I am still adapting to college right now, I would need some time to get started.",0,G235="OptionD: I have taken admission in a good college, they have good placement, I will concentrate on academics in the first year",-1)</f>
        <v>1</v>
      </c>
    </row>
    <row r="236" spans="1:15" x14ac:dyDescent="0.3">
      <c r="A236" s="2">
        <v>45520.542433078706</v>
      </c>
      <c r="C236" s="1" t="s">
        <v>21</v>
      </c>
      <c r="D236" s="1" t="s">
        <v>16</v>
      </c>
      <c r="E236" s="1" t="s">
        <v>22</v>
      </c>
      <c r="F236" s="1" t="s">
        <v>18</v>
      </c>
      <c r="G236" s="1" t="s">
        <v>19</v>
      </c>
      <c r="H236" s="1" t="s">
        <v>266</v>
      </c>
      <c r="J236" s="1">
        <f t="shared" si="3"/>
        <v>8</v>
      </c>
      <c r="K236" s="1" cm="1">
        <f t="array" ref="K236">_xlfn.IFS(C236="Option A: To gain new skills and knowledge that will benefit my future career.",1,C236="Option B: To explore a subject I’m passionate about and deepen my understanding.",2,C236="Option C: To get a certificate that will enhance my resume.",-1,C236="Option D: To fulfill a requirement or because it fits easily into my schedule.",0)</f>
        <v>1</v>
      </c>
      <c r="L236" s="5" cm="1">
        <f t="array" ref="L236">_xlfn.IFS(D236="Option A: I actively seek out new experiences and ideas because they broaden my perspective and help me grow.",2,D236="Option B: I value exposure to new ideas but prefer to balance it with familiar activities to avoid feeling overwhelmed.",1,D236="Option C: I prefer to stick to what I know and only occasionally try new things if necessary",0,D236="Option D: I usually wait for opportunities to come to me rather than actively seeking them out.",-1)</f>
        <v>2</v>
      </c>
      <c r="M236" s="1" cm="1">
        <f t="array" ref="M236">_xlfn.IFS(E236="Option A: I can easily spend 2hours per day, since this is the main agenda of college life",2,E236="Option B: I can spend about 5-6 hours per week, I will prioritize learning and internship readiness, while balancing academics.",1,E236="Option C: I can allocate 2-3 hours per week for self learning on weekends, since I have a packed schedule",0,E236="Option D: I would like to focus on academics in the first year, I have been told to start thinking of internships in the third year",-1)</f>
        <v>1</v>
      </c>
      <c r="N236" s="1" cm="1">
        <f t="array" ref="N236">_xlfn.IFS(F236="Option A: Pause the project for sometime and resume it once I am in a better state",-1,F236="Option B: I would talk to more friends and faculty and get feedback if I am doing the right thing.",0,F236="Option C: I stop listening to them and continue doing my work.",1,F236="Option D: I listen to them gently and continue doing my work. But if they persist, I would explain them my thought process and reduce friction",2)</f>
        <v>2</v>
      </c>
      <c r="O236" s="1" cm="1">
        <f t="array" ref="O236">_xlfn.IFS(G236="OptionA: I would like to be myself, working on areas for improvement",2,G236="OptionB: I am very competitive, I would like to be ahead of my peers and build a good career",1,G236="OptionC: I am still adapting to college right now, I would need some time to get started.",0,G236="OptionD: I have taken admission in a good college, they have good placement, I will concentrate on academics in the first year",-1)</f>
        <v>2</v>
      </c>
    </row>
    <row r="237" spans="1:15" x14ac:dyDescent="0.3">
      <c r="A237" s="2">
        <v>45520.626950543985</v>
      </c>
      <c r="C237" s="1" t="s">
        <v>21</v>
      </c>
      <c r="D237" s="1" t="s">
        <v>34</v>
      </c>
      <c r="E237" s="1" t="s">
        <v>22</v>
      </c>
      <c r="F237" s="1" t="s">
        <v>18</v>
      </c>
      <c r="G237" s="1" t="s">
        <v>26</v>
      </c>
      <c r="H237" s="1" t="s">
        <v>267</v>
      </c>
      <c r="J237" s="1">
        <f t="shared" si="3"/>
        <v>6</v>
      </c>
      <c r="K237" s="1" cm="1">
        <f t="array" ref="K237">_xlfn.IFS(C237="Option A: To gain new skills and knowledge that will benefit my future career.",1,C237="Option B: To explore a subject I’m passionate about and deepen my understanding.",2,C237="Option C: To get a certificate that will enhance my resume.",-1,C237="Option D: To fulfill a requirement or because it fits easily into my schedule.",0)</f>
        <v>1</v>
      </c>
      <c r="L237" s="5" cm="1">
        <f t="array" ref="L237">_xlfn.IFS(D237="Option A: I actively seek out new experiences and ideas because they broaden my perspective and help me grow.",2,D237="Option B: I value exposure to new ideas but prefer to balance it with familiar activities to avoid feeling overwhelmed.",1,D237="Option C: I prefer to stick to what I know and only occasionally try new things if necessary",0,D237="Option D: I usually wait for opportunities to come to me rather than actively seeking them out.",-1)</f>
        <v>1</v>
      </c>
      <c r="M237" s="1" cm="1">
        <f t="array" ref="M237">_xlfn.IFS(E237="Option A: I can easily spend 2hours per day, since this is the main agenda of college life",2,E237="Option B: I can spend about 5-6 hours per week, I will prioritize learning and internship readiness, while balancing academics.",1,E237="Option C: I can allocate 2-3 hours per week for self learning on weekends, since I have a packed schedule",0,E237="Option D: I would like to focus on academics in the first year, I have been told to start thinking of internships in the third year",-1)</f>
        <v>1</v>
      </c>
      <c r="N237" s="1" cm="1">
        <f t="array" ref="N237">_xlfn.IFS(F237="Option A: Pause the project for sometime and resume it once I am in a better state",-1,F237="Option B: I would talk to more friends and faculty and get feedback if I am doing the right thing.",0,F237="Option C: I stop listening to them and continue doing my work.",1,F237="Option D: I listen to them gently and continue doing my work. But if they persist, I would explain them my thought process and reduce friction",2)</f>
        <v>2</v>
      </c>
      <c r="O237" s="1" cm="1">
        <f t="array" ref="O237">_xlfn.IFS(G237="OptionA: I would like to be myself, working on areas for improvement",2,G237="OptionB: I am very competitive, I would like to be ahead of my peers and build a good career",1,G237="OptionC: I am still adapting to college right now, I would need some time to get started.",0,G237="OptionD: I have taken admission in a good college, they have good placement, I will concentrate on academics in the first year",-1)</f>
        <v>1</v>
      </c>
    </row>
    <row r="238" spans="1:15" x14ac:dyDescent="0.3">
      <c r="A238" s="2">
        <v>45520.630581874997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19</v>
      </c>
      <c r="H238" s="1" t="s">
        <v>268</v>
      </c>
      <c r="J238" s="1">
        <f t="shared" si="3"/>
        <v>10</v>
      </c>
      <c r="K238" s="1" cm="1">
        <f t="array" ref="K238">_xlfn.IFS(C238="Option A: To gain new skills and knowledge that will benefit my future career.",1,C238="Option B: To explore a subject I’m passionate about and deepen my understanding.",2,C238="Option C: To get a certificate that will enhance my resume.",-1,C238="Option D: To fulfill a requirement or because it fits easily into my schedule.",0)</f>
        <v>2</v>
      </c>
      <c r="L238" s="5" cm="1">
        <f t="array" ref="L238">_xlfn.IFS(D238="Option A: I actively seek out new experiences and ideas because they broaden my perspective and help me grow.",2,D238="Option B: I value exposure to new ideas but prefer to balance it with familiar activities to avoid feeling overwhelmed.",1,D238="Option C: I prefer to stick to what I know and only occasionally try new things if necessary",0,D238="Option D: I usually wait for opportunities to come to me rather than actively seeking them out.",-1)</f>
        <v>2</v>
      </c>
      <c r="M238" s="1" cm="1">
        <f t="array" ref="M238">_xlfn.IFS(E238="Option A: I can easily spend 2hours per day, since this is the main agenda of college life",2,E238="Option B: I can spend about 5-6 hours per week, I will prioritize learning and internship readiness, while balancing academics.",1,E238="Option C: I can allocate 2-3 hours per week for self learning on weekends, since I have a packed schedule",0,E238="Option D: I would like to focus on academics in the first year, I have been told to start thinking of internships in the third year",-1)</f>
        <v>2</v>
      </c>
      <c r="N238" s="1" cm="1">
        <f t="array" ref="N238">_xlfn.IFS(F238="Option A: Pause the project for sometime and resume it once I am in a better state",-1,F238="Option B: I would talk to more friends and faculty and get feedback if I am doing the right thing.",0,F238="Option C: I stop listening to them and continue doing my work.",1,F238="Option D: I listen to them gently and continue doing my work. But if they persist, I would explain them my thought process and reduce friction",2)</f>
        <v>2</v>
      </c>
      <c r="O238" s="1" cm="1">
        <f t="array" ref="O238">_xlfn.IFS(G238="OptionA: I would like to be myself, working on areas for improvement",2,G238="OptionB: I am very competitive, I would like to be ahead of my peers and build a good career",1,G238="OptionC: I am still adapting to college right now, I would need some time to get started.",0,G238="OptionD: I have taken admission in a good college, they have good placement, I will concentrate on academics in the first year",-1)</f>
        <v>2</v>
      </c>
    </row>
    <row r="239" spans="1:15" x14ac:dyDescent="0.3">
      <c r="A239" s="2">
        <v>45520.638859317129</v>
      </c>
      <c r="C239" s="1" t="s">
        <v>15</v>
      </c>
      <c r="D239" s="1" t="s">
        <v>34</v>
      </c>
      <c r="E239" s="1" t="s">
        <v>17</v>
      </c>
      <c r="F239" s="1" t="s">
        <v>18</v>
      </c>
      <c r="G239" s="1" t="s">
        <v>19</v>
      </c>
      <c r="H239" s="1" t="s">
        <v>269</v>
      </c>
      <c r="J239" s="1">
        <f t="shared" si="3"/>
        <v>9</v>
      </c>
      <c r="K239" s="1" cm="1">
        <f t="array" ref="K239">_xlfn.IFS(C239="Option A: To gain new skills and knowledge that will benefit my future career.",1,C239="Option B: To explore a subject I’m passionate about and deepen my understanding.",2,C239="Option C: To get a certificate that will enhance my resume.",-1,C239="Option D: To fulfill a requirement or because it fits easily into my schedule.",0)</f>
        <v>2</v>
      </c>
      <c r="L239" s="5" cm="1">
        <f t="array" ref="L239">_xlfn.IFS(D239="Option A: I actively seek out new experiences and ideas because they broaden my perspective and help me grow.",2,D239="Option B: I value exposure to new ideas but prefer to balance it with familiar activities to avoid feeling overwhelmed.",1,D239="Option C: I prefer to stick to what I know and only occasionally try new things if necessary",0,D239="Option D: I usually wait for opportunities to come to me rather than actively seeking them out.",-1)</f>
        <v>1</v>
      </c>
      <c r="M239" s="1" cm="1">
        <f t="array" ref="M239">_xlfn.IFS(E239="Option A: I can easily spend 2hours per day, since this is the main agenda of college life",2,E239="Option B: I can spend about 5-6 hours per week, I will prioritize learning and internship readiness, while balancing academics.",1,E239="Option C: I can allocate 2-3 hours per week for self learning on weekends, since I have a packed schedule",0,E239="Option D: I would like to focus on academics in the first year, I have been told to start thinking of internships in the third year",-1)</f>
        <v>2</v>
      </c>
      <c r="N239" s="1" cm="1">
        <f t="array" ref="N239">_xlfn.IFS(F239="Option A: Pause the project for sometime and resume it once I am in a better state",-1,F239="Option B: I would talk to more friends and faculty and get feedback if I am doing the right thing.",0,F239="Option C: I stop listening to them and continue doing my work.",1,F239="Option D: I listen to them gently and continue doing my work. But if they persist, I would explain them my thought process and reduce friction",2)</f>
        <v>2</v>
      </c>
      <c r="O239" s="1" cm="1">
        <f t="array" ref="O239">_xlfn.IFS(G239="OptionA: I would like to be myself, working on areas for improvement",2,G239="OptionB: I am very competitive, I would like to be ahead of my peers and build a good career",1,G239="OptionC: I am still adapting to college right now, I would need some time to get started.",0,G239="OptionD: I have taken admission in a good college, they have good placement, I will concentrate on academics in the first year",-1)</f>
        <v>2</v>
      </c>
    </row>
    <row r="240" spans="1:15" x14ac:dyDescent="0.3">
      <c r="A240" s="2">
        <v>45520.674085405088</v>
      </c>
      <c r="C240" s="1" t="s">
        <v>21</v>
      </c>
      <c r="D240" s="1" t="s">
        <v>16</v>
      </c>
      <c r="E240" s="1" t="s">
        <v>22</v>
      </c>
      <c r="F240" s="1" t="s">
        <v>18</v>
      </c>
      <c r="G240" s="1" t="s">
        <v>26</v>
      </c>
      <c r="H240" s="1" t="s">
        <v>270</v>
      </c>
      <c r="J240" s="1">
        <f t="shared" si="3"/>
        <v>7</v>
      </c>
      <c r="K240" s="1" cm="1">
        <f t="array" ref="K240">_xlfn.IFS(C240="Option A: To gain new skills and knowledge that will benefit my future career.",1,C240="Option B: To explore a subject I’m passionate about and deepen my understanding.",2,C240="Option C: To get a certificate that will enhance my resume.",-1,C240="Option D: To fulfill a requirement or because it fits easily into my schedule.",0)</f>
        <v>1</v>
      </c>
      <c r="L240" s="5" cm="1">
        <f t="array" ref="L240">_xlfn.IFS(D240="Option A: I actively seek out new experiences and ideas because they broaden my perspective and help me grow.",2,D240="Option B: I value exposure to new ideas but prefer to balance it with familiar activities to avoid feeling overwhelmed.",1,D240="Option C: I prefer to stick to what I know and only occasionally try new things if necessary",0,D240="Option D: I usually wait for opportunities to come to me rather than actively seeking them out.",-1)</f>
        <v>2</v>
      </c>
      <c r="M240" s="1" cm="1">
        <f t="array" ref="M240">_xlfn.IFS(E240="Option A: I can easily spend 2hours per day, since this is the main agenda of college life",2,E240="Option B: I can spend about 5-6 hours per week, I will prioritize learning and internship readiness, while balancing academics.",1,E240="Option C: I can allocate 2-3 hours per week for self learning on weekends, since I have a packed schedule",0,E240="Option D: I would like to focus on academics in the first year, I have been told to start thinking of internships in the third year",-1)</f>
        <v>1</v>
      </c>
      <c r="N240" s="1" cm="1">
        <f t="array" ref="N240">_xlfn.IFS(F240="Option A: Pause the project for sometime and resume it once I am in a better state",-1,F240="Option B: I would talk to more friends and faculty and get feedback if I am doing the right thing.",0,F240="Option C: I stop listening to them and continue doing my work.",1,F240="Option D: I listen to them gently and continue doing my work. But if they persist, I would explain them my thought process and reduce friction",2)</f>
        <v>2</v>
      </c>
      <c r="O240" s="1" cm="1">
        <f t="array" ref="O240">_xlfn.IFS(G240="OptionA: I would like to be myself, working on areas for improvement",2,G240="OptionB: I am very competitive, I would like to be ahead of my peers and build a good career",1,G240="OptionC: I am still adapting to college right now, I would need some time to get started.",0,G240="OptionD: I have taken admission in a good college, they have good placement, I will concentrate on academics in the first year",-1)</f>
        <v>1</v>
      </c>
    </row>
    <row r="241" spans="1:15" x14ac:dyDescent="0.3">
      <c r="A241" s="2">
        <v>45520.726318842593</v>
      </c>
      <c r="C241" s="1" t="s">
        <v>21</v>
      </c>
      <c r="D241" s="1" t="s">
        <v>16</v>
      </c>
      <c r="E241" s="1" t="s">
        <v>22</v>
      </c>
      <c r="F241" s="1" t="s">
        <v>18</v>
      </c>
      <c r="G241" s="1" t="s">
        <v>19</v>
      </c>
      <c r="H241" s="1" t="s">
        <v>271</v>
      </c>
      <c r="J241" s="1">
        <f t="shared" si="3"/>
        <v>8</v>
      </c>
      <c r="K241" s="1" cm="1">
        <f t="array" ref="K241">_xlfn.IFS(C241="Option A: To gain new skills and knowledge that will benefit my future career.",1,C241="Option B: To explore a subject I’m passionate about and deepen my understanding.",2,C241="Option C: To get a certificate that will enhance my resume.",-1,C241="Option D: To fulfill a requirement or because it fits easily into my schedule.",0)</f>
        <v>1</v>
      </c>
      <c r="L241" s="5" cm="1">
        <f t="array" ref="L241">_xlfn.IFS(D241="Option A: I actively seek out new experiences and ideas because they broaden my perspective and help me grow.",2,D241="Option B: I value exposure to new ideas but prefer to balance it with familiar activities to avoid feeling overwhelmed.",1,D241="Option C: I prefer to stick to what I know and only occasionally try new things if necessary",0,D241="Option D: I usually wait for opportunities to come to me rather than actively seeking them out.",-1)</f>
        <v>2</v>
      </c>
      <c r="M241" s="1" cm="1">
        <f t="array" ref="M241">_xlfn.IFS(E241="Option A: I can easily spend 2hours per day, since this is the main agenda of college life",2,E241="Option B: I can spend about 5-6 hours per week, I will prioritize learning and internship readiness, while balancing academics.",1,E241="Option C: I can allocate 2-3 hours per week for self learning on weekends, since I have a packed schedule",0,E241="Option D: I would like to focus on academics in the first year, I have been told to start thinking of internships in the third year",-1)</f>
        <v>1</v>
      </c>
      <c r="N241" s="1" cm="1">
        <f t="array" ref="N241">_xlfn.IFS(F241="Option A: Pause the project for sometime and resume it once I am in a better state",-1,F241="Option B: I would talk to more friends and faculty and get feedback if I am doing the right thing.",0,F241="Option C: I stop listening to them and continue doing my work.",1,F241="Option D: I listen to them gently and continue doing my work. But if they persist, I would explain them my thought process and reduce friction",2)</f>
        <v>2</v>
      </c>
      <c r="O241" s="1" cm="1">
        <f t="array" ref="O241">_xlfn.IFS(G241="OptionA: I would like to be myself, working on areas for improvement",2,G241="OptionB: I am very competitive, I would like to be ahead of my peers and build a good career",1,G241="OptionC: I am still adapting to college right now, I would need some time to get started.",0,G241="OptionD: I have taken admission in a good college, they have good placement, I will concentrate on academics in the first year",-1)</f>
        <v>2</v>
      </c>
    </row>
    <row r="242" spans="1:15" x14ac:dyDescent="0.3">
      <c r="A242" s="2">
        <v>45520.730339652779</v>
      </c>
      <c r="C242" s="1" t="s">
        <v>15</v>
      </c>
      <c r="D242" s="1" t="s">
        <v>34</v>
      </c>
      <c r="E242" s="1" t="s">
        <v>22</v>
      </c>
      <c r="F242" s="1" t="s">
        <v>18</v>
      </c>
      <c r="G242" s="1" t="s">
        <v>110</v>
      </c>
      <c r="H242" s="1" t="s">
        <v>272</v>
      </c>
      <c r="J242" s="1">
        <f t="shared" si="3"/>
        <v>6</v>
      </c>
      <c r="K242" s="1" cm="1">
        <f t="array" ref="K242">_xlfn.IFS(C242="Option A: To gain new skills and knowledge that will benefit my future career.",1,C242="Option B: To explore a subject I’m passionate about and deepen my understanding.",2,C242="Option C: To get a certificate that will enhance my resume.",-1,C242="Option D: To fulfill a requirement or because it fits easily into my schedule.",0)</f>
        <v>2</v>
      </c>
      <c r="L242" s="5" cm="1">
        <f t="array" ref="L242">_xlfn.IFS(D242="Option A: I actively seek out new experiences and ideas because they broaden my perspective and help me grow.",2,D242="Option B: I value exposure to new ideas but prefer to balance it with familiar activities to avoid feeling overwhelmed.",1,D242="Option C: I prefer to stick to what I know and only occasionally try new things if necessary",0,D242="Option D: I usually wait for opportunities to come to me rather than actively seeking them out.",-1)</f>
        <v>1</v>
      </c>
      <c r="M242" s="1" cm="1">
        <f t="array" ref="M242">_xlfn.IFS(E242="Option A: I can easily spend 2hours per day, since this is the main agenda of college life",2,E242="Option B: I can spend about 5-6 hours per week, I will prioritize learning and internship readiness, while balancing academics.",1,E242="Option C: I can allocate 2-3 hours per week for self learning on weekends, since I have a packed schedule",0,E242="Option D: I would like to focus on academics in the first year, I have been told to start thinking of internships in the third year",-1)</f>
        <v>1</v>
      </c>
      <c r="N242" s="1" cm="1">
        <f t="array" ref="N242">_xlfn.IFS(F242="Option A: Pause the project for sometime and resume it once I am in a better state",-1,F242="Option B: I would talk to more friends and faculty and get feedback if I am doing the right thing.",0,F242="Option C: I stop listening to them and continue doing my work.",1,F242="Option D: I listen to them gently and continue doing my work. But if they persist, I would explain them my thought process and reduce friction",2)</f>
        <v>2</v>
      </c>
      <c r="O242" s="1" cm="1">
        <f t="array" ref="O242">_xlfn.IFS(G242="OptionA: I would like to be myself, working on areas for improvement",2,G242="OptionB: I am very competitive, I would like to be ahead of my peers and build a good career",1,G242="OptionC: I am still adapting to college right now, I would need some time to get started.",0,G242="OptionD: I have taken admission in a good college, they have good placement, I will concentrate on academics in the first year",-1)</f>
        <v>0</v>
      </c>
    </row>
    <row r="243" spans="1:15" x14ac:dyDescent="0.3">
      <c r="A243" s="2">
        <v>45520.768618657406</v>
      </c>
      <c r="C243" s="1" t="s">
        <v>21</v>
      </c>
      <c r="D243" s="1" t="s">
        <v>16</v>
      </c>
      <c r="E243" s="1" t="s">
        <v>22</v>
      </c>
      <c r="F243" s="1" t="s">
        <v>29</v>
      </c>
      <c r="G243" s="1" t="s">
        <v>19</v>
      </c>
      <c r="H243" s="1" t="s">
        <v>273</v>
      </c>
      <c r="J243" s="1">
        <f t="shared" si="3"/>
        <v>6</v>
      </c>
      <c r="K243" s="1" cm="1">
        <f t="array" ref="K243">_xlfn.IFS(C243="Option A: To gain new skills and knowledge that will benefit my future career.",1,C243="Option B: To explore a subject I’m passionate about and deepen my understanding.",2,C243="Option C: To get a certificate that will enhance my resume.",-1,C243="Option D: To fulfill a requirement or because it fits easily into my schedule.",0)</f>
        <v>1</v>
      </c>
      <c r="L243" s="5" cm="1">
        <f t="array" ref="L243">_xlfn.IFS(D243="Option A: I actively seek out new experiences and ideas because they broaden my perspective and help me grow.",2,D243="Option B: I value exposure to new ideas but prefer to balance it with familiar activities to avoid feeling overwhelmed.",1,D243="Option C: I prefer to stick to what I know and only occasionally try new things if necessary",0,D243="Option D: I usually wait for opportunities to come to me rather than actively seeking them out.",-1)</f>
        <v>2</v>
      </c>
      <c r="M243" s="1" cm="1">
        <f t="array" ref="M243">_xlfn.IFS(E243="Option A: I can easily spend 2hours per day, since this is the main agenda of college life",2,E243="Option B: I can spend about 5-6 hours per week, I will prioritize learning and internship readiness, while balancing academics.",1,E243="Option C: I can allocate 2-3 hours per week for self learning on weekends, since I have a packed schedule",0,E243="Option D: I would like to focus on academics in the first year, I have been told to start thinking of internships in the third year",-1)</f>
        <v>1</v>
      </c>
      <c r="N243" s="1" cm="1">
        <f t="array" ref="N243">_xlfn.IFS(F243="Option A: Pause the project for sometime and resume it once I am in a better state",-1,F243="Option B: I would talk to more friends and faculty and get feedback if I am doing the right thing.",0,F243="Option C: I stop listening to them and continue doing my work.",1,F243="Option D: I listen to them gently and continue doing my work. But if they persist, I would explain them my thought process and reduce friction",2)</f>
        <v>0</v>
      </c>
      <c r="O243" s="1" cm="1">
        <f t="array" ref="O243">_xlfn.IFS(G243="OptionA: I would like to be myself, working on areas for improvement",2,G243="OptionB: I am very competitive, I would like to be ahead of my peers and build a good career",1,G243="OptionC: I am still adapting to college right now, I would need some time to get started.",0,G243="OptionD: I have taken admission in a good college, they have good placement, I will concentrate on academics in the first year",-1)</f>
        <v>2</v>
      </c>
    </row>
    <row r="244" spans="1:15" x14ac:dyDescent="0.3">
      <c r="A244" s="2">
        <v>45521.534828692129</v>
      </c>
      <c r="C244" s="1" t="s">
        <v>15</v>
      </c>
      <c r="D244" s="1" t="s">
        <v>34</v>
      </c>
      <c r="E244" s="1" t="s">
        <v>22</v>
      </c>
      <c r="F244" s="1" t="s">
        <v>18</v>
      </c>
      <c r="G244" s="1" t="s">
        <v>19</v>
      </c>
      <c r="H244" s="1" t="s">
        <v>274</v>
      </c>
      <c r="J244" s="1">
        <f t="shared" si="3"/>
        <v>8</v>
      </c>
      <c r="K244" s="1" cm="1">
        <f t="array" ref="K244">_xlfn.IFS(C244="Option A: To gain new skills and knowledge that will benefit my future career.",1,C244="Option B: To explore a subject I’m passionate about and deepen my understanding.",2,C244="Option C: To get a certificate that will enhance my resume.",-1,C244="Option D: To fulfill a requirement or because it fits easily into my schedule.",0)</f>
        <v>2</v>
      </c>
      <c r="L244" s="5" cm="1">
        <f t="array" ref="L244">_xlfn.IFS(D244="Option A: I actively seek out new experiences and ideas because they broaden my perspective and help me grow.",2,D244="Option B: I value exposure to new ideas but prefer to balance it with familiar activities to avoid feeling overwhelmed.",1,D244="Option C: I prefer to stick to what I know and only occasionally try new things if necessary",0,D244="Option D: I usually wait for opportunities to come to me rather than actively seeking them out.",-1)</f>
        <v>1</v>
      </c>
      <c r="M244" s="1" cm="1">
        <f t="array" ref="M244">_xlfn.IFS(E244="Option A: I can easily spend 2hours per day, since this is the main agenda of college life",2,E244="Option B: I can spend about 5-6 hours per week, I will prioritize learning and internship readiness, while balancing academics.",1,E244="Option C: I can allocate 2-3 hours per week for self learning on weekends, since I have a packed schedule",0,E244="Option D: I would like to focus on academics in the first year, I have been told to start thinking of internships in the third year",-1)</f>
        <v>1</v>
      </c>
      <c r="N244" s="1" cm="1">
        <f t="array" ref="N244">_xlfn.IFS(F244="Option A: Pause the project for sometime and resume it once I am in a better state",-1,F244="Option B: I would talk to more friends and faculty and get feedback if I am doing the right thing.",0,F244="Option C: I stop listening to them and continue doing my work.",1,F244="Option D: I listen to them gently and continue doing my work. But if they persist, I would explain them my thought process and reduce friction",2)</f>
        <v>2</v>
      </c>
      <c r="O244" s="1" cm="1">
        <f t="array" ref="O244">_xlfn.IFS(G244="OptionA: I would like to be myself, working on areas for improvement",2,G244="OptionB: I am very competitive, I would like to be ahead of my peers and build a good career",1,G244="OptionC: I am still adapting to college right now, I would need some time to get started.",0,G244="OptionD: I have taken admission in a good college, they have good placement, I will concentrate on academics in the first year",-1)</f>
        <v>2</v>
      </c>
    </row>
    <row r="245" spans="1:15" x14ac:dyDescent="0.3">
      <c r="A245" s="2">
        <v>45521.564193437502</v>
      </c>
      <c r="C245" s="1" t="s">
        <v>21</v>
      </c>
      <c r="D245" s="1" t="s">
        <v>34</v>
      </c>
      <c r="E245" s="1" t="s">
        <v>17</v>
      </c>
      <c r="F245" s="1" t="s">
        <v>54</v>
      </c>
      <c r="G245" s="1" t="s">
        <v>19</v>
      </c>
      <c r="H245" s="1" t="s">
        <v>275</v>
      </c>
      <c r="J245" s="1">
        <f t="shared" si="3"/>
        <v>7</v>
      </c>
      <c r="K245" s="1" cm="1">
        <f t="array" ref="K245">_xlfn.IFS(C245="Option A: To gain new skills and knowledge that will benefit my future career.",1,C245="Option B: To explore a subject I’m passionate about and deepen my understanding.",2,C245="Option C: To get a certificate that will enhance my resume.",-1,C245="Option D: To fulfill a requirement or because it fits easily into my schedule.",0)</f>
        <v>1</v>
      </c>
      <c r="L245" s="5" cm="1">
        <f t="array" ref="L245">_xlfn.IFS(D245="Option A: I actively seek out new experiences and ideas because they broaden my perspective and help me grow.",2,D245="Option B: I value exposure to new ideas but prefer to balance it with familiar activities to avoid feeling overwhelmed.",1,D245="Option C: I prefer to stick to what I know and only occasionally try new things if necessary",0,D245="Option D: I usually wait for opportunities to come to me rather than actively seeking them out.",-1)</f>
        <v>1</v>
      </c>
      <c r="M245" s="1" cm="1">
        <f t="array" ref="M245">_xlfn.IFS(E245="Option A: I can easily spend 2hours per day, since this is the main agenda of college life",2,E245="Option B: I can spend about 5-6 hours per week, I will prioritize learning and internship readiness, while balancing academics.",1,E245="Option C: I can allocate 2-3 hours per week for self learning on weekends, since I have a packed schedule",0,E245="Option D: I would like to focus on academics in the first year, I have been told to start thinking of internships in the third year",-1)</f>
        <v>2</v>
      </c>
      <c r="N245" s="1" cm="1">
        <f t="array" ref="N245">_xlfn.IFS(F245="Option A: Pause the project for sometime and resume it once I am in a better state",-1,F245="Option B: I would talk to more friends and faculty and get feedback if I am doing the right thing.",0,F245="Option C: I stop listening to them and continue doing my work.",1,F245="Option D: I listen to them gently and continue doing my work. But if they persist, I would explain them my thought process and reduce friction",2)</f>
        <v>1</v>
      </c>
      <c r="O245" s="1" cm="1">
        <f t="array" ref="O245">_xlfn.IFS(G245="OptionA: I would like to be myself, working on areas for improvement",2,G245="OptionB: I am very competitive, I would like to be ahead of my peers and build a good career",1,G245="OptionC: I am still adapting to college right now, I would need some time to get started.",0,G245="OptionD: I have taken admission in a good college, they have good placement, I will concentrate on academics in the first year",-1)</f>
        <v>2</v>
      </c>
    </row>
    <row r="246" spans="1:15" x14ac:dyDescent="0.3">
      <c r="A246" s="2">
        <v>45521.602002210653</v>
      </c>
      <c r="C246" s="1" t="s">
        <v>21</v>
      </c>
      <c r="D246" s="1" t="s">
        <v>34</v>
      </c>
      <c r="E246" s="1" t="s">
        <v>22</v>
      </c>
      <c r="F246" s="1" t="s">
        <v>18</v>
      </c>
      <c r="G246" s="1" t="s">
        <v>26</v>
      </c>
      <c r="H246" s="1" t="s">
        <v>276</v>
      </c>
      <c r="J246" s="1">
        <f t="shared" si="3"/>
        <v>6</v>
      </c>
      <c r="K246" s="1" cm="1">
        <f t="array" ref="K246">_xlfn.IFS(C246="Option A: To gain new skills and knowledge that will benefit my future career.",1,C246="Option B: To explore a subject I’m passionate about and deepen my understanding.",2,C246="Option C: To get a certificate that will enhance my resume.",-1,C246="Option D: To fulfill a requirement or because it fits easily into my schedule.",0)</f>
        <v>1</v>
      </c>
      <c r="L246" s="5" cm="1">
        <f t="array" ref="L246">_xlfn.IFS(D246="Option A: I actively seek out new experiences and ideas because they broaden my perspective and help me grow.",2,D246="Option B: I value exposure to new ideas but prefer to balance it with familiar activities to avoid feeling overwhelmed.",1,D246="Option C: I prefer to stick to what I know and only occasionally try new things if necessary",0,D246="Option D: I usually wait for opportunities to come to me rather than actively seeking them out.",-1)</f>
        <v>1</v>
      </c>
      <c r="M246" s="1" cm="1">
        <f t="array" ref="M246">_xlfn.IFS(E246="Option A: I can easily spend 2hours per day, since this is the main agenda of college life",2,E246="Option B: I can spend about 5-6 hours per week, I will prioritize learning and internship readiness, while balancing academics.",1,E246="Option C: I can allocate 2-3 hours per week for self learning on weekends, since I have a packed schedule",0,E246="Option D: I would like to focus on academics in the first year, I have been told to start thinking of internships in the third year",-1)</f>
        <v>1</v>
      </c>
      <c r="N246" s="1" cm="1">
        <f t="array" ref="N246">_xlfn.IFS(F246="Option A: Pause the project for sometime and resume it once I am in a better state",-1,F246="Option B: I would talk to more friends and faculty and get feedback if I am doing the right thing.",0,F246="Option C: I stop listening to them and continue doing my work.",1,F246="Option D: I listen to them gently and continue doing my work. But if they persist, I would explain them my thought process and reduce friction",2)</f>
        <v>2</v>
      </c>
      <c r="O246" s="1" cm="1">
        <f t="array" ref="O246">_xlfn.IFS(G246="OptionA: I would like to be myself, working on areas for improvement",2,G246="OptionB: I am very competitive, I would like to be ahead of my peers and build a good career",1,G246="OptionC: I am still adapting to college right now, I would need some time to get started.",0,G246="OptionD: I have taken admission in a good college, they have good placement, I will concentrate on academics in the first year",-1)</f>
        <v>1</v>
      </c>
    </row>
    <row r="247" spans="1:15" x14ac:dyDescent="0.3">
      <c r="A247" s="2">
        <v>45521.60284663194</v>
      </c>
      <c r="C247" s="1" t="s">
        <v>15</v>
      </c>
      <c r="D247" s="1" t="s">
        <v>16</v>
      </c>
      <c r="E247" s="1" t="s">
        <v>22</v>
      </c>
      <c r="F247" s="1" t="s">
        <v>18</v>
      </c>
      <c r="G247" s="1" t="s">
        <v>19</v>
      </c>
      <c r="H247" s="1" t="s">
        <v>277</v>
      </c>
      <c r="J247" s="1">
        <f t="shared" si="3"/>
        <v>9</v>
      </c>
      <c r="K247" s="1" cm="1">
        <f t="array" ref="K247">_xlfn.IFS(C247="Option A: To gain new skills and knowledge that will benefit my future career.",1,C247="Option B: To explore a subject I’m passionate about and deepen my understanding.",2,C247="Option C: To get a certificate that will enhance my resume.",-1,C247="Option D: To fulfill a requirement or because it fits easily into my schedule.",0)</f>
        <v>2</v>
      </c>
      <c r="L247" s="5" cm="1">
        <f t="array" ref="L247">_xlfn.IFS(D247="Option A: I actively seek out new experiences and ideas because they broaden my perspective and help me grow.",2,D247="Option B: I value exposure to new ideas but prefer to balance it with familiar activities to avoid feeling overwhelmed.",1,D247="Option C: I prefer to stick to what I know and only occasionally try new things if necessary",0,D247="Option D: I usually wait for opportunities to come to me rather than actively seeking them out.",-1)</f>
        <v>2</v>
      </c>
      <c r="M247" s="1" cm="1">
        <f t="array" ref="M247">_xlfn.IFS(E247="Option A: I can easily spend 2hours per day, since this is the main agenda of college life",2,E247="Option B: I can spend about 5-6 hours per week, I will prioritize learning and internship readiness, while balancing academics.",1,E247="Option C: I can allocate 2-3 hours per week for self learning on weekends, since I have a packed schedule",0,E247="Option D: I would like to focus on academics in the first year, I have been told to start thinking of internships in the third year",-1)</f>
        <v>1</v>
      </c>
      <c r="N247" s="1" cm="1">
        <f t="array" ref="N247">_xlfn.IFS(F247="Option A: Pause the project for sometime and resume it once I am in a better state",-1,F247="Option B: I would talk to more friends and faculty and get feedback if I am doing the right thing.",0,F247="Option C: I stop listening to them and continue doing my work.",1,F247="Option D: I listen to them gently and continue doing my work. But if they persist, I would explain them my thought process and reduce friction",2)</f>
        <v>2</v>
      </c>
      <c r="O247" s="1" cm="1">
        <f t="array" ref="O247">_xlfn.IFS(G247="OptionA: I would like to be myself, working on areas for improvement",2,G247="OptionB: I am very competitive, I would like to be ahead of my peers and build a good career",1,G247="OptionC: I am still adapting to college right now, I would need some time to get started.",0,G247="OptionD: I have taken admission in a good college, they have good placement, I will concentrate on academics in the first year",-1)</f>
        <v>2</v>
      </c>
    </row>
    <row r="248" spans="1:15" x14ac:dyDescent="0.3">
      <c r="A248" s="2">
        <v>45521.628830659727</v>
      </c>
      <c r="C248" s="1" t="s">
        <v>21</v>
      </c>
      <c r="D248" s="1" t="s">
        <v>16</v>
      </c>
      <c r="E248" s="1" t="s">
        <v>22</v>
      </c>
      <c r="F248" s="1" t="s">
        <v>18</v>
      </c>
      <c r="G248" s="1" t="s">
        <v>26</v>
      </c>
      <c r="H248" s="1" t="s">
        <v>278</v>
      </c>
      <c r="J248" s="1">
        <f t="shared" si="3"/>
        <v>7</v>
      </c>
      <c r="K248" s="1" cm="1">
        <f t="array" ref="K248">_xlfn.IFS(C248="Option A: To gain new skills and knowledge that will benefit my future career.",1,C248="Option B: To explore a subject I’m passionate about and deepen my understanding.",2,C248="Option C: To get a certificate that will enhance my resume.",-1,C248="Option D: To fulfill a requirement or because it fits easily into my schedule.",0)</f>
        <v>1</v>
      </c>
      <c r="L248" s="5" cm="1">
        <f t="array" ref="L248">_xlfn.IFS(D248="Option A: I actively seek out new experiences and ideas because they broaden my perspective and help me grow.",2,D248="Option B: I value exposure to new ideas but prefer to balance it with familiar activities to avoid feeling overwhelmed.",1,D248="Option C: I prefer to stick to what I know and only occasionally try new things if necessary",0,D248="Option D: I usually wait for opportunities to come to me rather than actively seeking them out.",-1)</f>
        <v>2</v>
      </c>
      <c r="M248" s="1" cm="1">
        <f t="array" ref="M248">_xlfn.IFS(E248="Option A: I can easily spend 2hours per day, since this is the main agenda of college life",2,E248="Option B: I can spend about 5-6 hours per week, I will prioritize learning and internship readiness, while balancing academics.",1,E248="Option C: I can allocate 2-3 hours per week for self learning on weekends, since I have a packed schedule",0,E248="Option D: I would like to focus on academics in the first year, I have been told to start thinking of internships in the third year",-1)</f>
        <v>1</v>
      </c>
      <c r="N248" s="1" cm="1">
        <f t="array" ref="N248">_xlfn.IFS(F248="Option A: Pause the project for sometime and resume it once I am in a better state",-1,F248="Option B: I would talk to more friends and faculty and get feedback if I am doing the right thing.",0,F248="Option C: I stop listening to them and continue doing my work.",1,F248="Option D: I listen to them gently and continue doing my work. But if they persist, I would explain them my thought process and reduce friction",2)</f>
        <v>2</v>
      </c>
      <c r="O248" s="1" cm="1">
        <f t="array" ref="O248">_xlfn.IFS(G248="OptionA: I would like to be myself, working on areas for improvement",2,G248="OptionB: I am very competitive, I would like to be ahead of my peers and build a good career",1,G248="OptionC: I am still adapting to college right now, I would need some time to get started.",0,G248="OptionD: I have taken admission in a good college, they have good placement, I will concentrate on academics in the first year",-1)</f>
        <v>1</v>
      </c>
    </row>
    <row r="249" spans="1:15" x14ac:dyDescent="0.3">
      <c r="A249" s="2">
        <v>45523.323426215276</v>
      </c>
      <c r="C249" s="1" t="s">
        <v>15</v>
      </c>
      <c r="D249" s="1" t="s">
        <v>34</v>
      </c>
      <c r="E249" s="1" t="s">
        <v>17</v>
      </c>
      <c r="F249" s="1" t="s">
        <v>18</v>
      </c>
      <c r="G249" s="1" t="s">
        <v>19</v>
      </c>
      <c r="H249" s="1" t="s">
        <v>279</v>
      </c>
      <c r="J249" s="1">
        <f t="shared" si="3"/>
        <v>9</v>
      </c>
      <c r="K249" s="1" cm="1">
        <f t="array" ref="K249">_xlfn.IFS(C249="Option A: To gain new skills and knowledge that will benefit my future career.",1,C249="Option B: To explore a subject I’m passionate about and deepen my understanding.",2,C249="Option C: To get a certificate that will enhance my resume.",-1,C249="Option D: To fulfill a requirement or because it fits easily into my schedule.",0)</f>
        <v>2</v>
      </c>
      <c r="L249" s="5" cm="1">
        <f t="array" ref="L249">_xlfn.IFS(D249="Option A: I actively seek out new experiences and ideas because they broaden my perspective and help me grow.",2,D249="Option B: I value exposure to new ideas but prefer to balance it with familiar activities to avoid feeling overwhelmed.",1,D249="Option C: I prefer to stick to what I know and only occasionally try new things if necessary",0,D249="Option D: I usually wait for opportunities to come to me rather than actively seeking them out.",-1)</f>
        <v>1</v>
      </c>
      <c r="M249" s="1" cm="1">
        <f t="array" ref="M249">_xlfn.IFS(E249="Option A: I can easily spend 2hours per day, since this is the main agenda of college life",2,E249="Option B: I can spend about 5-6 hours per week, I will prioritize learning and internship readiness, while balancing academics.",1,E249="Option C: I can allocate 2-3 hours per week for self learning on weekends, since I have a packed schedule",0,E249="Option D: I would like to focus on academics in the first year, I have been told to start thinking of internships in the third year",-1)</f>
        <v>2</v>
      </c>
      <c r="N249" s="1" cm="1">
        <f t="array" ref="N249">_xlfn.IFS(F249="Option A: Pause the project for sometime and resume it once I am in a better state",-1,F249="Option B: I would talk to more friends and faculty and get feedback if I am doing the right thing.",0,F249="Option C: I stop listening to them and continue doing my work.",1,F249="Option D: I listen to them gently and continue doing my work. But if they persist, I would explain them my thought process and reduce friction",2)</f>
        <v>2</v>
      </c>
      <c r="O249" s="1" cm="1">
        <f t="array" ref="O249">_xlfn.IFS(G249="OptionA: I would like to be myself, working on areas for improvement",2,G249="OptionB: I am very competitive, I would like to be ahead of my peers and build a good career",1,G249="OptionC: I am still adapting to college right now, I would need some time to get started.",0,G249="OptionD: I have taken admission in a good college, they have good placement, I will concentrate on academics in the first year",-1)</f>
        <v>2</v>
      </c>
    </row>
    <row r="250" spans="1:15" x14ac:dyDescent="0.3">
      <c r="A250" s="2">
        <v>45523.324568333337</v>
      </c>
      <c r="C250" s="1" t="s">
        <v>15</v>
      </c>
      <c r="D250" s="1" t="s">
        <v>34</v>
      </c>
      <c r="E250" s="1" t="s">
        <v>17</v>
      </c>
      <c r="F250" s="1" t="s">
        <v>18</v>
      </c>
      <c r="G250" s="1" t="s">
        <v>19</v>
      </c>
      <c r="H250" s="1" t="s">
        <v>279</v>
      </c>
      <c r="J250" s="1">
        <f t="shared" si="3"/>
        <v>9</v>
      </c>
      <c r="K250" s="1" cm="1">
        <f t="array" ref="K250">_xlfn.IFS(C250="Option A: To gain new skills and knowledge that will benefit my future career.",1,C250="Option B: To explore a subject I’m passionate about and deepen my understanding.",2,C250="Option C: To get a certificate that will enhance my resume.",-1,C250="Option D: To fulfill a requirement or because it fits easily into my schedule.",0)</f>
        <v>2</v>
      </c>
      <c r="L250" s="5" cm="1">
        <f t="array" ref="L250">_xlfn.IFS(D250="Option A: I actively seek out new experiences and ideas because they broaden my perspective and help me grow.",2,D250="Option B: I value exposure to new ideas but prefer to balance it with familiar activities to avoid feeling overwhelmed.",1,D250="Option C: I prefer to stick to what I know and only occasionally try new things if necessary",0,D250="Option D: I usually wait for opportunities to come to me rather than actively seeking them out.",-1)</f>
        <v>1</v>
      </c>
      <c r="M250" s="1" cm="1">
        <f t="array" ref="M250">_xlfn.IFS(E250="Option A: I can easily spend 2hours per day, since this is the main agenda of college life",2,E250="Option B: I can spend about 5-6 hours per week, I will prioritize learning and internship readiness, while balancing academics.",1,E250="Option C: I can allocate 2-3 hours per week for self learning on weekends, since I have a packed schedule",0,E250="Option D: I would like to focus on academics in the first year, I have been told to start thinking of internships in the third year",-1)</f>
        <v>2</v>
      </c>
      <c r="N250" s="1" cm="1">
        <f t="array" ref="N250">_xlfn.IFS(F250="Option A: Pause the project for sometime and resume it once I am in a better state",-1,F250="Option B: I would talk to more friends and faculty and get feedback if I am doing the right thing.",0,F250="Option C: I stop listening to them and continue doing my work.",1,F250="Option D: I listen to them gently and continue doing my work. But if they persist, I would explain them my thought process and reduce friction",2)</f>
        <v>2</v>
      </c>
      <c r="O250" s="1" cm="1">
        <f t="array" ref="O250">_xlfn.IFS(G250="OptionA: I would like to be myself, working on areas for improvement",2,G250="OptionB: I am very competitive, I would like to be ahead of my peers and build a good career",1,G250="OptionC: I am still adapting to college right now, I would need some time to get started.",0,G250="OptionD: I have taken admission in a good college, they have good placement, I will concentrate on academics in the first year",-1)</f>
        <v>2</v>
      </c>
    </row>
    <row r="251" spans="1:15" x14ac:dyDescent="0.3">
      <c r="A251" s="2">
        <v>45523.955722962965</v>
      </c>
      <c r="C251" s="1" t="s">
        <v>15</v>
      </c>
      <c r="D251" s="1" t="s">
        <v>34</v>
      </c>
      <c r="E251" s="1" t="s">
        <v>22</v>
      </c>
      <c r="F251" s="1" t="s">
        <v>29</v>
      </c>
      <c r="G251" s="1" t="s">
        <v>19</v>
      </c>
      <c r="H251" s="1" t="s">
        <v>280</v>
      </c>
      <c r="J251" s="1">
        <f t="shared" si="3"/>
        <v>6</v>
      </c>
      <c r="K251" s="1" cm="1">
        <f t="array" ref="K251">_xlfn.IFS(C251="Option A: To gain new skills and knowledge that will benefit my future career.",1,C251="Option B: To explore a subject I’m passionate about and deepen my understanding.",2,C251="Option C: To get a certificate that will enhance my resume.",-1,C251="Option D: To fulfill a requirement or because it fits easily into my schedule.",0)</f>
        <v>2</v>
      </c>
      <c r="L251" s="5" cm="1">
        <f t="array" ref="L251">_xlfn.IFS(D251="Option A: I actively seek out new experiences and ideas because they broaden my perspective and help me grow.",2,D251="Option B: I value exposure to new ideas but prefer to balance it with familiar activities to avoid feeling overwhelmed.",1,D251="Option C: I prefer to stick to what I know and only occasionally try new things if necessary",0,D251="Option D: I usually wait for opportunities to come to me rather than actively seeking them out.",-1)</f>
        <v>1</v>
      </c>
      <c r="M251" s="1" cm="1">
        <f t="array" ref="M251">_xlfn.IFS(E251="Option A: I can easily spend 2hours per day, since this is the main agenda of college life",2,E251="Option B: I can spend about 5-6 hours per week, I will prioritize learning and internship readiness, while balancing academics.",1,E251="Option C: I can allocate 2-3 hours per week for self learning on weekends, since I have a packed schedule",0,E251="Option D: I would like to focus on academics in the first year, I have been told to start thinking of internships in the third year",-1)</f>
        <v>1</v>
      </c>
      <c r="N251" s="1" cm="1">
        <f t="array" ref="N251">_xlfn.IFS(F251="Option A: Pause the project for sometime and resume it once I am in a better state",-1,F251="Option B: I would talk to more friends and faculty and get feedback if I am doing the right thing.",0,F251="Option C: I stop listening to them and continue doing my work.",1,F251="Option D: I listen to them gently and continue doing my work. But if they persist, I would explain them my thought process and reduce friction",2)</f>
        <v>0</v>
      </c>
      <c r="O251" s="1" cm="1">
        <f t="array" ref="O251">_xlfn.IFS(G251="OptionA: I would like to be myself, working on areas for improvement",2,G251="OptionB: I am very competitive, I would like to be ahead of my peers and build a good career",1,G251="OptionC: I am still adapting to college right now, I would need some time to get started.",0,G251="OptionD: I have taken admission in a good college, they have good placement, I will concentrate on academics in the first year",-1)</f>
        <v>2</v>
      </c>
    </row>
    <row r="252" spans="1:15" x14ac:dyDescent="0.3">
      <c r="A252" s="2">
        <v>45525.390601886575</v>
      </c>
      <c r="C252" s="1" t="s">
        <v>21</v>
      </c>
      <c r="D252" s="1" t="s">
        <v>34</v>
      </c>
      <c r="E252" s="1" t="s">
        <v>17</v>
      </c>
      <c r="F252" s="1" t="s">
        <v>18</v>
      </c>
      <c r="G252" s="1" t="s">
        <v>19</v>
      </c>
      <c r="H252" s="1" t="s">
        <v>281</v>
      </c>
      <c r="J252" s="1">
        <f t="shared" si="3"/>
        <v>8</v>
      </c>
      <c r="K252" s="1" cm="1">
        <f t="array" ref="K252">_xlfn.IFS(C252="Option A: To gain new skills and knowledge that will benefit my future career.",1,C252="Option B: To explore a subject I’m passionate about and deepen my understanding.",2,C252="Option C: To get a certificate that will enhance my resume.",-1,C252="Option D: To fulfill a requirement or because it fits easily into my schedule.",0)</f>
        <v>1</v>
      </c>
      <c r="L252" s="5" cm="1">
        <f t="array" ref="L252">_xlfn.IFS(D252="Option A: I actively seek out new experiences and ideas because they broaden my perspective and help me grow.",2,D252="Option B: I value exposure to new ideas but prefer to balance it with familiar activities to avoid feeling overwhelmed.",1,D252="Option C: I prefer to stick to what I know and only occasionally try new things if necessary",0,D252="Option D: I usually wait for opportunities to come to me rather than actively seeking them out.",-1)</f>
        <v>1</v>
      </c>
      <c r="M252" s="1" cm="1">
        <f t="array" ref="M252">_xlfn.IFS(E252="Option A: I can easily spend 2hours per day, since this is the main agenda of college life",2,E252="Option B: I can spend about 5-6 hours per week, I will prioritize learning and internship readiness, while balancing academics.",1,E252="Option C: I can allocate 2-3 hours per week for self learning on weekends, since I have a packed schedule",0,E252="Option D: I would like to focus on academics in the first year, I have been told to start thinking of internships in the third year",-1)</f>
        <v>2</v>
      </c>
      <c r="N252" s="1" cm="1">
        <f t="array" ref="N252">_xlfn.IFS(F252="Option A: Pause the project for sometime and resume it once I am in a better state",-1,F252="Option B: I would talk to more friends and faculty and get feedback if I am doing the right thing.",0,F252="Option C: I stop listening to them and continue doing my work.",1,F252="Option D: I listen to them gently and continue doing my work. But if they persist, I would explain them my thought process and reduce friction",2)</f>
        <v>2</v>
      </c>
      <c r="O252" s="1" cm="1">
        <f t="array" ref="O252">_xlfn.IFS(G252="OptionA: I would like to be myself, working on areas for improvement",2,G252="OptionB: I am very competitive, I would like to be ahead of my peers and build a good career",1,G252="OptionC: I am still adapting to college right now, I would need some time to get started.",0,G252="OptionD: I have taken admission in a good college, they have good placement, I will concentrate on academics in the first year",-1)</f>
        <v>2</v>
      </c>
    </row>
    <row r="253" spans="1:15" x14ac:dyDescent="0.3">
      <c r="A253" s="2">
        <v>45525.391774918986</v>
      </c>
      <c r="C253" s="1" t="s">
        <v>21</v>
      </c>
      <c r="D253" s="1" t="s">
        <v>34</v>
      </c>
      <c r="E253" s="1" t="s">
        <v>22</v>
      </c>
      <c r="F253" s="1" t="s">
        <v>18</v>
      </c>
      <c r="G253" s="1" t="s">
        <v>110</v>
      </c>
      <c r="H253" s="1" t="s">
        <v>282</v>
      </c>
      <c r="J253" s="1">
        <f t="shared" si="3"/>
        <v>5</v>
      </c>
      <c r="K253" s="1" cm="1">
        <f t="array" ref="K253">_xlfn.IFS(C253="Option A: To gain new skills and knowledge that will benefit my future career.",1,C253="Option B: To explore a subject I’m passionate about and deepen my understanding.",2,C253="Option C: To get a certificate that will enhance my resume.",-1,C253="Option D: To fulfill a requirement or because it fits easily into my schedule.",0)</f>
        <v>1</v>
      </c>
      <c r="L253" s="5" cm="1">
        <f t="array" ref="L253">_xlfn.IFS(D253="Option A: I actively seek out new experiences and ideas because they broaden my perspective and help me grow.",2,D253="Option B: I value exposure to new ideas but prefer to balance it with familiar activities to avoid feeling overwhelmed.",1,D253="Option C: I prefer to stick to what I know and only occasionally try new things if necessary",0,D253="Option D: I usually wait for opportunities to come to me rather than actively seeking them out.",-1)</f>
        <v>1</v>
      </c>
      <c r="M253" s="1" cm="1">
        <f t="array" ref="M253">_xlfn.IFS(E253="Option A: I can easily spend 2hours per day, since this is the main agenda of college life",2,E253="Option B: I can spend about 5-6 hours per week, I will prioritize learning and internship readiness, while balancing academics.",1,E253="Option C: I can allocate 2-3 hours per week for self learning on weekends, since I have a packed schedule",0,E253="Option D: I would like to focus on academics in the first year, I have been told to start thinking of internships in the third year",-1)</f>
        <v>1</v>
      </c>
      <c r="N253" s="1" cm="1">
        <f t="array" ref="N253">_xlfn.IFS(F253="Option A: Pause the project for sometime and resume it once I am in a better state",-1,F253="Option B: I would talk to more friends and faculty and get feedback if I am doing the right thing.",0,F253="Option C: I stop listening to them and continue doing my work.",1,F253="Option D: I listen to them gently and continue doing my work. But if they persist, I would explain them my thought process and reduce friction",2)</f>
        <v>2</v>
      </c>
      <c r="O253" s="1" cm="1">
        <f t="array" ref="O253">_xlfn.IFS(G253="OptionA: I would like to be myself, working on areas for improvement",2,G253="OptionB: I am very competitive, I would like to be ahead of my peers and build a good career",1,G253="OptionC: I am still adapting to college right now, I would need some time to get started.",0,G253="OptionD: I have taken admission in a good college, they have good placement, I will concentrate on academics in the first year",-1)</f>
        <v>0</v>
      </c>
    </row>
    <row r="254" spans="1:15" x14ac:dyDescent="0.3">
      <c r="A254" s="2">
        <v>45525.39200201389</v>
      </c>
      <c r="C254" s="1" t="s">
        <v>21</v>
      </c>
      <c r="D254" s="1" t="s">
        <v>16</v>
      </c>
      <c r="E254" s="1" t="s">
        <v>22</v>
      </c>
      <c r="F254" s="1" t="s">
        <v>29</v>
      </c>
      <c r="G254" s="1" t="s">
        <v>26</v>
      </c>
      <c r="H254" s="1" t="s">
        <v>283</v>
      </c>
      <c r="J254" s="1">
        <f t="shared" si="3"/>
        <v>5</v>
      </c>
      <c r="K254" s="1" cm="1">
        <f t="array" ref="K254">_xlfn.IFS(C254="Option A: To gain new skills and knowledge that will benefit my future career.",1,C254="Option B: To explore a subject I’m passionate about and deepen my understanding.",2,C254="Option C: To get a certificate that will enhance my resume.",-1,C254="Option D: To fulfill a requirement or because it fits easily into my schedule.",0)</f>
        <v>1</v>
      </c>
      <c r="L254" s="5" cm="1">
        <f t="array" ref="L254">_xlfn.IFS(D254="Option A: I actively seek out new experiences and ideas because they broaden my perspective and help me grow.",2,D254="Option B: I value exposure to new ideas but prefer to balance it with familiar activities to avoid feeling overwhelmed.",1,D254="Option C: I prefer to stick to what I know and only occasionally try new things if necessary",0,D254="Option D: I usually wait for opportunities to come to me rather than actively seeking them out.",-1)</f>
        <v>2</v>
      </c>
      <c r="M254" s="1" cm="1">
        <f t="array" ref="M254">_xlfn.IFS(E254="Option A: I can easily spend 2hours per day, since this is the main agenda of college life",2,E254="Option B: I can spend about 5-6 hours per week, I will prioritize learning and internship readiness, while balancing academics.",1,E254="Option C: I can allocate 2-3 hours per week for self learning on weekends, since I have a packed schedule",0,E254="Option D: I would like to focus on academics in the first year, I have been told to start thinking of internships in the third year",-1)</f>
        <v>1</v>
      </c>
      <c r="N254" s="1" cm="1">
        <f t="array" ref="N254">_xlfn.IFS(F254="Option A: Pause the project for sometime and resume it once I am in a better state",-1,F254="Option B: I would talk to more friends and faculty and get feedback if I am doing the right thing.",0,F254="Option C: I stop listening to them and continue doing my work.",1,F254="Option D: I listen to them gently and continue doing my work. But if they persist, I would explain them my thought process and reduce friction",2)</f>
        <v>0</v>
      </c>
      <c r="O254" s="1" cm="1">
        <f t="array" ref="O254">_xlfn.IFS(G254="OptionA: I would like to be myself, working on areas for improvement",2,G254="OptionB: I am very competitive, I would like to be ahead of my peers and build a good career",1,G254="OptionC: I am still adapting to college right now, I would need some time to get started.",0,G254="OptionD: I have taken admission in a good college, they have good placement, I will concentrate on academics in the first year",-1)</f>
        <v>1</v>
      </c>
    </row>
    <row r="255" spans="1:15" x14ac:dyDescent="0.3">
      <c r="A255" s="2">
        <v>45525.41113818287</v>
      </c>
      <c r="C255" s="1" t="s">
        <v>15</v>
      </c>
      <c r="D255" s="1" t="s">
        <v>16</v>
      </c>
      <c r="E255" s="1" t="s">
        <v>22</v>
      </c>
      <c r="F255" s="1" t="s">
        <v>18</v>
      </c>
      <c r="G255" s="1" t="s">
        <v>19</v>
      </c>
      <c r="H255" s="1" t="s">
        <v>284</v>
      </c>
      <c r="J255" s="1">
        <f t="shared" si="3"/>
        <v>9</v>
      </c>
      <c r="K255" s="1" cm="1">
        <f t="array" ref="K255">_xlfn.IFS(C255="Option A: To gain new skills and knowledge that will benefit my future career.",1,C255="Option B: To explore a subject I’m passionate about and deepen my understanding.",2,C255="Option C: To get a certificate that will enhance my resume.",-1,C255="Option D: To fulfill a requirement or because it fits easily into my schedule.",0)</f>
        <v>2</v>
      </c>
      <c r="L255" s="5" cm="1">
        <f t="array" ref="L255">_xlfn.IFS(D255="Option A: I actively seek out new experiences and ideas because they broaden my perspective and help me grow.",2,D255="Option B: I value exposure to new ideas but prefer to balance it with familiar activities to avoid feeling overwhelmed.",1,D255="Option C: I prefer to stick to what I know and only occasionally try new things if necessary",0,D255="Option D: I usually wait for opportunities to come to me rather than actively seeking them out.",-1)</f>
        <v>2</v>
      </c>
      <c r="M255" s="1" cm="1">
        <f t="array" ref="M255">_xlfn.IFS(E255="Option A: I can easily spend 2hours per day, since this is the main agenda of college life",2,E255="Option B: I can spend about 5-6 hours per week, I will prioritize learning and internship readiness, while balancing academics.",1,E255="Option C: I can allocate 2-3 hours per week for self learning on weekends, since I have a packed schedule",0,E255="Option D: I would like to focus on academics in the first year, I have been told to start thinking of internships in the third year",-1)</f>
        <v>1</v>
      </c>
      <c r="N255" s="1" cm="1">
        <f t="array" ref="N255">_xlfn.IFS(F255="Option A: Pause the project for sometime and resume it once I am in a better state",-1,F255="Option B: I would talk to more friends and faculty and get feedback if I am doing the right thing.",0,F255="Option C: I stop listening to them and continue doing my work.",1,F255="Option D: I listen to them gently and continue doing my work. But if they persist, I would explain them my thought process and reduce friction",2)</f>
        <v>2</v>
      </c>
      <c r="O255" s="1" cm="1">
        <f t="array" ref="O255">_xlfn.IFS(G255="OptionA: I would like to be myself, working on areas for improvement",2,G255="OptionB: I am very competitive, I would like to be ahead of my peers and build a good career",1,G255="OptionC: I am still adapting to college right now, I would need some time to get started.",0,G255="OptionD: I have taken admission in a good college, they have good placement, I will concentrate on academics in the first year",-1)</f>
        <v>2</v>
      </c>
    </row>
    <row r="256" spans="1:15" x14ac:dyDescent="0.3">
      <c r="A256" s="2">
        <v>45525.415672766205</v>
      </c>
      <c r="C256" s="1" t="s">
        <v>21</v>
      </c>
      <c r="D256" s="1" t="s">
        <v>16</v>
      </c>
      <c r="E256" s="1" t="s">
        <v>22</v>
      </c>
      <c r="F256" s="1" t="s">
        <v>18</v>
      </c>
      <c r="G256" s="1" t="s">
        <v>19</v>
      </c>
      <c r="H256" s="1" t="s">
        <v>285</v>
      </c>
      <c r="J256" s="1">
        <f t="shared" si="3"/>
        <v>8</v>
      </c>
      <c r="K256" s="1" cm="1">
        <f t="array" ref="K256">_xlfn.IFS(C256="Option A: To gain new skills and knowledge that will benefit my future career.",1,C256="Option B: To explore a subject I’m passionate about and deepen my understanding.",2,C256="Option C: To get a certificate that will enhance my resume.",-1,C256="Option D: To fulfill a requirement or because it fits easily into my schedule.",0)</f>
        <v>1</v>
      </c>
      <c r="L256" s="5" cm="1">
        <f t="array" ref="L256">_xlfn.IFS(D256="Option A: I actively seek out new experiences and ideas because they broaden my perspective and help me grow.",2,D256="Option B: I value exposure to new ideas but prefer to balance it with familiar activities to avoid feeling overwhelmed.",1,D256="Option C: I prefer to stick to what I know and only occasionally try new things if necessary",0,D256="Option D: I usually wait for opportunities to come to me rather than actively seeking them out.",-1)</f>
        <v>2</v>
      </c>
      <c r="M256" s="1" cm="1">
        <f t="array" ref="M256">_xlfn.IFS(E256="Option A: I can easily spend 2hours per day, since this is the main agenda of college life",2,E256="Option B: I can spend about 5-6 hours per week, I will prioritize learning and internship readiness, while balancing academics.",1,E256="Option C: I can allocate 2-3 hours per week for self learning on weekends, since I have a packed schedule",0,E256="Option D: I would like to focus on academics in the first year, I have been told to start thinking of internships in the third year",-1)</f>
        <v>1</v>
      </c>
      <c r="N256" s="1" cm="1">
        <f t="array" ref="N256">_xlfn.IFS(F256="Option A: Pause the project for sometime and resume it once I am in a better state",-1,F256="Option B: I would talk to more friends and faculty and get feedback if I am doing the right thing.",0,F256="Option C: I stop listening to them and continue doing my work.",1,F256="Option D: I listen to them gently and continue doing my work. But if they persist, I would explain them my thought process and reduce friction",2)</f>
        <v>2</v>
      </c>
      <c r="O256" s="1" cm="1">
        <f t="array" ref="O256">_xlfn.IFS(G256="OptionA: I would like to be myself, working on areas for improvement",2,G256="OptionB: I am very competitive, I would like to be ahead of my peers and build a good career",1,G256="OptionC: I am still adapting to college right now, I would need some time to get started.",0,G256="OptionD: I have taken admission in a good college, they have good placement, I will concentrate on academics in the first year",-1)</f>
        <v>2</v>
      </c>
    </row>
    <row r="257" spans="1:15" x14ac:dyDescent="0.3">
      <c r="A257" s="2">
        <v>45525.41775090278</v>
      </c>
      <c r="C257" s="1" t="s">
        <v>21</v>
      </c>
      <c r="D257" s="1" t="s">
        <v>34</v>
      </c>
      <c r="E257" s="1" t="s">
        <v>22</v>
      </c>
      <c r="F257" s="1" t="s">
        <v>18</v>
      </c>
      <c r="G257" s="1" t="s">
        <v>26</v>
      </c>
      <c r="H257" s="1" t="s">
        <v>286</v>
      </c>
      <c r="J257" s="1">
        <f t="shared" si="3"/>
        <v>6</v>
      </c>
      <c r="K257" s="1" cm="1">
        <f t="array" ref="K257">_xlfn.IFS(C257="Option A: To gain new skills and knowledge that will benefit my future career.",1,C257="Option B: To explore a subject I’m passionate about and deepen my understanding.",2,C257="Option C: To get a certificate that will enhance my resume.",-1,C257="Option D: To fulfill a requirement or because it fits easily into my schedule.",0)</f>
        <v>1</v>
      </c>
      <c r="L257" s="5" cm="1">
        <f t="array" ref="L257">_xlfn.IFS(D257="Option A: I actively seek out new experiences and ideas because they broaden my perspective and help me grow.",2,D257="Option B: I value exposure to new ideas but prefer to balance it with familiar activities to avoid feeling overwhelmed.",1,D257="Option C: I prefer to stick to what I know and only occasionally try new things if necessary",0,D257="Option D: I usually wait for opportunities to come to me rather than actively seeking them out.",-1)</f>
        <v>1</v>
      </c>
      <c r="M257" s="1" cm="1">
        <f t="array" ref="M257">_xlfn.IFS(E257="Option A: I can easily spend 2hours per day, since this is the main agenda of college life",2,E257="Option B: I can spend about 5-6 hours per week, I will prioritize learning and internship readiness, while balancing academics.",1,E257="Option C: I can allocate 2-3 hours per week for self learning on weekends, since I have a packed schedule",0,E257="Option D: I would like to focus on academics in the first year, I have been told to start thinking of internships in the third year",-1)</f>
        <v>1</v>
      </c>
      <c r="N257" s="1" cm="1">
        <f t="array" ref="N257">_xlfn.IFS(F257="Option A: Pause the project for sometime and resume it once I am in a better state",-1,F257="Option B: I would talk to more friends and faculty and get feedback if I am doing the right thing.",0,F257="Option C: I stop listening to them and continue doing my work.",1,F257="Option D: I listen to them gently and continue doing my work. But if they persist, I would explain them my thought process and reduce friction",2)</f>
        <v>2</v>
      </c>
      <c r="O257" s="1" cm="1">
        <f t="array" ref="O257">_xlfn.IFS(G257="OptionA: I would like to be myself, working on areas for improvement",2,G257="OptionB: I am very competitive, I would like to be ahead of my peers and build a good career",1,G257="OptionC: I am still adapting to college right now, I would need some time to get started.",0,G257="OptionD: I have taken admission in a good college, they have good placement, I will concentrate on academics in the first year",-1)</f>
        <v>1</v>
      </c>
    </row>
    <row r="258" spans="1:15" x14ac:dyDescent="0.3">
      <c r="A258" s="2">
        <v>45525.425648900462</v>
      </c>
      <c r="C258" s="1" t="s">
        <v>15</v>
      </c>
      <c r="D258" s="1" t="s">
        <v>16</v>
      </c>
      <c r="E258" s="1" t="s">
        <v>22</v>
      </c>
      <c r="F258" s="1" t="s">
        <v>29</v>
      </c>
      <c r="G258" s="1" t="s">
        <v>19</v>
      </c>
      <c r="H258" s="1" t="s">
        <v>287</v>
      </c>
      <c r="J258" s="1">
        <f t="shared" si="3"/>
        <v>7</v>
      </c>
      <c r="K258" s="1" cm="1">
        <f t="array" ref="K258">_xlfn.IFS(C258="Option A: To gain new skills and knowledge that will benefit my future career.",1,C258="Option B: To explore a subject I’m passionate about and deepen my understanding.",2,C258="Option C: To get a certificate that will enhance my resume.",-1,C258="Option D: To fulfill a requirement or because it fits easily into my schedule.",0)</f>
        <v>2</v>
      </c>
      <c r="L258" s="5" cm="1">
        <f t="array" ref="L258">_xlfn.IFS(D258="Option A: I actively seek out new experiences and ideas because they broaden my perspective and help me grow.",2,D258="Option B: I value exposure to new ideas but prefer to balance it with familiar activities to avoid feeling overwhelmed.",1,D258="Option C: I prefer to stick to what I know and only occasionally try new things if necessary",0,D258="Option D: I usually wait for opportunities to come to me rather than actively seeking them out.",-1)</f>
        <v>2</v>
      </c>
      <c r="M258" s="1" cm="1">
        <f t="array" ref="M258">_xlfn.IFS(E258="Option A: I can easily spend 2hours per day, since this is the main agenda of college life",2,E258="Option B: I can spend about 5-6 hours per week, I will prioritize learning and internship readiness, while balancing academics.",1,E258="Option C: I can allocate 2-3 hours per week for self learning on weekends, since I have a packed schedule",0,E258="Option D: I would like to focus on academics in the first year, I have been told to start thinking of internships in the third year",-1)</f>
        <v>1</v>
      </c>
      <c r="N258" s="1" cm="1">
        <f t="array" ref="N258">_xlfn.IFS(F258="Option A: Pause the project for sometime and resume it once I am in a better state",-1,F258="Option B: I would talk to more friends and faculty and get feedback if I am doing the right thing.",0,F258="Option C: I stop listening to them and continue doing my work.",1,F258="Option D: I listen to them gently and continue doing my work. But if they persist, I would explain them my thought process and reduce friction",2)</f>
        <v>0</v>
      </c>
      <c r="O258" s="1" cm="1">
        <f t="array" ref="O258">_xlfn.IFS(G258="OptionA: I would like to be myself, working on areas for improvement",2,G258="OptionB: I am very competitive, I would like to be ahead of my peers and build a good career",1,G258="OptionC: I am still adapting to college right now, I would need some time to get started.",0,G258="OptionD: I have taken admission in a good college, they have good placement, I will concentrate on academics in the first year",-1)</f>
        <v>2</v>
      </c>
    </row>
    <row r="259" spans="1:15" x14ac:dyDescent="0.3">
      <c r="A259" s="2">
        <v>45525.426025451394</v>
      </c>
      <c r="C259" s="1" t="s">
        <v>21</v>
      </c>
      <c r="D259" s="1" t="s">
        <v>16</v>
      </c>
      <c r="E259" s="1" t="s">
        <v>17</v>
      </c>
      <c r="F259" s="1" t="s">
        <v>18</v>
      </c>
      <c r="G259" s="1" t="s">
        <v>19</v>
      </c>
      <c r="H259" s="1" t="s">
        <v>288</v>
      </c>
      <c r="J259" s="1">
        <f t="shared" ref="J259:J309" si="4">SUM(K259:O259)</f>
        <v>9</v>
      </c>
      <c r="K259" s="1" cm="1">
        <f t="array" ref="K259">_xlfn.IFS(C259="Option A: To gain new skills and knowledge that will benefit my future career.",1,C259="Option B: To explore a subject I’m passionate about and deepen my understanding.",2,C259="Option C: To get a certificate that will enhance my resume.",-1,C259="Option D: To fulfill a requirement or because it fits easily into my schedule.",0)</f>
        <v>1</v>
      </c>
      <c r="L259" s="5" cm="1">
        <f t="array" ref="L259">_xlfn.IFS(D259="Option A: I actively seek out new experiences and ideas because they broaden my perspective and help me grow.",2,D259="Option B: I value exposure to new ideas but prefer to balance it with familiar activities to avoid feeling overwhelmed.",1,D259="Option C: I prefer to stick to what I know and only occasionally try new things if necessary",0,D259="Option D: I usually wait for opportunities to come to me rather than actively seeking them out.",-1)</f>
        <v>2</v>
      </c>
      <c r="M259" s="1" cm="1">
        <f t="array" ref="M259">_xlfn.IFS(E259="Option A: I can easily spend 2hours per day, since this is the main agenda of college life",2,E259="Option B: I can spend about 5-6 hours per week, I will prioritize learning and internship readiness, while balancing academics.",1,E259="Option C: I can allocate 2-3 hours per week for self learning on weekends, since I have a packed schedule",0,E259="Option D: I would like to focus on academics in the first year, I have been told to start thinking of internships in the third year",-1)</f>
        <v>2</v>
      </c>
      <c r="N259" s="1" cm="1">
        <f t="array" ref="N259">_xlfn.IFS(F259="Option A: Pause the project for sometime and resume it once I am in a better state",-1,F259="Option B: I would talk to more friends and faculty and get feedback if I am doing the right thing.",0,F259="Option C: I stop listening to them and continue doing my work.",1,F259="Option D: I listen to them gently and continue doing my work. But if they persist, I would explain them my thought process and reduce friction",2)</f>
        <v>2</v>
      </c>
      <c r="O259" s="1" cm="1">
        <f t="array" ref="O259">_xlfn.IFS(G259="OptionA: I would like to be myself, working on areas for improvement",2,G259="OptionB: I am very competitive, I would like to be ahead of my peers and build a good career",1,G259="OptionC: I am still adapting to college right now, I would need some time to get started.",0,G259="OptionD: I have taken admission in a good college, they have good placement, I will concentrate on academics in the first year",-1)</f>
        <v>2</v>
      </c>
    </row>
    <row r="260" spans="1:15" x14ac:dyDescent="0.3">
      <c r="A260" s="2">
        <v>45525.433629108797</v>
      </c>
      <c r="C260" s="1" t="s">
        <v>15</v>
      </c>
      <c r="D260" s="1" t="s">
        <v>16</v>
      </c>
      <c r="E260" s="1" t="s">
        <v>22</v>
      </c>
      <c r="F260" s="1" t="s">
        <v>18</v>
      </c>
      <c r="G260" s="1" t="s">
        <v>19</v>
      </c>
      <c r="H260" s="1" t="s">
        <v>289</v>
      </c>
      <c r="J260" s="1">
        <f t="shared" si="4"/>
        <v>9</v>
      </c>
      <c r="K260" s="1" cm="1">
        <f t="array" ref="K260">_xlfn.IFS(C260="Option A: To gain new skills and knowledge that will benefit my future career.",1,C260="Option B: To explore a subject I’m passionate about and deepen my understanding.",2,C260="Option C: To get a certificate that will enhance my resume.",-1,C260="Option D: To fulfill a requirement or because it fits easily into my schedule.",0)</f>
        <v>2</v>
      </c>
      <c r="L260" s="5" cm="1">
        <f t="array" ref="L260">_xlfn.IFS(D260="Option A: I actively seek out new experiences and ideas because they broaden my perspective and help me grow.",2,D260="Option B: I value exposure to new ideas but prefer to balance it with familiar activities to avoid feeling overwhelmed.",1,D260="Option C: I prefer to stick to what I know and only occasionally try new things if necessary",0,D260="Option D: I usually wait for opportunities to come to me rather than actively seeking them out.",-1)</f>
        <v>2</v>
      </c>
      <c r="M260" s="1" cm="1">
        <f t="array" ref="M260">_xlfn.IFS(E260="Option A: I can easily spend 2hours per day, since this is the main agenda of college life",2,E260="Option B: I can spend about 5-6 hours per week, I will prioritize learning and internship readiness, while balancing academics.",1,E260="Option C: I can allocate 2-3 hours per week for self learning on weekends, since I have a packed schedule",0,E260="Option D: I would like to focus on academics in the first year, I have been told to start thinking of internships in the third year",-1)</f>
        <v>1</v>
      </c>
      <c r="N260" s="1" cm="1">
        <f t="array" ref="N260">_xlfn.IFS(F260="Option A: Pause the project for sometime and resume it once I am in a better state",-1,F260="Option B: I would talk to more friends and faculty and get feedback if I am doing the right thing.",0,F260="Option C: I stop listening to them and continue doing my work.",1,F260="Option D: I listen to them gently and continue doing my work. But if they persist, I would explain them my thought process and reduce friction",2)</f>
        <v>2</v>
      </c>
      <c r="O260" s="1" cm="1">
        <f t="array" ref="O260">_xlfn.IFS(G260="OptionA: I would like to be myself, working on areas for improvement",2,G260="OptionB: I am very competitive, I would like to be ahead of my peers and build a good career",1,G260="OptionC: I am still adapting to college right now, I would need some time to get started.",0,G260="OptionD: I have taken admission in a good college, they have good placement, I will concentrate on academics in the first year",-1)</f>
        <v>2</v>
      </c>
    </row>
    <row r="261" spans="1:15" x14ac:dyDescent="0.3">
      <c r="A261" s="2">
        <v>45525.437898842589</v>
      </c>
      <c r="C261" s="1" t="s">
        <v>15</v>
      </c>
      <c r="D261" s="1" t="s">
        <v>34</v>
      </c>
      <c r="E261" s="1" t="s">
        <v>17</v>
      </c>
      <c r="F261" s="1" t="s">
        <v>29</v>
      </c>
      <c r="G261" s="1" t="s">
        <v>19</v>
      </c>
      <c r="H261" s="1" t="s">
        <v>290</v>
      </c>
      <c r="J261" s="1">
        <f t="shared" si="4"/>
        <v>7</v>
      </c>
      <c r="K261" s="1" cm="1">
        <f t="array" ref="K261">_xlfn.IFS(C261="Option A: To gain new skills and knowledge that will benefit my future career.",1,C261="Option B: To explore a subject I’m passionate about and deepen my understanding.",2,C261="Option C: To get a certificate that will enhance my resume.",-1,C261="Option D: To fulfill a requirement or because it fits easily into my schedule.",0)</f>
        <v>2</v>
      </c>
      <c r="L261" s="5" cm="1">
        <f t="array" ref="L261">_xlfn.IFS(D261="Option A: I actively seek out new experiences and ideas because they broaden my perspective and help me grow.",2,D261="Option B: I value exposure to new ideas but prefer to balance it with familiar activities to avoid feeling overwhelmed.",1,D261="Option C: I prefer to stick to what I know and only occasionally try new things if necessary",0,D261="Option D: I usually wait for opportunities to come to me rather than actively seeking them out.",-1)</f>
        <v>1</v>
      </c>
      <c r="M261" s="1" cm="1">
        <f t="array" ref="M261">_xlfn.IFS(E261="Option A: I can easily spend 2hours per day, since this is the main agenda of college life",2,E261="Option B: I can spend about 5-6 hours per week, I will prioritize learning and internship readiness, while balancing academics.",1,E261="Option C: I can allocate 2-3 hours per week for self learning on weekends, since I have a packed schedule",0,E261="Option D: I would like to focus on academics in the first year, I have been told to start thinking of internships in the third year",-1)</f>
        <v>2</v>
      </c>
      <c r="N261" s="1" cm="1">
        <f t="array" ref="N261">_xlfn.IFS(F261="Option A: Pause the project for sometime and resume it once I am in a better state",-1,F261="Option B: I would talk to more friends and faculty and get feedback if I am doing the right thing.",0,F261="Option C: I stop listening to them and continue doing my work.",1,F261="Option D: I listen to them gently and continue doing my work. But if they persist, I would explain them my thought process and reduce friction",2)</f>
        <v>0</v>
      </c>
      <c r="O261" s="1" cm="1">
        <f t="array" ref="O261">_xlfn.IFS(G261="OptionA: I would like to be myself, working on areas for improvement",2,G261="OptionB: I am very competitive, I would like to be ahead of my peers and build a good career",1,G261="OptionC: I am still adapting to college right now, I would need some time to get started.",0,G261="OptionD: I have taken admission in a good college, they have good placement, I will concentrate on academics in the first year",-1)</f>
        <v>2</v>
      </c>
    </row>
    <row r="262" spans="1:15" x14ac:dyDescent="0.3">
      <c r="A262" s="2">
        <v>45525.451062430555</v>
      </c>
      <c r="C262" s="1" t="s">
        <v>21</v>
      </c>
      <c r="D262" s="1" t="s">
        <v>16</v>
      </c>
      <c r="E262" s="1" t="s">
        <v>22</v>
      </c>
      <c r="F262" s="1" t="s">
        <v>18</v>
      </c>
      <c r="G262" s="1" t="s">
        <v>26</v>
      </c>
      <c r="H262" s="1" t="s">
        <v>291</v>
      </c>
      <c r="J262" s="1">
        <f t="shared" si="4"/>
        <v>7</v>
      </c>
      <c r="K262" s="1" cm="1">
        <f t="array" ref="K262">_xlfn.IFS(C262="Option A: To gain new skills and knowledge that will benefit my future career.",1,C262="Option B: To explore a subject I’m passionate about and deepen my understanding.",2,C262="Option C: To get a certificate that will enhance my resume.",-1,C262="Option D: To fulfill a requirement or because it fits easily into my schedule.",0)</f>
        <v>1</v>
      </c>
      <c r="L262" s="5" cm="1">
        <f t="array" ref="L262">_xlfn.IFS(D262="Option A: I actively seek out new experiences and ideas because they broaden my perspective and help me grow.",2,D262="Option B: I value exposure to new ideas but prefer to balance it with familiar activities to avoid feeling overwhelmed.",1,D262="Option C: I prefer to stick to what I know and only occasionally try new things if necessary",0,D262="Option D: I usually wait for opportunities to come to me rather than actively seeking them out.",-1)</f>
        <v>2</v>
      </c>
      <c r="M262" s="1" cm="1">
        <f t="array" ref="M262">_xlfn.IFS(E262="Option A: I can easily spend 2hours per day, since this is the main agenda of college life",2,E262="Option B: I can spend about 5-6 hours per week, I will prioritize learning and internship readiness, while balancing academics.",1,E262="Option C: I can allocate 2-3 hours per week for self learning on weekends, since I have a packed schedule",0,E262="Option D: I would like to focus on academics in the first year, I have been told to start thinking of internships in the third year",-1)</f>
        <v>1</v>
      </c>
      <c r="N262" s="1" cm="1">
        <f t="array" ref="N262">_xlfn.IFS(F262="Option A: Pause the project for sometime and resume it once I am in a better state",-1,F262="Option B: I would talk to more friends and faculty and get feedback if I am doing the right thing.",0,F262="Option C: I stop listening to them and continue doing my work.",1,F262="Option D: I listen to them gently and continue doing my work. But if they persist, I would explain them my thought process and reduce friction",2)</f>
        <v>2</v>
      </c>
      <c r="O262" s="1" cm="1">
        <f t="array" ref="O262">_xlfn.IFS(G262="OptionA: I would like to be myself, working on areas for improvement",2,G262="OptionB: I am very competitive, I would like to be ahead of my peers and build a good career",1,G262="OptionC: I am still adapting to college right now, I would need some time to get started.",0,G262="OptionD: I have taken admission in a good college, they have good placement, I will concentrate on academics in the first year",-1)</f>
        <v>1</v>
      </c>
    </row>
    <row r="263" spans="1:15" x14ac:dyDescent="0.3">
      <c r="A263" s="2">
        <v>45525.459280300929</v>
      </c>
      <c r="C263" s="1" t="s">
        <v>15</v>
      </c>
      <c r="D263" s="1" t="s">
        <v>16</v>
      </c>
      <c r="E263" s="1" t="s">
        <v>22</v>
      </c>
      <c r="F263" s="1" t="s">
        <v>18</v>
      </c>
      <c r="G263" s="1" t="s">
        <v>19</v>
      </c>
      <c r="H263" s="1" t="s">
        <v>292</v>
      </c>
      <c r="J263" s="1">
        <f t="shared" si="4"/>
        <v>9</v>
      </c>
      <c r="K263" s="1" cm="1">
        <f t="array" ref="K263">_xlfn.IFS(C263="Option A: To gain new skills and knowledge that will benefit my future career.",1,C263="Option B: To explore a subject I’m passionate about and deepen my understanding.",2,C263="Option C: To get a certificate that will enhance my resume.",-1,C263="Option D: To fulfill a requirement or because it fits easily into my schedule.",0)</f>
        <v>2</v>
      </c>
      <c r="L263" s="5" cm="1">
        <f t="array" ref="L263">_xlfn.IFS(D263="Option A: I actively seek out new experiences and ideas because they broaden my perspective and help me grow.",2,D263="Option B: I value exposure to new ideas but prefer to balance it with familiar activities to avoid feeling overwhelmed.",1,D263="Option C: I prefer to stick to what I know and only occasionally try new things if necessary",0,D263="Option D: I usually wait for opportunities to come to me rather than actively seeking them out.",-1)</f>
        <v>2</v>
      </c>
      <c r="M263" s="1" cm="1">
        <f t="array" ref="M263">_xlfn.IFS(E263="Option A: I can easily spend 2hours per day, since this is the main agenda of college life",2,E263="Option B: I can spend about 5-6 hours per week, I will prioritize learning and internship readiness, while balancing academics.",1,E263="Option C: I can allocate 2-3 hours per week for self learning on weekends, since I have a packed schedule",0,E263="Option D: I would like to focus on academics in the first year, I have been told to start thinking of internships in the third year",-1)</f>
        <v>1</v>
      </c>
      <c r="N263" s="1" cm="1">
        <f t="array" ref="N263">_xlfn.IFS(F263="Option A: Pause the project for sometime and resume it once I am in a better state",-1,F263="Option B: I would talk to more friends and faculty and get feedback if I am doing the right thing.",0,F263="Option C: I stop listening to them and continue doing my work.",1,F263="Option D: I listen to them gently and continue doing my work. But if they persist, I would explain them my thought process and reduce friction",2)</f>
        <v>2</v>
      </c>
      <c r="O263" s="1" cm="1">
        <f t="array" ref="O263">_xlfn.IFS(G263="OptionA: I would like to be myself, working on areas for improvement",2,G263="OptionB: I am very competitive, I would like to be ahead of my peers and build a good career",1,G263="OptionC: I am still adapting to college right now, I would need some time to get started.",0,G263="OptionD: I have taken admission in a good college, they have good placement, I will concentrate on academics in the first year",-1)</f>
        <v>2</v>
      </c>
    </row>
    <row r="264" spans="1:15" x14ac:dyDescent="0.3">
      <c r="A264" s="2">
        <v>45525.471115231485</v>
      </c>
      <c r="C264" s="1" t="s">
        <v>15</v>
      </c>
      <c r="D264" s="1" t="s">
        <v>34</v>
      </c>
      <c r="E264" s="1" t="s">
        <v>22</v>
      </c>
      <c r="F264" s="1" t="s">
        <v>54</v>
      </c>
      <c r="G264" s="1" t="s">
        <v>19</v>
      </c>
      <c r="H264" s="1" t="s">
        <v>293</v>
      </c>
      <c r="J264" s="1">
        <f t="shared" si="4"/>
        <v>7</v>
      </c>
      <c r="K264" s="1" cm="1">
        <f t="array" ref="K264">_xlfn.IFS(C264="Option A: To gain new skills and knowledge that will benefit my future career.",1,C264="Option B: To explore a subject I’m passionate about and deepen my understanding.",2,C264="Option C: To get a certificate that will enhance my resume.",-1,C264="Option D: To fulfill a requirement or because it fits easily into my schedule.",0)</f>
        <v>2</v>
      </c>
      <c r="L264" s="5" cm="1">
        <f t="array" ref="L264">_xlfn.IFS(D264="Option A: I actively seek out new experiences and ideas because they broaden my perspective and help me grow.",2,D264="Option B: I value exposure to new ideas but prefer to balance it with familiar activities to avoid feeling overwhelmed.",1,D264="Option C: I prefer to stick to what I know and only occasionally try new things if necessary",0,D264="Option D: I usually wait for opportunities to come to me rather than actively seeking them out.",-1)</f>
        <v>1</v>
      </c>
      <c r="M264" s="1" cm="1">
        <f t="array" ref="M264">_xlfn.IFS(E264="Option A: I can easily spend 2hours per day, since this is the main agenda of college life",2,E264="Option B: I can spend about 5-6 hours per week, I will prioritize learning and internship readiness, while balancing academics.",1,E264="Option C: I can allocate 2-3 hours per week for self learning on weekends, since I have a packed schedule",0,E264="Option D: I would like to focus on academics in the first year, I have been told to start thinking of internships in the third year",-1)</f>
        <v>1</v>
      </c>
      <c r="N264" s="1" cm="1">
        <f t="array" ref="N264">_xlfn.IFS(F264="Option A: Pause the project for sometime and resume it once I am in a better state",-1,F264="Option B: I would talk to more friends and faculty and get feedback if I am doing the right thing.",0,F264="Option C: I stop listening to them and continue doing my work.",1,F264="Option D: I listen to them gently and continue doing my work. But if they persist, I would explain them my thought process and reduce friction",2)</f>
        <v>1</v>
      </c>
      <c r="O264" s="1" cm="1">
        <f t="array" ref="O264">_xlfn.IFS(G264="OptionA: I would like to be myself, working on areas for improvement",2,G264="OptionB: I am very competitive, I would like to be ahead of my peers and build a good career",1,G264="OptionC: I am still adapting to college right now, I would need some time to get started.",0,G264="OptionD: I have taken admission in a good college, they have good placement, I will concentrate on academics in the first year",-1)</f>
        <v>2</v>
      </c>
    </row>
    <row r="265" spans="1:15" x14ac:dyDescent="0.3">
      <c r="A265" s="2">
        <v>45525.480391851852</v>
      </c>
      <c r="C265" s="1" t="s">
        <v>21</v>
      </c>
      <c r="D265" s="1" t="s">
        <v>34</v>
      </c>
      <c r="E265" s="1" t="s">
        <v>22</v>
      </c>
      <c r="F265" s="1" t="s">
        <v>18</v>
      </c>
      <c r="G265" s="1" t="s">
        <v>26</v>
      </c>
      <c r="H265" s="1" t="s">
        <v>294</v>
      </c>
      <c r="J265" s="1">
        <f t="shared" si="4"/>
        <v>6</v>
      </c>
      <c r="K265" s="1" cm="1">
        <f t="array" ref="K265">_xlfn.IFS(C265="Option A: To gain new skills and knowledge that will benefit my future career.",1,C265="Option B: To explore a subject I’m passionate about and deepen my understanding.",2,C265="Option C: To get a certificate that will enhance my resume.",-1,C265="Option D: To fulfill a requirement or because it fits easily into my schedule.",0)</f>
        <v>1</v>
      </c>
      <c r="L265" s="5" cm="1">
        <f t="array" ref="L265">_xlfn.IFS(D265="Option A: I actively seek out new experiences and ideas because they broaden my perspective and help me grow.",2,D265="Option B: I value exposure to new ideas but prefer to balance it with familiar activities to avoid feeling overwhelmed.",1,D265="Option C: I prefer to stick to what I know and only occasionally try new things if necessary",0,D265="Option D: I usually wait for opportunities to come to me rather than actively seeking them out.",-1)</f>
        <v>1</v>
      </c>
      <c r="M265" s="1" cm="1">
        <f t="array" ref="M265">_xlfn.IFS(E265="Option A: I can easily spend 2hours per day, since this is the main agenda of college life",2,E265="Option B: I can spend about 5-6 hours per week, I will prioritize learning and internship readiness, while balancing academics.",1,E265="Option C: I can allocate 2-3 hours per week for self learning on weekends, since I have a packed schedule",0,E265="Option D: I would like to focus on academics in the first year, I have been told to start thinking of internships in the third year",-1)</f>
        <v>1</v>
      </c>
      <c r="N265" s="1" cm="1">
        <f t="array" ref="N265">_xlfn.IFS(F265="Option A: Pause the project for sometime and resume it once I am in a better state",-1,F265="Option B: I would talk to more friends and faculty and get feedback if I am doing the right thing.",0,F265="Option C: I stop listening to them and continue doing my work.",1,F265="Option D: I listen to them gently and continue doing my work. But if they persist, I would explain them my thought process and reduce friction",2)</f>
        <v>2</v>
      </c>
      <c r="O265" s="1" cm="1">
        <f t="array" ref="O265">_xlfn.IFS(G265="OptionA: I would like to be myself, working on areas for improvement",2,G265="OptionB: I am very competitive, I would like to be ahead of my peers and build a good career",1,G265="OptionC: I am still adapting to college right now, I would need some time to get started.",0,G265="OptionD: I have taken admission in a good college, they have good placement, I will concentrate on academics in the first year",-1)</f>
        <v>1</v>
      </c>
    </row>
    <row r="266" spans="1:15" x14ac:dyDescent="0.3">
      <c r="A266" s="2">
        <v>45525.498239120367</v>
      </c>
      <c r="C266" s="1" t="s">
        <v>21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295</v>
      </c>
      <c r="J266" s="1">
        <f t="shared" si="4"/>
        <v>9</v>
      </c>
      <c r="K266" s="1" cm="1">
        <f t="array" ref="K266">_xlfn.IFS(C266="Option A: To gain new skills and knowledge that will benefit my future career.",1,C266="Option B: To explore a subject I’m passionate about and deepen my understanding.",2,C266="Option C: To get a certificate that will enhance my resume.",-1,C266="Option D: To fulfill a requirement or because it fits easily into my schedule.",0)</f>
        <v>1</v>
      </c>
      <c r="L266" s="5" cm="1">
        <f t="array" ref="L266">_xlfn.IFS(D266="Option A: I actively seek out new experiences and ideas because they broaden my perspective and help me grow.",2,D266="Option B: I value exposure to new ideas but prefer to balance it with familiar activities to avoid feeling overwhelmed.",1,D266="Option C: I prefer to stick to what I know and only occasionally try new things if necessary",0,D266="Option D: I usually wait for opportunities to come to me rather than actively seeking them out.",-1)</f>
        <v>2</v>
      </c>
      <c r="M266" s="1" cm="1">
        <f t="array" ref="M266">_xlfn.IFS(E266="Option A: I can easily spend 2hours per day, since this is the main agenda of college life",2,E266="Option B: I can spend about 5-6 hours per week, I will prioritize learning and internship readiness, while balancing academics.",1,E266="Option C: I can allocate 2-3 hours per week for self learning on weekends, since I have a packed schedule",0,E266="Option D: I would like to focus on academics in the first year, I have been told to start thinking of internships in the third year",-1)</f>
        <v>2</v>
      </c>
      <c r="N266" s="1" cm="1">
        <f t="array" ref="N266">_xlfn.IFS(F266="Option A: Pause the project for sometime and resume it once I am in a better state",-1,F266="Option B: I would talk to more friends and faculty and get feedback if I am doing the right thing.",0,F266="Option C: I stop listening to them and continue doing my work.",1,F266="Option D: I listen to them gently and continue doing my work. But if they persist, I would explain them my thought process and reduce friction",2)</f>
        <v>2</v>
      </c>
      <c r="O266" s="1" cm="1">
        <f t="array" ref="O266">_xlfn.IFS(G266="OptionA: I would like to be myself, working on areas for improvement",2,G266="OptionB: I am very competitive, I would like to be ahead of my peers and build a good career",1,G266="OptionC: I am still adapting to college right now, I would need some time to get started.",0,G266="OptionD: I have taken admission in a good college, they have good placement, I will concentrate on academics in the first year",-1)</f>
        <v>2</v>
      </c>
    </row>
    <row r="267" spans="1:15" x14ac:dyDescent="0.3">
      <c r="A267" s="2">
        <v>45525.585951388886</v>
      </c>
      <c r="C267" s="1" t="s">
        <v>41</v>
      </c>
      <c r="D267" s="1" t="s">
        <v>34</v>
      </c>
      <c r="E267" s="1" t="s">
        <v>17</v>
      </c>
      <c r="F267" s="1" t="s">
        <v>18</v>
      </c>
      <c r="G267" s="1" t="s">
        <v>26</v>
      </c>
      <c r="H267" s="1" t="s">
        <v>296</v>
      </c>
      <c r="J267" s="1">
        <f t="shared" si="4"/>
        <v>5</v>
      </c>
      <c r="K267" s="1" cm="1">
        <f t="array" ref="K267">_xlfn.IFS(C267="Option A: To gain new skills and knowledge that will benefit my future career.",1,C267="Option B: To explore a subject I’m passionate about and deepen my understanding.",2,C267="Option C: To get a certificate that will enhance my resume.",-1,C267="Option D: To fulfill a requirement or because it fits easily into my schedule.",0)</f>
        <v>-1</v>
      </c>
      <c r="L267" s="5" cm="1">
        <f t="array" ref="L267">_xlfn.IFS(D267="Option A: I actively seek out new experiences and ideas because they broaden my perspective and help me grow.",2,D267="Option B: I value exposure to new ideas but prefer to balance it with familiar activities to avoid feeling overwhelmed.",1,D267="Option C: I prefer to stick to what I know and only occasionally try new things if necessary",0,D267="Option D: I usually wait for opportunities to come to me rather than actively seeking them out.",-1)</f>
        <v>1</v>
      </c>
      <c r="M267" s="1" cm="1">
        <f t="array" ref="M267">_xlfn.IFS(E267="Option A: I can easily spend 2hours per day, since this is the main agenda of college life",2,E267="Option B: I can spend about 5-6 hours per week, I will prioritize learning and internship readiness, while balancing academics.",1,E267="Option C: I can allocate 2-3 hours per week for self learning on weekends, since I have a packed schedule",0,E267="Option D: I would like to focus on academics in the first year, I have been told to start thinking of internships in the third year",-1)</f>
        <v>2</v>
      </c>
      <c r="N267" s="1" cm="1">
        <f t="array" ref="N267">_xlfn.IFS(F267="Option A: Pause the project for sometime and resume it once I am in a better state",-1,F267="Option B: I would talk to more friends and faculty and get feedback if I am doing the right thing.",0,F267="Option C: I stop listening to them and continue doing my work.",1,F267="Option D: I listen to them gently and continue doing my work. But if they persist, I would explain them my thought process and reduce friction",2)</f>
        <v>2</v>
      </c>
      <c r="O267" s="1" cm="1">
        <f t="array" ref="O267">_xlfn.IFS(G267="OptionA: I would like to be myself, working on areas for improvement",2,G267="OptionB: I am very competitive, I would like to be ahead of my peers and build a good career",1,G267="OptionC: I am still adapting to college right now, I would need some time to get started.",0,G267="OptionD: I have taken admission in a good college, they have good placement, I will concentrate on academics in the first year",-1)</f>
        <v>1</v>
      </c>
    </row>
    <row r="268" spans="1:15" x14ac:dyDescent="0.3">
      <c r="A268" s="2">
        <v>45525.67322167824</v>
      </c>
      <c r="C268" s="1" t="s">
        <v>15</v>
      </c>
      <c r="D268" s="1" t="s">
        <v>16</v>
      </c>
      <c r="E268" s="1" t="s">
        <v>22</v>
      </c>
      <c r="F268" s="1" t="s">
        <v>18</v>
      </c>
      <c r="G268" s="1" t="s">
        <v>19</v>
      </c>
      <c r="H268" s="1" t="s">
        <v>297</v>
      </c>
      <c r="J268" s="1">
        <f t="shared" si="4"/>
        <v>9</v>
      </c>
      <c r="K268" s="1" cm="1">
        <f t="array" ref="K268">_xlfn.IFS(C268="Option A: To gain new skills and knowledge that will benefit my future career.",1,C268="Option B: To explore a subject I’m passionate about and deepen my understanding.",2,C268="Option C: To get a certificate that will enhance my resume.",-1,C268="Option D: To fulfill a requirement or because it fits easily into my schedule.",0)</f>
        <v>2</v>
      </c>
      <c r="L268" s="5" cm="1">
        <f t="array" ref="L268">_xlfn.IFS(D268="Option A: I actively seek out new experiences and ideas because they broaden my perspective and help me grow.",2,D268="Option B: I value exposure to new ideas but prefer to balance it with familiar activities to avoid feeling overwhelmed.",1,D268="Option C: I prefer to stick to what I know and only occasionally try new things if necessary",0,D268="Option D: I usually wait for opportunities to come to me rather than actively seeking them out.",-1)</f>
        <v>2</v>
      </c>
      <c r="M268" s="1" cm="1">
        <f t="array" ref="M268">_xlfn.IFS(E268="Option A: I can easily spend 2hours per day, since this is the main agenda of college life",2,E268="Option B: I can spend about 5-6 hours per week, I will prioritize learning and internship readiness, while balancing academics.",1,E268="Option C: I can allocate 2-3 hours per week for self learning on weekends, since I have a packed schedule",0,E268="Option D: I would like to focus on academics in the first year, I have been told to start thinking of internships in the third year",-1)</f>
        <v>1</v>
      </c>
      <c r="N268" s="1" cm="1">
        <f t="array" ref="N268">_xlfn.IFS(F268="Option A: Pause the project for sometime and resume it once I am in a better state",-1,F268="Option B: I would talk to more friends and faculty and get feedback if I am doing the right thing.",0,F268="Option C: I stop listening to them and continue doing my work.",1,F268="Option D: I listen to them gently and continue doing my work. But if they persist, I would explain them my thought process and reduce friction",2)</f>
        <v>2</v>
      </c>
      <c r="O268" s="1" cm="1">
        <f t="array" ref="O268">_xlfn.IFS(G268="OptionA: I would like to be myself, working on areas for improvement",2,G268="OptionB: I am very competitive, I would like to be ahead of my peers and build a good career",1,G268="OptionC: I am still adapting to college right now, I would need some time to get started.",0,G268="OptionD: I have taken admission in a good college, they have good placement, I will concentrate on academics in the first year",-1)</f>
        <v>2</v>
      </c>
    </row>
    <row r="269" spans="1:15" x14ac:dyDescent="0.3">
      <c r="A269" s="2">
        <v>45526.473607395834</v>
      </c>
      <c r="C269" s="1" t="s">
        <v>21</v>
      </c>
      <c r="D269" s="1" t="s">
        <v>16</v>
      </c>
      <c r="E269" s="1" t="s">
        <v>22</v>
      </c>
      <c r="F269" s="1" t="s">
        <v>18</v>
      </c>
      <c r="G269" s="1" t="s">
        <v>26</v>
      </c>
      <c r="H269" s="1" t="s">
        <v>298</v>
      </c>
      <c r="J269" s="1">
        <f t="shared" si="4"/>
        <v>7</v>
      </c>
      <c r="K269" s="1" cm="1">
        <f t="array" ref="K269">_xlfn.IFS(C269="Option A: To gain new skills and knowledge that will benefit my future career.",1,C269="Option B: To explore a subject I’m passionate about and deepen my understanding.",2,C269="Option C: To get a certificate that will enhance my resume.",-1,C269="Option D: To fulfill a requirement or because it fits easily into my schedule.",0)</f>
        <v>1</v>
      </c>
      <c r="L269" s="5" cm="1">
        <f t="array" ref="L269">_xlfn.IFS(D269="Option A: I actively seek out new experiences and ideas because they broaden my perspective and help me grow.",2,D269="Option B: I value exposure to new ideas but prefer to balance it with familiar activities to avoid feeling overwhelmed.",1,D269="Option C: I prefer to stick to what I know and only occasionally try new things if necessary",0,D269="Option D: I usually wait for opportunities to come to me rather than actively seeking them out.",-1)</f>
        <v>2</v>
      </c>
      <c r="M269" s="1" cm="1">
        <f t="array" ref="M269">_xlfn.IFS(E269="Option A: I can easily spend 2hours per day, since this is the main agenda of college life",2,E269="Option B: I can spend about 5-6 hours per week, I will prioritize learning and internship readiness, while balancing academics.",1,E269="Option C: I can allocate 2-3 hours per week for self learning on weekends, since I have a packed schedule",0,E269="Option D: I would like to focus on academics in the first year, I have been told to start thinking of internships in the third year",-1)</f>
        <v>1</v>
      </c>
      <c r="N269" s="1" cm="1">
        <f t="array" ref="N269">_xlfn.IFS(F269="Option A: Pause the project for sometime and resume it once I am in a better state",-1,F269="Option B: I would talk to more friends and faculty and get feedback if I am doing the right thing.",0,F269="Option C: I stop listening to them and continue doing my work.",1,F269="Option D: I listen to them gently and continue doing my work. But if they persist, I would explain them my thought process and reduce friction",2)</f>
        <v>2</v>
      </c>
      <c r="O269" s="1" cm="1">
        <f t="array" ref="O269">_xlfn.IFS(G269="OptionA: I would like to be myself, working on areas for improvement",2,G269="OptionB: I am very competitive, I would like to be ahead of my peers and build a good career",1,G269="OptionC: I am still adapting to college right now, I would need some time to get started.",0,G269="OptionD: I have taken admission in a good college, they have good placement, I will concentrate on academics in the first year",-1)</f>
        <v>1</v>
      </c>
    </row>
    <row r="270" spans="1:15" x14ac:dyDescent="0.3">
      <c r="A270" s="2">
        <v>45526.527205393519</v>
      </c>
      <c r="C270" s="1" t="s">
        <v>21</v>
      </c>
      <c r="D270" s="1" t="s">
        <v>16</v>
      </c>
      <c r="E270" s="1" t="s">
        <v>17</v>
      </c>
      <c r="F270" s="1" t="s">
        <v>18</v>
      </c>
      <c r="G270" s="1" t="s">
        <v>19</v>
      </c>
      <c r="H270" s="1" t="s">
        <v>299</v>
      </c>
      <c r="J270" s="1">
        <f t="shared" si="4"/>
        <v>9</v>
      </c>
      <c r="K270" s="1" cm="1">
        <f t="array" ref="K270">_xlfn.IFS(C270="Option A: To gain new skills and knowledge that will benefit my future career.",1,C270="Option B: To explore a subject I’m passionate about and deepen my understanding.",2,C270="Option C: To get a certificate that will enhance my resume.",-1,C270="Option D: To fulfill a requirement or because it fits easily into my schedule.",0)</f>
        <v>1</v>
      </c>
      <c r="L270" s="5" cm="1">
        <f t="array" ref="L270">_xlfn.IFS(D270="Option A: I actively seek out new experiences and ideas because they broaden my perspective and help me grow.",2,D270="Option B: I value exposure to new ideas but prefer to balance it with familiar activities to avoid feeling overwhelmed.",1,D270="Option C: I prefer to stick to what I know and only occasionally try new things if necessary",0,D270="Option D: I usually wait for opportunities to come to me rather than actively seeking them out.",-1)</f>
        <v>2</v>
      </c>
      <c r="M270" s="1" cm="1">
        <f t="array" ref="M270">_xlfn.IFS(E270="Option A: I can easily spend 2hours per day, since this is the main agenda of college life",2,E270="Option B: I can spend about 5-6 hours per week, I will prioritize learning and internship readiness, while balancing academics.",1,E270="Option C: I can allocate 2-3 hours per week for self learning on weekends, since I have a packed schedule",0,E270="Option D: I would like to focus on academics in the first year, I have been told to start thinking of internships in the third year",-1)</f>
        <v>2</v>
      </c>
      <c r="N270" s="1" cm="1">
        <f t="array" ref="N270">_xlfn.IFS(F270="Option A: Pause the project for sometime and resume it once I am in a better state",-1,F270="Option B: I would talk to more friends and faculty and get feedback if I am doing the right thing.",0,F270="Option C: I stop listening to them and continue doing my work.",1,F270="Option D: I listen to them gently and continue doing my work. But if they persist, I would explain them my thought process and reduce friction",2)</f>
        <v>2</v>
      </c>
      <c r="O270" s="1" cm="1">
        <f t="array" ref="O270">_xlfn.IFS(G270="OptionA: I would like to be myself, working on areas for improvement",2,G270="OptionB: I am very competitive, I would like to be ahead of my peers and build a good career",1,G270="OptionC: I am still adapting to college right now, I would need some time to get started.",0,G270="OptionD: I have taken admission in a good college, they have good placement, I will concentrate on academics in the first year",-1)</f>
        <v>2</v>
      </c>
    </row>
    <row r="271" spans="1:15" x14ac:dyDescent="0.3">
      <c r="A271" s="2">
        <v>45526.603346458331</v>
      </c>
      <c r="C271" s="1" t="s">
        <v>15</v>
      </c>
      <c r="D271" s="1" t="s">
        <v>16</v>
      </c>
      <c r="E271" s="1" t="s">
        <v>22</v>
      </c>
      <c r="F271" s="1" t="s">
        <v>18</v>
      </c>
      <c r="G271" s="1" t="s">
        <v>19</v>
      </c>
      <c r="H271" s="1" t="s">
        <v>300</v>
      </c>
      <c r="J271" s="1">
        <f t="shared" si="4"/>
        <v>9</v>
      </c>
      <c r="K271" s="1" cm="1">
        <f t="array" ref="K271">_xlfn.IFS(C271="Option A: To gain new skills and knowledge that will benefit my future career.",1,C271="Option B: To explore a subject I’m passionate about and deepen my understanding.",2,C271="Option C: To get a certificate that will enhance my resume.",-1,C271="Option D: To fulfill a requirement or because it fits easily into my schedule.",0)</f>
        <v>2</v>
      </c>
      <c r="L271" s="5" cm="1">
        <f t="array" ref="L271">_xlfn.IFS(D271="Option A: I actively seek out new experiences and ideas because they broaden my perspective and help me grow.",2,D271="Option B: I value exposure to new ideas but prefer to balance it with familiar activities to avoid feeling overwhelmed.",1,D271="Option C: I prefer to stick to what I know and only occasionally try new things if necessary",0,D271="Option D: I usually wait for opportunities to come to me rather than actively seeking them out.",-1)</f>
        <v>2</v>
      </c>
      <c r="M271" s="1" cm="1">
        <f t="array" ref="M271">_xlfn.IFS(E271="Option A: I can easily spend 2hours per day, since this is the main agenda of college life",2,E271="Option B: I can spend about 5-6 hours per week, I will prioritize learning and internship readiness, while balancing academics.",1,E271="Option C: I can allocate 2-3 hours per week for self learning on weekends, since I have a packed schedule",0,E271="Option D: I would like to focus on academics in the first year, I have been told to start thinking of internships in the third year",-1)</f>
        <v>1</v>
      </c>
      <c r="N271" s="1" cm="1">
        <f t="array" ref="N271">_xlfn.IFS(F271="Option A: Pause the project for sometime and resume it once I am in a better state",-1,F271="Option B: I would talk to more friends and faculty and get feedback if I am doing the right thing.",0,F271="Option C: I stop listening to them and continue doing my work.",1,F271="Option D: I listen to them gently and continue doing my work. But if they persist, I would explain them my thought process and reduce friction",2)</f>
        <v>2</v>
      </c>
      <c r="O271" s="1" cm="1">
        <f t="array" ref="O271">_xlfn.IFS(G271="OptionA: I would like to be myself, working on areas for improvement",2,G271="OptionB: I am very competitive, I would like to be ahead of my peers and build a good career",1,G271="OptionC: I am still adapting to college right now, I would need some time to get started.",0,G271="OptionD: I have taken admission in a good college, they have good placement, I will concentrate on academics in the first year",-1)</f>
        <v>2</v>
      </c>
    </row>
    <row r="272" spans="1:15" x14ac:dyDescent="0.3">
      <c r="A272" s="2">
        <v>45527.461479340272</v>
      </c>
      <c r="C272" s="1" t="s">
        <v>21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130</v>
      </c>
      <c r="J272" s="1">
        <f t="shared" si="4"/>
        <v>9</v>
      </c>
      <c r="K272" s="1" cm="1">
        <f t="array" ref="K272">_xlfn.IFS(C272="Option A: To gain new skills and knowledge that will benefit my future career.",1,C272="Option B: To explore a subject I’m passionate about and deepen my understanding.",2,C272="Option C: To get a certificate that will enhance my resume.",-1,C272="Option D: To fulfill a requirement or because it fits easily into my schedule.",0)</f>
        <v>1</v>
      </c>
      <c r="L272" s="5" cm="1">
        <f t="array" ref="L272">_xlfn.IFS(D272="Option A: I actively seek out new experiences and ideas because they broaden my perspective and help me grow.",2,D272="Option B: I value exposure to new ideas but prefer to balance it with familiar activities to avoid feeling overwhelmed.",1,D272="Option C: I prefer to stick to what I know and only occasionally try new things if necessary",0,D272="Option D: I usually wait for opportunities to come to me rather than actively seeking them out.",-1)</f>
        <v>2</v>
      </c>
      <c r="M272" s="1" cm="1">
        <f t="array" ref="M272">_xlfn.IFS(E272="Option A: I can easily spend 2hours per day, since this is the main agenda of college life",2,E272="Option B: I can spend about 5-6 hours per week, I will prioritize learning and internship readiness, while balancing academics.",1,E272="Option C: I can allocate 2-3 hours per week for self learning on weekends, since I have a packed schedule",0,E272="Option D: I would like to focus on academics in the first year, I have been told to start thinking of internships in the third year",-1)</f>
        <v>2</v>
      </c>
      <c r="N272" s="1" cm="1">
        <f t="array" ref="N272">_xlfn.IFS(F272="Option A: Pause the project for sometime and resume it once I am in a better state",-1,F272="Option B: I would talk to more friends and faculty and get feedback if I am doing the right thing.",0,F272="Option C: I stop listening to them and continue doing my work.",1,F272="Option D: I listen to them gently and continue doing my work. But if they persist, I would explain them my thought process and reduce friction",2)</f>
        <v>2</v>
      </c>
      <c r="O272" s="1" cm="1">
        <f t="array" ref="O272">_xlfn.IFS(G272="OptionA: I would like to be myself, working on areas for improvement",2,G272="OptionB: I am very competitive, I would like to be ahead of my peers and build a good career",1,G272="OptionC: I am still adapting to college right now, I would need some time to get started.",0,G272="OptionD: I have taken admission in a good college, they have good placement, I will concentrate on academics in the first year",-1)</f>
        <v>2</v>
      </c>
    </row>
    <row r="273" spans="1:15" x14ac:dyDescent="0.3">
      <c r="A273" s="2">
        <v>45527.46347180556</v>
      </c>
      <c r="C273" s="1" t="s">
        <v>21</v>
      </c>
      <c r="D273" s="1" t="s">
        <v>16</v>
      </c>
      <c r="E273" s="1" t="s">
        <v>17</v>
      </c>
      <c r="F273" s="1" t="s">
        <v>18</v>
      </c>
      <c r="G273" s="1" t="s">
        <v>19</v>
      </c>
      <c r="H273" s="1" t="s">
        <v>301</v>
      </c>
      <c r="J273" s="1">
        <f t="shared" si="4"/>
        <v>9</v>
      </c>
      <c r="K273" s="1" cm="1">
        <f t="array" ref="K273">_xlfn.IFS(C273="Option A: To gain new skills and knowledge that will benefit my future career.",1,C273="Option B: To explore a subject I’m passionate about and deepen my understanding.",2,C273="Option C: To get a certificate that will enhance my resume.",-1,C273="Option D: To fulfill a requirement or because it fits easily into my schedule.",0)</f>
        <v>1</v>
      </c>
      <c r="L273" s="5" cm="1">
        <f t="array" ref="L273">_xlfn.IFS(D273="Option A: I actively seek out new experiences and ideas because they broaden my perspective and help me grow.",2,D273="Option B: I value exposure to new ideas but prefer to balance it with familiar activities to avoid feeling overwhelmed.",1,D273="Option C: I prefer to stick to what I know and only occasionally try new things if necessary",0,D273="Option D: I usually wait for opportunities to come to me rather than actively seeking them out.",-1)</f>
        <v>2</v>
      </c>
      <c r="M273" s="1" cm="1">
        <f t="array" ref="M273">_xlfn.IFS(E273="Option A: I can easily spend 2hours per day, since this is the main agenda of college life",2,E273="Option B: I can spend about 5-6 hours per week, I will prioritize learning and internship readiness, while balancing academics.",1,E273="Option C: I can allocate 2-3 hours per week for self learning on weekends, since I have a packed schedule",0,E273="Option D: I would like to focus on academics in the first year, I have been told to start thinking of internships in the third year",-1)</f>
        <v>2</v>
      </c>
      <c r="N273" s="1" cm="1">
        <f t="array" ref="N273">_xlfn.IFS(F273="Option A: Pause the project for sometime and resume it once I am in a better state",-1,F273="Option B: I would talk to more friends and faculty and get feedback if I am doing the right thing.",0,F273="Option C: I stop listening to them and continue doing my work.",1,F273="Option D: I listen to them gently and continue doing my work. But if they persist, I would explain them my thought process and reduce friction",2)</f>
        <v>2</v>
      </c>
      <c r="O273" s="1" cm="1">
        <f t="array" ref="O273">_xlfn.IFS(G273="OptionA: I would like to be myself, working on areas for improvement",2,G273="OptionB: I am very competitive, I would like to be ahead of my peers and build a good career",1,G273="OptionC: I am still adapting to college right now, I would need some time to get started.",0,G273="OptionD: I have taken admission in a good college, they have good placement, I will concentrate on academics in the first year",-1)</f>
        <v>2</v>
      </c>
    </row>
    <row r="274" spans="1:15" x14ac:dyDescent="0.3">
      <c r="A274" s="2">
        <v>45527.465912905092</v>
      </c>
      <c r="C274" s="1" t="s">
        <v>21</v>
      </c>
      <c r="D274" s="1" t="s">
        <v>16</v>
      </c>
      <c r="E274" s="1" t="s">
        <v>22</v>
      </c>
      <c r="F274" s="1" t="s">
        <v>18</v>
      </c>
      <c r="G274" s="1" t="s">
        <v>19</v>
      </c>
      <c r="H274" s="1" t="s">
        <v>302</v>
      </c>
      <c r="J274" s="1">
        <f t="shared" si="4"/>
        <v>8</v>
      </c>
      <c r="K274" s="1" cm="1">
        <f t="array" ref="K274">_xlfn.IFS(C274="Option A: To gain new skills and knowledge that will benefit my future career.",1,C274="Option B: To explore a subject I’m passionate about and deepen my understanding.",2,C274="Option C: To get a certificate that will enhance my resume.",-1,C274="Option D: To fulfill a requirement or because it fits easily into my schedule.",0)</f>
        <v>1</v>
      </c>
      <c r="L274" s="5" cm="1">
        <f t="array" ref="L274">_xlfn.IFS(D274="Option A: I actively seek out new experiences and ideas because they broaden my perspective and help me grow.",2,D274="Option B: I value exposure to new ideas but prefer to balance it with familiar activities to avoid feeling overwhelmed.",1,D274="Option C: I prefer to stick to what I know and only occasionally try new things if necessary",0,D274="Option D: I usually wait for opportunities to come to me rather than actively seeking them out.",-1)</f>
        <v>2</v>
      </c>
      <c r="M274" s="1" cm="1">
        <f t="array" ref="M274">_xlfn.IFS(E274="Option A: I can easily spend 2hours per day, since this is the main agenda of college life",2,E274="Option B: I can spend about 5-6 hours per week, I will prioritize learning and internship readiness, while balancing academics.",1,E274="Option C: I can allocate 2-3 hours per week for self learning on weekends, since I have a packed schedule",0,E274="Option D: I would like to focus on academics in the first year, I have been told to start thinking of internships in the third year",-1)</f>
        <v>1</v>
      </c>
      <c r="N274" s="1" cm="1">
        <f t="array" ref="N274">_xlfn.IFS(F274="Option A: Pause the project for sometime and resume it once I am in a better state",-1,F274="Option B: I would talk to more friends and faculty and get feedback if I am doing the right thing.",0,F274="Option C: I stop listening to them and continue doing my work.",1,F274="Option D: I listen to them gently and continue doing my work. But if they persist, I would explain them my thought process and reduce friction",2)</f>
        <v>2</v>
      </c>
      <c r="O274" s="1" cm="1">
        <f t="array" ref="O274">_xlfn.IFS(G274="OptionA: I would like to be myself, working on areas for improvement",2,G274="OptionB: I am very competitive, I would like to be ahead of my peers and build a good career",1,G274="OptionC: I am still adapting to college right now, I would need some time to get started.",0,G274="OptionD: I have taken admission in a good college, they have good placement, I will concentrate on academics in the first year",-1)</f>
        <v>2</v>
      </c>
    </row>
    <row r="275" spans="1:15" x14ac:dyDescent="0.3">
      <c r="A275" s="2">
        <v>45527.576907037037</v>
      </c>
      <c r="C275" s="1" t="s">
        <v>21</v>
      </c>
      <c r="D275" s="1" t="s">
        <v>16</v>
      </c>
      <c r="E275" s="1" t="s">
        <v>22</v>
      </c>
      <c r="F275" s="1" t="s">
        <v>18</v>
      </c>
      <c r="G275" s="1" t="s">
        <v>26</v>
      </c>
      <c r="H275" s="1" t="s">
        <v>303</v>
      </c>
      <c r="J275" s="1">
        <f t="shared" si="4"/>
        <v>7</v>
      </c>
      <c r="K275" s="1" cm="1">
        <f t="array" ref="K275">_xlfn.IFS(C275="Option A: To gain new skills and knowledge that will benefit my future career.",1,C275="Option B: To explore a subject I’m passionate about and deepen my understanding.",2,C275="Option C: To get a certificate that will enhance my resume.",-1,C275="Option D: To fulfill a requirement or because it fits easily into my schedule.",0)</f>
        <v>1</v>
      </c>
      <c r="L275" s="5" cm="1">
        <f t="array" ref="L275">_xlfn.IFS(D275="Option A: I actively seek out new experiences and ideas because they broaden my perspective and help me grow.",2,D275="Option B: I value exposure to new ideas but prefer to balance it with familiar activities to avoid feeling overwhelmed.",1,D275="Option C: I prefer to stick to what I know and only occasionally try new things if necessary",0,D275="Option D: I usually wait for opportunities to come to me rather than actively seeking them out.",-1)</f>
        <v>2</v>
      </c>
      <c r="M275" s="1" cm="1">
        <f t="array" ref="M275">_xlfn.IFS(E275="Option A: I can easily spend 2hours per day, since this is the main agenda of college life",2,E275="Option B: I can spend about 5-6 hours per week, I will prioritize learning and internship readiness, while balancing academics.",1,E275="Option C: I can allocate 2-3 hours per week for self learning on weekends, since I have a packed schedule",0,E275="Option D: I would like to focus on academics in the first year, I have been told to start thinking of internships in the third year",-1)</f>
        <v>1</v>
      </c>
      <c r="N275" s="1" cm="1">
        <f t="array" ref="N275">_xlfn.IFS(F275="Option A: Pause the project for sometime and resume it once I am in a better state",-1,F275="Option B: I would talk to more friends and faculty and get feedback if I am doing the right thing.",0,F275="Option C: I stop listening to them and continue doing my work.",1,F275="Option D: I listen to them gently and continue doing my work. But if they persist, I would explain them my thought process and reduce friction",2)</f>
        <v>2</v>
      </c>
      <c r="O275" s="1" cm="1">
        <f t="array" ref="O275">_xlfn.IFS(G275="OptionA: I would like to be myself, working on areas for improvement",2,G275="OptionB: I am very competitive, I would like to be ahead of my peers and build a good career",1,G275="OptionC: I am still adapting to college right now, I would need some time to get started.",0,G275="OptionD: I have taken admission in a good college, they have good placement, I will concentrate on academics in the first year",-1)</f>
        <v>1</v>
      </c>
    </row>
    <row r="276" spans="1:15" x14ac:dyDescent="0.3">
      <c r="A276" s="2">
        <v>45527.578131423608</v>
      </c>
      <c r="C276" s="1" t="s">
        <v>21</v>
      </c>
      <c r="D276" s="1" t="s">
        <v>16</v>
      </c>
      <c r="E276" s="1" t="s">
        <v>42</v>
      </c>
      <c r="F276" s="1" t="s">
        <v>18</v>
      </c>
      <c r="G276" s="1" t="s">
        <v>26</v>
      </c>
      <c r="H276" s="1" t="s">
        <v>304</v>
      </c>
      <c r="J276" s="1">
        <f t="shared" si="4"/>
        <v>6</v>
      </c>
      <c r="K276" s="1" cm="1">
        <f t="array" ref="K276">_xlfn.IFS(C276="Option A: To gain new skills and knowledge that will benefit my future career.",1,C276="Option B: To explore a subject I’m passionate about and deepen my understanding.",2,C276="Option C: To get a certificate that will enhance my resume.",-1,C276="Option D: To fulfill a requirement or because it fits easily into my schedule.",0)</f>
        <v>1</v>
      </c>
      <c r="L276" s="5" cm="1">
        <f t="array" ref="L276">_xlfn.IFS(D276="Option A: I actively seek out new experiences and ideas because they broaden my perspective and help me grow.",2,D276="Option B: I value exposure to new ideas but prefer to balance it with familiar activities to avoid feeling overwhelmed.",1,D276="Option C: I prefer to stick to what I know and only occasionally try new things if necessary",0,D276="Option D: I usually wait for opportunities to come to me rather than actively seeking them out.",-1)</f>
        <v>2</v>
      </c>
      <c r="M276" s="1" cm="1">
        <f t="array" ref="M276">_xlfn.IFS(E276="Option A: I can easily spend 2hours per day, since this is the main agenda of college life",2,E276="Option B: I can spend about 5-6 hours per week, I will prioritize learning and internship readiness, while balancing academics.",1,E276="Option C: I can allocate 2-3 hours per week for self learning on weekends, since I have a packed schedule",0,E276="Option D: I would like to focus on academics in the first year, I have been told to start thinking of internships in the third year",-1)</f>
        <v>0</v>
      </c>
      <c r="N276" s="1" cm="1">
        <f t="array" ref="N276">_xlfn.IFS(F276="Option A: Pause the project for sometime and resume it once I am in a better state",-1,F276="Option B: I would talk to more friends and faculty and get feedback if I am doing the right thing.",0,F276="Option C: I stop listening to them and continue doing my work.",1,F276="Option D: I listen to them gently and continue doing my work. But if they persist, I would explain them my thought process and reduce friction",2)</f>
        <v>2</v>
      </c>
      <c r="O276" s="1" cm="1">
        <f t="array" ref="O276">_xlfn.IFS(G276="OptionA: I would like to be myself, working on areas for improvement",2,G276="OptionB: I am very competitive, I would like to be ahead of my peers and build a good career",1,G276="OptionC: I am still adapting to college right now, I would need some time to get started.",0,G276="OptionD: I have taken admission in a good college, they have good placement, I will concentrate on academics in the first year",-1)</f>
        <v>1</v>
      </c>
    </row>
    <row r="277" spans="1:15" x14ac:dyDescent="0.3">
      <c r="A277" s="2">
        <v>45527.590664097224</v>
      </c>
      <c r="C277" s="1" t="s">
        <v>21</v>
      </c>
      <c r="D277" s="1" t="s">
        <v>16</v>
      </c>
      <c r="E277" s="1" t="s">
        <v>22</v>
      </c>
      <c r="F277" s="1" t="s">
        <v>18</v>
      </c>
      <c r="G277" s="1" t="s">
        <v>19</v>
      </c>
      <c r="H277" s="1" t="s">
        <v>305</v>
      </c>
      <c r="J277" s="1">
        <f t="shared" si="4"/>
        <v>8</v>
      </c>
      <c r="K277" s="1" cm="1">
        <f t="array" ref="K277">_xlfn.IFS(C277="Option A: To gain new skills and knowledge that will benefit my future career.",1,C277="Option B: To explore a subject I’m passionate about and deepen my understanding.",2,C277="Option C: To get a certificate that will enhance my resume.",-1,C277="Option D: To fulfill a requirement or because it fits easily into my schedule.",0)</f>
        <v>1</v>
      </c>
      <c r="L277" s="5" cm="1">
        <f t="array" ref="L277">_xlfn.IFS(D277="Option A: I actively seek out new experiences and ideas because they broaden my perspective and help me grow.",2,D277="Option B: I value exposure to new ideas but prefer to balance it with familiar activities to avoid feeling overwhelmed.",1,D277="Option C: I prefer to stick to what I know and only occasionally try new things if necessary",0,D277="Option D: I usually wait for opportunities to come to me rather than actively seeking them out.",-1)</f>
        <v>2</v>
      </c>
      <c r="M277" s="1" cm="1">
        <f t="array" ref="M277">_xlfn.IFS(E277="Option A: I can easily spend 2hours per day, since this is the main agenda of college life",2,E277="Option B: I can spend about 5-6 hours per week, I will prioritize learning and internship readiness, while balancing academics.",1,E277="Option C: I can allocate 2-3 hours per week for self learning on weekends, since I have a packed schedule",0,E277="Option D: I would like to focus on academics in the first year, I have been told to start thinking of internships in the third year",-1)</f>
        <v>1</v>
      </c>
      <c r="N277" s="1" cm="1">
        <f t="array" ref="N277">_xlfn.IFS(F277="Option A: Pause the project for sometime and resume it once I am in a better state",-1,F277="Option B: I would talk to more friends and faculty and get feedback if I am doing the right thing.",0,F277="Option C: I stop listening to them and continue doing my work.",1,F277="Option D: I listen to them gently and continue doing my work. But if they persist, I would explain them my thought process and reduce friction",2)</f>
        <v>2</v>
      </c>
      <c r="O277" s="1" cm="1">
        <f t="array" ref="O277">_xlfn.IFS(G277="OptionA: I would like to be myself, working on areas for improvement",2,G277="OptionB: I am very competitive, I would like to be ahead of my peers and build a good career",1,G277="OptionC: I am still adapting to college right now, I would need some time to get started.",0,G277="OptionD: I have taken admission in a good college, they have good placement, I will concentrate on academics in the first year",-1)</f>
        <v>2</v>
      </c>
    </row>
    <row r="278" spans="1:15" x14ac:dyDescent="0.3">
      <c r="A278" s="2">
        <v>45527.604058425924</v>
      </c>
      <c r="C278" s="1" t="s">
        <v>21</v>
      </c>
      <c r="D278" s="1" t="s">
        <v>16</v>
      </c>
      <c r="E278" s="1" t="s">
        <v>22</v>
      </c>
      <c r="F278" s="1" t="s">
        <v>18</v>
      </c>
      <c r="G278" s="1" t="s">
        <v>19</v>
      </c>
      <c r="H278" s="1" t="s">
        <v>306</v>
      </c>
      <c r="J278" s="1">
        <f t="shared" si="4"/>
        <v>8</v>
      </c>
      <c r="K278" s="1" cm="1">
        <f t="array" ref="K278">_xlfn.IFS(C278="Option A: To gain new skills and knowledge that will benefit my future career.",1,C278="Option B: To explore a subject I’m passionate about and deepen my understanding.",2,C278="Option C: To get a certificate that will enhance my resume.",-1,C278="Option D: To fulfill a requirement or because it fits easily into my schedule.",0)</f>
        <v>1</v>
      </c>
      <c r="L278" s="5" cm="1">
        <f t="array" ref="L278">_xlfn.IFS(D278="Option A: I actively seek out new experiences and ideas because they broaden my perspective and help me grow.",2,D278="Option B: I value exposure to new ideas but prefer to balance it with familiar activities to avoid feeling overwhelmed.",1,D278="Option C: I prefer to stick to what I know and only occasionally try new things if necessary",0,D278="Option D: I usually wait for opportunities to come to me rather than actively seeking them out.",-1)</f>
        <v>2</v>
      </c>
      <c r="M278" s="1" cm="1">
        <f t="array" ref="M278">_xlfn.IFS(E278="Option A: I can easily spend 2hours per day, since this is the main agenda of college life",2,E278="Option B: I can spend about 5-6 hours per week, I will prioritize learning and internship readiness, while balancing academics.",1,E278="Option C: I can allocate 2-3 hours per week for self learning on weekends, since I have a packed schedule",0,E278="Option D: I would like to focus on academics in the first year, I have been told to start thinking of internships in the third year",-1)</f>
        <v>1</v>
      </c>
      <c r="N278" s="1" cm="1">
        <f t="array" ref="N278">_xlfn.IFS(F278="Option A: Pause the project for sometime and resume it once I am in a better state",-1,F278="Option B: I would talk to more friends and faculty and get feedback if I am doing the right thing.",0,F278="Option C: I stop listening to them and continue doing my work.",1,F278="Option D: I listen to them gently and continue doing my work. But if they persist, I would explain them my thought process and reduce friction",2)</f>
        <v>2</v>
      </c>
      <c r="O278" s="1" cm="1">
        <f t="array" ref="O278">_xlfn.IFS(G278="OptionA: I would like to be myself, working on areas for improvement",2,G278="OptionB: I am very competitive, I would like to be ahead of my peers and build a good career",1,G278="OptionC: I am still adapting to college right now, I would need some time to get started.",0,G278="OptionD: I have taken admission in a good college, they have good placement, I will concentrate on academics in the first year",-1)</f>
        <v>2</v>
      </c>
    </row>
    <row r="279" spans="1:15" x14ac:dyDescent="0.3">
      <c r="A279" s="2">
        <v>45527.611559247685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26</v>
      </c>
      <c r="H279" s="1" t="s">
        <v>307</v>
      </c>
      <c r="J279" s="1">
        <f t="shared" si="4"/>
        <v>9</v>
      </c>
      <c r="K279" s="1" cm="1">
        <f t="array" ref="K279">_xlfn.IFS(C279="Option A: To gain new skills and knowledge that will benefit my future career.",1,C279="Option B: To explore a subject I’m passionate about and deepen my understanding.",2,C279="Option C: To get a certificate that will enhance my resume.",-1,C279="Option D: To fulfill a requirement or because it fits easily into my schedule.",0)</f>
        <v>2</v>
      </c>
      <c r="L279" s="5" cm="1">
        <f t="array" ref="L279">_xlfn.IFS(D279="Option A: I actively seek out new experiences and ideas because they broaden my perspective and help me grow.",2,D279="Option B: I value exposure to new ideas but prefer to balance it with familiar activities to avoid feeling overwhelmed.",1,D279="Option C: I prefer to stick to what I know and only occasionally try new things if necessary",0,D279="Option D: I usually wait for opportunities to come to me rather than actively seeking them out.",-1)</f>
        <v>2</v>
      </c>
      <c r="M279" s="1" cm="1">
        <f t="array" ref="M279">_xlfn.IFS(E279="Option A: I can easily spend 2hours per day, since this is the main agenda of college life",2,E279="Option B: I can spend about 5-6 hours per week, I will prioritize learning and internship readiness, while balancing academics.",1,E279="Option C: I can allocate 2-3 hours per week for self learning on weekends, since I have a packed schedule",0,E279="Option D: I would like to focus on academics in the first year, I have been told to start thinking of internships in the third year",-1)</f>
        <v>2</v>
      </c>
      <c r="N279" s="1" cm="1">
        <f t="array" ref="N279">_xlfn.IFS(F279="Option A: Pause the project for sometime and resume it once I am in a better state",-1,F279="Option B: I would talk to more friends and faculty and get feedback if I am doing the right thing.",0,F279="Option C: I stop listening to them and continue doing my work.",1,F279="Option D: I listen to them gently and continue doing my work. But if they persist, I would explain them my thought process and reduce friction",2)</f>
        <v>2</v>
      </c>
      <c r="O279" s="1" cm="1">
        <f t="array" ref="O279">_xlfn.IFS(G279="OptionA: I would like to be myself, working on areas for improvement",2,G279="OptionB: I am very competitive, I would like to be ahead of my peers and build a good career",1,G279="OptionC: I am still adapting to college right now, I would need some time to get started.",0,G279="OptionD: I have taken admission in a good college, they have good placement, I will concentrate on academics in the first year",-1)</f>
        <v>1</v>
      </c>
    </row>
    <row r="280" spans="1:15" x14ac:dyDescent="0.3">
      <c r="A280" s="2">
        <v>45527.615739444445</v>
      </c>
      <c r="C280" s="1" t="s">
        <v>21</v>
      </c>
      <c r="D280" s="1" t="s">
        <v>16</v>
      </c>
      <c r="E280" s="1" t="s">
        <v>22</v>
      </c>
      <c r="F280" s="1" t="s">
        <v>18</v>
      </c>
      <c r="G280" s="1" t="s">
        <v>26</v>
      </c>
      <c r="H280" s="1" t="s">
        <v>308</v>
      </c>
      <c r="J280" s="1">
        <f t="shared" si="4"/>
        <v>7</v>
      </c>
      <c r="K280" s="1" cm="1">
        <f t="array" ref="K280">_xlfn.IFS(C280="Option A: To gain new skills and knowledge that will benefit my future career.",1,C280="Option B: To explore a subject I’m passionate about and deepen my understanding.",2,C280="Option C: To get a certificate that will enhance my resume.",-1,C280="Option D: To fulfill a requirement or because it fits easily into my schedule.",0)</f>
        <v>1</v>
      </c>
      <c r="L280" s="5" cm="1">
        <f t="array" ref="L280">_xlfn.IFS(D280="Option A: I actively seek out new experiences and ideas because they broaden my perspective and help me grow.",2,D280="Option B: I value exposure to new ideas but prefer to balance it with familiar activities to avoid feeling overwhelmed.",1,D280="Option C: I prefer to stick to what I know and only occasionally try new things if necessary",0,D280="Option D: I usually wait for opportunities to come to me rather than actively seeking them out.",-1)</f>
        <v>2</v>
      </c>
      <c r="M280" s="1" cm="1">
        <f t="array" ref="M280">_xlfn.IFS(E280="Option A: I can easily spend 2hours per day, since this is the main agenda of college life",2,E280="Option B: I can spend about 5-6 hours per week, I will prioritize learning and internship readiness, while balancing academics.",1,E280="Option C: I can allocate 2-3 hours per week for self learning on weekends, since I have a packed schedule",0,E280="Option D: I would like to focus on academics in the first year, I have been told to start thinking of internships in the third year",-1)</f>
        <v>1</v>
      </c>
      <c r="N280" s="1" cm="1">
        <f t="array" ref="N280">_xlfn.IFS(F280="Option A: Pause the project for sometime and resume it once I am in a better state",-1,F280="Option B: I would talk to more friends and faculty and get feedback if I am doing the right thing.",0,F280="Option C: I stop listening to them and continue doing my work.",1,F280="Option D: I listen to them gently and continue doing my work. But if they persist, I would explain them my thought process and reduce friction",2)</f>
        <v>2</v>
      </c>
      <c r="O280" s="1" cm="1">
        <f t="array" ref="O280">_xlfn.IFS(G280="OptionA: I would like to be myself, working on areas for improvement",2,G280="OptionB: I am very competitive, I would like to be ahead of my peers and build a good career",1,G280="OptionC: I am still adapting to college right now, I would need some time to get started.",0,G280="OptionD: I have taken admission in a good college, they have good placement, I will concentrate on academics in the first year",-1)</f>
        <v>1</v>
      </c>
    </row>
    <row r="281" spans="1:15" x14ac:dyDescent="0.3">
      <c r="A281" s="2">
        <v>45527.715754652774</v>
      </c>
      <c r="C281" s="1" t="s">
        <v>21</v>
      </c>
      <c r="D281" s="1" t="s">
        <v>16</v>
      </c>
      <c r="E281" s="1" t="s">
        <v>17</v>
      </c>
      <c r="F281" s="1" t="s">
        <v>18</v>
      </c>
      <c r="G281" s="1" t="s">
        <v>19</v>
      </c>
      <c r="H281" s="1" t="s">
        <v>309</v>
      </c>
      <c r="J281" s="1">
        <f t="shared" si="4"/>
        <v>9</v>
      </c>
      <c r="K281" s="1" cm="1">
        <f t="array" ref="K281">_xlfn.IFS(C281="Option A: To gain new skills and knowledge that will benefit my future career.",1,C281="Option B: To explore a subject I’m passionate about and deepen my understanding.",2,C281="Option C: To get a certificate that will enhance my resume.",-1,C281="Option D: To fulfill a requirement or because it fits easily into my schedule.",0)</f>
        <v>1</v>
      </c>
      <c r="L281" s="5" cm="1">
        <f t="array" ref="L281">_xlfn.IFS(D281="Option A: I actively seek out new experiences and ideas because they broaden my perspective and help me grow.",2,D281="Option B: I value exposure to new ideas but prefer to balance it with familiar activities to avoid feeling overwhelmed.",1,D281="Option C: I prefer to stick to what I know and only occasionally try new things if necessary",0,D281="Option D: I usually wait for opportunities to come to me rather than actively seeking them out.",-1)</f>
        <v>2</v>
      </c>
      <c r="M281" s="1" cm="1">
        <f t="array" ref="M281">_xlfn.IFS(E281="Option A: I can easily spend 2hours per day, since this is the main agenda of college life",2,E281="Option B: I can spend about 5-6 hours per week, I will prioritize learning and internship readiness, while balancing academics.",1,E281="Option C: I can allocate 2-3 hours per week for self learning on weekends, since I have a packed schedule",0,E281="Option D: I would like to focus on academics in the first year, I have been told to start thinking of internships in the third year",-1)</f>
        <v>2</v>
      </c>
      <c r="N281" s="1" cm="1">
        <f t="array" ref="N281">_xlfn.IFS(F281="Option A: Pause the project for sometime and resume it once I am in a better state",-1,F281="Option B: I would talk to more friends and faculty and get feedback if I am doing the right thing.",0,F281="Option C: I stop listening to them and continue doing my work.",1,F281="Option D: I listen to them gently and continue doing my work. But if they persist, I would explain them my thought process and reduce friction",2)</f>
        <v>2</v>
      </c>
      <c r="O281" s="1" cm="1">
        <f t="array" ref="O281">_xlfn.IFS(G281="OptionA: I would like to be myself, working on areas for improvement",2,G281="OptionB: I am very competitive, I would like to be ahead of my peers and build a good career",1,G281="OptionC: I am still adapting to college right now, I would need some time to get started.",0,G281="OptionD: I have taken admission in a good college, they have good placement, I will concentrate on academics in the first year",-1)</f>
        <v>2</v>
      </c>
    </row>
    <row r="282" spans="1:15" x14ac:dyDescent="0.3">
      <c r="A282" s="2">
        <v>45527.750279675922</v>
      </c>
      <c r="C282" s="1" t="s">
        <v>21</v>
      </c>
      <c r="D282" s="1" t="s">
        <v>34</v>
      </c>
      <c r="E282" s="1" t="s">
        <v>22</v>
      </c>
      <c r="F282" s="1" t="s">
        <v>18</v>
      </c>
      <c r="G282" s="1" t="s">
        <v>26</v>
      </c>
      <c r="H282" s="1" t="s">
        <v>310</v>
      </c>
      <c r="J282" s="1">
        <f t="shared" si="4"/>
        <v>6</v>
      </c>
      <c r="K282" s="1" cm="1">
        <f t="array" ref="K282">_xlfn.IFS(C282="Option A: To gain new skills and knowledge that will benefit my future career.",1,C282="Option B: To explore a subject I’m passionate about and deepen my understanding.",2,C282="Option C: To get a certificate that will enhance my resume.",-1,C282="Option D: To fulfill a requirement or because it fits easily into my schedule.",0)</f>
        <v>1</v>
      </c>
      <c r="L282" s="5" cm="1">
        <f t="array" ref="L282">_xlfn.IFS(D282="Option A: I actively seek out new experiences and ideas because they broaden my perspective and help me grow.",2,D282="Option B: I value exposure to new ideas but prefer to balance it with familiar activities to avoid feeling overwhelmed.",1,D282="Option C: I prefer to stick to what I know and only occasionally try new things if necessary",0,D282="Option D: I usually wait for opportunities to come to me rather than actively seeking them out.",-1)</f>
        <v>1</v>
      </c>
      <c r="M282" s="1" cm="1">
        <f t="array" ref="M282">_xlfn.IFS(E282="Option A: I can easily spend 2hours per day, since this is the main agenda of college life",2,E282="Option B: I can spend about 5-6 hours per week, I will prioritize learning and internship readiness, while balancing academics.",1,E282="Option C: I can allocate 2-3 hours per week for self learning on weekends, since I have a packed schedule",0,E282="Option D: I would like to focus on academics in the first year, I have been told to start thinking of internships in the third year",-1)</f>
        <v>1</v>
      </c>
      <c r="N282" s="1" cm="1">
        <f t="array" ref="N282">_xlfn.IFS(F282="Option A: Pause the project for sometime and resume it once I am in a better state",-1,F282="Option B: I would talk to more friends and faculty and get feedback if I am doing the right thing.",0,F282="Option C: I stop listening to them and continue doing my work.",1,F282="Option D: I listen to them gently and continue doing my work. But if they persist, I would explain them my thought process and reduce friction",2)</f>
        <v>2</v>
      </c>
      <c r="O282" s="1" cm="1">
        <f t="array" ref="O282">_xlfn.IFS(G282="OptionA: I would like to be myself, working on areas for improvement",2,G282="OptionB: I am very competitive, I would like to be ahead of my peers and build a good career",1,G282="OptionC: I am still adapting to college right now, I would need some time to get started.",0,G282="OptionD: I have taken admission in a good college, they have good placement, I will concentrate on academics in the first year",-1)</f>
        <v>1</v>
      </c>
    </row>
    <row r="283" spans="1:15" x14ac:dyDescent="0.3">
      <c r="A283" s="2">
        <v>45527.755697500004</v>
      </c>
      <c r="C283" s="1" t="s">
        <v>21</v>
      </c>
      <c r="D283" s="1" t="s">
        <v>16</v>
      </c>
      <c r="E283" s="1" t="s">
        <v>17</v>
      </c>
      <c r="F283" s="1" t="s">
        <v>54</v>
      </c>
      <c r="G283" s="1" t="s">
        <v>26</v>
      </c>
      <c r="H283" s="1" t="s">
        <v>311</v>
      </c>
      <c r="J283" s="1">
        <f t="shared" si="4"/>
        <v>7</v>
      </c>
      <c r="K283" s="1" cm="1">
        <f t="array" ref="K283">_xlfn.IFS(C283="Option A: To gain new skills and knowledge that will benefit my future career.",1,C283="Option B: To explore a subject I’m passionate about and deepen my understanding.",2,C283="Option C: To get a certificate that will enhance my resume.",-1,C283="Option D: To fulfill a requirement or because it fits easily into my schedule.",0)</f>
        <v>1</v>
      </c>
      <c r="L283" s="5" cm="1">
        <f t="array" ref="L283">_xlfn.IFS(D283="Option A: I actively seek out new experiences and ideas because they broaden my perspective and help me grow.",2,D283="Option B: I value exposure to new ideas but prefer to balance it with familiar activities to avoid feeling overwhelmed.",1,D283="Option C: I prefer to stick to what I know and only occasionally try new things if necessary",0,D283="Option D: I usually wait for opportunities to come to me rather than actively seeking them out.",-1)</f>
        <v>2</v>
      </c>
      <c r="M283" s="1" cm="1">
        <f t="array" ref="M283">_xlfn.IFS(E283="Option A: I can easily spend 2hours per day, since this is the main agenda of college life",2,E283="Option B: I can spend about 5-6 hours per week, I will prioritize learning and internship readiness, while balancing academics.",1,E283="Option C: I can allocate 2-3 hours per week for self learning on weekends, since I have a packed schedule",0,E283="Option D: I would like to focus on academics in the first year, I have been told to start thinking of internships in the third year",-1)</f>
        <v>2</v>
      </c>
      <c r="N283" s="1" cm="1">
        <f t="array" ref="N283">_xlfn.IFS(F283="Option A: Pause the project for sometime and resume it once I am in a better state",-1,F283="Option B: I would talk to more friends and faculty and get feedback if I am doing the right thing.",0,F283="Option C: I stop listening to them and continue doing my work.",1,F283="Option D: I listen to them gently and continue doing my work. But if they persist, I would explain them my thought process and reduce friction",2)</f>
        <v>1</v>
      </c>
      <c r="O283" s="1" cm="1">
        <f t="array" ref="O283">_xlfn.IFS(G283="OptionA: I would like to be myself, working on areas for improvement",2,G283="OptionB: I am very competitive, I would like to be ahead of my peers and build a good career",1,G283="OptionC: I am still adapting to college right now, I would need some time to get started.",0,G283="OptionD: I have taken admission in a good college, they have good placement, I will concentrate on academics in the first year",-1)</f>
        <v>1</v>
      </c>
    </row>
    <row r="284" spans="1:15" x14ac:dyDescent="0.3">
      <c r="A284" s="2">
        <v>45527.804020856478</v>
      </c>
      <c r="C284" s="1" t="s">
        <v>21</v>
      </c>
      <c r="D284" s="1" t="s">
        <v>34</v>
      </c>
      <c r="E284" s="1" t="s">
        <v>42</v>
      </c>
      <c r="F284" s="1" t="s">
        <v>29</v>
      </c>
      <c r="G284" s="1" t="s">
        <v>26</v>
      </c>
      <c r="H284" s="1" t="s">
        <v>312</v>
      </c>
      <c r="J284" s="1">
        <f t="shared" si="4"/>
        <v>3</v>
      </c>
      <c r="K284" s="1" cm="1">
        <f t="array" ref="K284">_xlfn.IFS(C284="Option A: To gain new skills and knowledge that will benefit my future career.",1,C284="Option B: To explore a subject I’m passionate about and deepen my understanding.",2,C284="Option C: To get a certificate that will enhance my resume.",-1,C284="Option D: To fulfill a requirement or because it fits easily into my schedule.",0)</f>
        <v>1</v>
      </c>
      <c r="L284" s="5" cm="1">
        <f t="array" ref="L284">_xlfn.IFS(D284="Option A: I actively seek out new experiences and ideas because they broaden my perspective and help me grow.",2,D284="Option B: I value exposure to new ideas but prefer to balance it with familiar activities to avoid feeling overwhelmed.",1,D284="Option C: I prefer to stick to what I know and only occasionally try new things if necessary",0,D284="Option D: I usually wait for opportunities to come to me rather than actively seeking them out.",-1)</f>
        <v>1</v>
      </c>
      <c r="M284" s="1" cm="1">
        <f t="array" ref="M284">_xlfn.IFS(E284="Option A: I can easily spend 2hours per day, since this is the main agenda of college life",2,E284="Option B: I can spend about 5-6 hours per week, I will prioritize learning and internship readiness, while balancing academics.",1,E284="Option C: I can allocate 2-3 hours per week for self learning on weekends, since I have a packed schedule",0,E284="Option D: I would like to focus on academics in the first year, I have been told to start thinking of internships in the third year",-1)</f>
        <v>0</v>
      </c>
      <c r="N284" s="1" cm="1">
        <f t="array" ref="N284">_xlfn.IFS(F284="Option A: Pause the project for sometime and resume it once I am in a better state",-1,F284="Option B: I would talk to more friends and faculty and get feedback if I am doing the right thing.",0,F284="Option C: I stop listening to them and continue doing my work.",1,F284="Option D: I listen to them gently and continue doing my work. But if they persist, I would explain them my thought process and reduce friction",2)</f>
        <v>0</v>
      </c>
      <c r="O284" s="1" cm="1">
        <f t="array" ref="O284">_xlfn.IFS(G284="OptionA: I would like to be myself, working on areas for improvement",2,G284="OptionB: I am very competitive, I would like to be ahead of my peers and build a good career",1,G284="OptionC: I am still adapting to college right now, I would need some time to get started.",0,G284="OptionD: I have taken admission in a good college, they have good placement, I will concentrate on academics in the first year",-1)</f>
        <v>1</v>
      </c>
    </row>
    <row r="285" spans="1:15" x14ac:dyDescent="0.3">
      <c r="A285" s="2">
        <v>45527.824150717592</v>
      </c>
      <c r="C285" s="1" t="s">
        <v>21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313</v>
      </c>
      <c r="J285" s="1">
        <f t="shared" si="4"/>
        <v>9</v>
      </c>
      <c r="K285" s="1" cm="1">
        <f t="array" ref="K285">_xlfn.IFS(C285="Option A: To gain new skills and knowledge that will benefit my future career.",1,C285="Option B: To explore a subject I’m passionate about and deepen my understanding.",2,C285="Option C: To get a certificate that will enhance my resume.",-1,C285="Option D: To fulfill a requirement or because it fits easily into my schedule.",0)</f>
        <v>1</v>
      </c>
      <c r="L285" s="5" cm="1">
        <f t="array" ref="L285">_xlfn.IFS(D285="Option A: I actively seek out new experiences and ideas because they broaden my perspective and help me grow.",2,D285="Option B: I value exposure to new ideas but prefer to balance it with familiar activities to avoid feeling overwhelmed.",1,D285="Option C: I prefer to stick to what I know and only occasionally try new things if necessary",0,D285="Option D: I usually wait for opportunities to come to me rather than actively seeking them out.",-1)</f>
        <v>2</v>
      </c>
      <c r="M285" s="1" cm="1">
        <f t="array" ref="M285">_xlfn.IFS(E285="Option A: I can easily spend 2hours per day, since this is the main agenda of college life",2,E285="Option B: I can spend about 5-6 hours per week, I will prioritize learning and internship readiness, while balancing academics.",1,E285="Option C: I can allocate 2-3 hours per week for self learning on weekends, since I have a packed schedule",0,E285="Option D: I would like to focus on academics in the first year, I have been told to start thinking of internships in the third year",-1)</f>
        <v>2</v>
      </c>
      <c r="N285" s="1" cm="1">
        <f t="array" ref="N285">_xlfn.IFS(F285="Option A: Pause the project for sometime and resume it once I am in a better state",-1,F285="Option B: I would talk to more friends and faculty and get feedback if I am doing the right thing.",0,F285="Option C: I stop listening to them and continue doing my work.",1,F285="Option D: I listen to them gently and continue doing my work. But if they persist, I would explain them my thought process and reduce friction",2)</f>
        <v>2</v>
      </c>
      <c r="O285" s="1" cm="1">
        <f t="array" ref="O285">_xlfn.IFS(G285="OptionA: I would like to be myself, working on areas for improvement",2,G285="OptionB: I am very competitive, I would like to be ahead of my peers and build a good career",1,G285="OptionC: I am still adapting to college right now, I would need some time to get started.",0,G285="OptionD: I have taken admission in a good college, they have good placement, I will concentrate on academics in the first year",-1)</f>
        <v>2</v>
      </c>
    </row>
    <row r="286" spans="1:15" x14ac:dyDescent="0.3">
      <c r="A286" s="2">
        <v>45527.90065758102</v>
      </c>
      <c r="C286" s="1" t="s">
        <v>21</v>
      </c>
      <c r="D286" s="1" t="s">
        <v>16</v>
      </c>
      <c r="E286" s="1" t="s">
        <v>22</v>
      </c>
      <c r="F286" s="1" t="s">
        <v>18</v>
      </c>
      <c r="G286" s="1" t="s">
        <v>19</v>
      </c>
      <c r="H286" s="1" t="s">
        <v>314</v>
      </c>
      <c r="J286" s="1">
        <f t="shared" si="4"/>
        <v>8</v>
      </c>
      <c r="K286" s="1" cm="1">
        <f t="array" ref="K286">_xlfn.IFS(C286="Option A: To gain new skills and knowledge that will benefit my future career.",1,C286="Option B: To explore a subject I’m passionate about and deepen my understanding.",2,C286="Option C: To get a certificate that will enhance my resume.",-1,C286="Option D: To fulfill a requirement or because it fits easily into my schedule.",0)</f>
        <v>1</v>
      </c>
      <c r="L286" s="5" cm="1">
        <f t="array" ref="L286">_xlfn.IFS(D286="Option A: I actively seek out new experiences and ideas because they broaden my perspective and help me grow.",2,D286="Option B: I value exposure to new ideas but prefer to balance it with familiar activities to avoid feeling overwhelmed.",1,D286="Option C: I prefer to stick to what I know and only occasionally try new things if necessary",0,D286="Option D: I usually wait for opportunities to come to me rather than actively seeking them out.",-1)</f>
        <v>2</v>
      </c>
      <c r="M286" s="1" cm="1">
        <f t="array" ref="M286">_xlfn.IFS(E286="Option A: I can easily spend 2hours per day, since this is the main agenda of college life",2,E286="Option B: I can spend about 5-6 hours per week, I will prioritize learning and internship readiness, while balancing academics.",1,E286="Option C: I can allocate 2-3 hours per week for self learning on weekends, since I have a packed schedule",0,E286="Option D: I would like to focus on academics in the first year, I have been told to start thinking of internships in the third year",-1)</f>
        <v>1</v>
      </c>
      <c r="N286" s="1" cm="1">
        <f t="array" ref="N286">_xlfn.IFS(F286="Option A: Pause the project for sometime and resume it once I am in a better state",-1,F286="Option B: I would talk to more friends and faculty and get feedback if I am doing the right thing.",0,F286="Option C: I stop listening to them and continue doing my work.",1,F286="Option D: I listen to them gently and continue doing my work. But if they persist, I would explain them my thought process and reduce friction",2)</f>
        <v>2</v>
      </c>
      <c r="O286" s="1" cm="1">
        <f t="array" ref="O286">_xlfn.IFS(G286="OptionA: I would like to be myself, working on areas for improvement",2,G286="OptionB: I am very competitive, I would like to be ahead of my peers and build a good career",1,G286="OptionC: I am still adapting to college right now, I would need some time to get started.",0,G286="OptionD: I have taken admission in a good college, they have good placement, I will concentrate on academics in the first year",-1)</f>
        <v>2</v>
      </c>
    </row>
    <row r="287" spans="1:15" x14ac:dyDescent="0.3">
      <c r="A287" s="2">
        <v>45527.958537453706</v>
      </c>
      <c r="C287" s="1" t="s">
        <v>15</v>
      </c>
      <c r="D287" s="1" t="s">
        <v>16</v>
      </c>
      <c r="E287" s="1" t="s">
        <v>22</v>
      </c>
      <c r="F287" s="1" t="s">
        <v>18</v>
      </c>
      <c r="G287" s="1" t="s">
        <v>19</v>
      </c>
      <c r="H287" s="1" t="s">
        <v>315</v>
      </c>
      <c r="J287" s="1">
        <f t="shared" si="4"/>
        <v>9</v>
      </c>
      <c r="K287" s="1" cm="1">
        <f t="array" ref="K287">_xlfn.IFS(C287="Option A: To gain new skills and knowledge that will benefit my future career.",1,C287="Option B: To explore a subject I’m passionate about and deepen my understanding.",2,C287="Option C: To get a certificate that will enhance my resume.",-1,C287="Option D: To fulfill a requirement or because it fits easily into my schedule.",0)</f>
        <v>2</v>
      </c>
      <c r="L287" s="5" cm="1">
        <f t="array" ref="L287">_xlfn.IFS(D287="Option A: I actively seek out new experiences and ideas because they broaden my perspective and help me grow.",2,D287="Option B: I value exposure to new ideas but prefer to balance it with familiar activities to avoid feeling overwhelmed.",1,D287="Option C: I prefer to stick to what I know and only occasionally try new things if necessary",0,D287="Option D: I usually wait for opportunities to come to me rather than actively seeking them out.",-1)</f>
        <v>2</v>
      </c>
      <c r="M287" s="1" cm="1">
        <f t="array" ref="M287">_xlfn.IFS(E287="Option A: I can easily spend 2hours per day, since this is the main agenda of college life",2,E287="Option B: I can spend about 5-6 hours per week, I will prioritize learning and internship readiness, while balancing academics.",1,E287="Option C: I can allocate 2-3 hours per week for self learning on weekends, since I have a packed schedule",0,E287="Option D: I would like to focus on academics in the first year, I have been told to start thinking of internships in the third year",-1)</f>
        <v>1</v>
      </c>
      <c r="N287" s="1" cm="1">
        <f t="array" ref="N287">_xlfn.IFS(F287="Option A: Pause the project for sometime and resume it once I am in a better state",-1,F287="Option B: I would talk to more friends and faculty and get feedback if I am doing the right thing.",0,F287="Option C: I stop listening to them and continue doing my work.",1,F287="Option D: I listen to them gently and continue doing my work. But if they persist, I would explain them my thought process and reduce friction",2)</f>
        <v>2</v>
      </c>
      <c r="O287" s="1" cm="1">
        <f t="array" ref="O287">_xlfn.IFS(G287="OptionA: I would like to be myself, working on areas for improvement",2,G287="OptionB: I am very competitive, I would like to be ahead of my peers and build a good career",1,G287="OptionC: I am still adapting to college right now, I would need some time to get started.",0,G287="OptionD: I have taken admission in a good college, they have good placement, I will concentrate on academics in the first year",-1)</f>
        <v>2</v>
      </c>
    </row>
    <row r="288" spans="1:15" x14ac:dyDescent="0.3">
      <c r="A288" s="2">
        <v>45527.982682858797</v>
      </c>
      <c r="C288" s="1" t="s">
        <v>21</v>
      </c>
      <c r="D288" s="1" t="s">
        <v>16</v>
      </c>
      <c r="E288" s="1" t="s">
        <v>22</v>
      </c>
      <c r="F288" s="1" t="s">
        <v>18</v>
      </c>
      <c r="G288" s="1" t="s">
        <v>26</v>
      </c>
      <c r="H288" s="1" t="s">
        <v>308</v>
      </c>
      <c r="J288" s="1">
        <f t="shared" si="4"/>
        <v>7</v>
      </c>
      <c r="K288" s="1" cm="1">
        <f t="array" ref="K288">_xlfn.IFS(C288="Option A: To gain new skills and knowledge that will benefit my future career.",1,C288="Option B: To explore a subject I’m passionate about and deepen my understanding.",2,C288="Option C: To get a certificate that will enhance my resume.",-1,C288="Option D: To fulfill a requirement or because it fits easily into my schedule.",0)</f>
        <v>1</v>
      </c>
      <c r="L288" s="5" cm="1">
        <f t="array" ref="L288">_xlfn.IFS(D288="Option A: I actively seek out new experiences and ideas because they broaden my perspective and help me grow.",2,D288="Option B: I value exposure to new ideas but prefer to balance it with familiar activities to avoid feeling overwhelmed.",1,D288="Option C: I prefer to stick to what I know and only occasionally try new things if necessary",0,D288="Option D: I usually wait for opportunities to come to me rather than actively seeking them out.",-1)</f>
        <v>2</v>
      </c>
      <c r="M288" s="1" cm="1">
        <f t="array" ref="M288">_xlfn.IFS(E288="Option A: I can easily spend 2hours per day, since this is the main agenda of college life",2,E288="Option B: I can spend about 5-6 hours per week, I will prioritize learning and internship readiness, while balancing academics.",1,E288="Option C: I can allocate 2-3 hours per week for self learning on weekends, since I have a packed schedule",0,E288="Option D: I would like to focus on academics in the first year, I have been told to start thinking of internships in the third year",-1)</f>
        <v>1</v>
      </c>
      <c r="N288" s="1" cm="1">
        <f t="array" ref="N288">_xlfn.IFS(F288="Option A: Pause the project for sometime and resume it once I am in a better state",-1,F288="Option B: I would talk to more friends and faculty and get feedback if I am doing the right thing.",0,F288="Option C: I stop listening to them and continue doing my work.",1,F288="Option D: I listen to them gently and continue doing my work. But if they persist, I would explain them my thought process and reduce friction",2)</f>
        <v>2</v>
      </c>
      <c r="O288" s="1" cm="1">
        <f t="array" ref="O288">_xlfn.IFS(G288="OptionA: I would like to be myself, working on areas for improvement",2,G288="OptionB: I am very competitive, I would like to be ahead of my peers and build a good career",1,G288="OptionC: I am still adapting to college right now, I would need some time to get started.",0,G288="OptionD: I have taken admission in a good college, they have good placement, I will concentrate on academics in the first year",-1)</f>
        <v>1</v>
      </c>
    </row>
    <row r="289" spans="1:15" x14ac:dyDescent="0.3">
      <c r="A289" s="2">
        <v>45527.999516018521</v>
      </c>
      <c r="C289" s="1" t="s">
        <v>15</v>
      </c>
      <c r="D289" s="1" t="s">
        <v>34</v>
      </c>
      <c r="E289" s="1" t="s">
        <v>17</v>
      </c>
      <c r="F289" s="1" t="s">
        <v>54</v>
      </c>
      <c r="G289" s="1" t="s">
        <v>19</v>
      </c>
      <c r="H289" s="1" t="s">
        <v>316</v>
      </c>
      <c r="J289" s="1">
        <f t="shared" si="4"/>
        <v>8</v>
      </c>
      <c r="K289" s="1" cm="1">
        <f t="array" ref="K289">_xlfn.IFS(C289="Option A: To gain new skills and knowledge that will benefit my future career.",1,C289="Option B: To explore a subject I’m passionate about and deepen my understanding.",2,C289="Option C: To get a certificate that will enhance my resume.",-1,C289="Option D: To fulfill a requirement or because it fits easily into my schedule.",0)</f>
        <v>2</v>
      </c>
      <c r="L289" s="5" cm="1">
        <f t="array" ref="L289">_xlfn.IFS(D289="Option A: I actively seek out new experiences and ideas because they broaden my perspective and help me grow.",2,D289="Option B: I value exposure to new ideas but prefer to balance it with familiar activities to avoid feeling overwhelmed.",1,D289="Option C: I prefer to stick to what I know and only occasionally try new things if necessary",0,D289="Option D: I usually wait for opportunities to come to me rather than actively seeking them out.",-1)</f>
        <v>1</v>
      </c>
      <c r="M289" s="1" cm="1">
        <f t="array" ref="M289">_xlfn.IFS(E289="Option A: I can easily spend 2hours per day, since this is the main agenda of college life",2,E289="Option B: I can spend about 5-6 hours per week, I will prioritize learning and internship readiness, while balancing academics.",1,E289="Option C: I can allocate 2-3 hours per week for self learning on weekends, since I have a packed schedule",0,E289="Option D: I would like to focus on academics in the first year, I have been told to start thinking of internships in the third year",-1)</f>
        <v>2</v>
      </c>
      <c r="N289" s="1" cm="1">
        <f t="array" ref="N289">_xlfn.IFS(F289="Option A: Pause the project for sometime and resume it once I am in a better state",-1,F289="Option B: I would talk to more friends and faculty and get feedback if I am doing the right thing.",0,F289="Option C: I stop listening to them and continue doing my work.",1,F289="Option D: I listen to them gently and continue doing my work. But if they persist, I would explain them my thought process and reduce friction",2)</f>
        <v>1</v>
      </c>
      <c r="O289" s="1" cm="1">
        <f t="array" ref="O289">_xlfn.IFS(G289="OptionA: I would like to be myself, working on areas for improvement",2,G289="OptionB: I am very competitive, I would like to be ahead of my peers and build a good career",1,G289="OptionC: I am still adapting to college right now, I would need some time to get started.",0,G289="OptionD: I have taken admission in a good college, they have good placement, I will concentrate on academics in the first year",-1)</f>
        <v>2</v>
      </c>
    </row>
    <row r="290" spans="1:15" x14ac:dyDescent="0.3">
      <c r="A290" s="2">
        <v>45528.028008379624</v>
      </c>
      <c r="C290" s="1" t="s">
        <v>15</v>
      </c>
      <c r="D290" s="1" t="s">
        <v>34</v>
      </c>
      <c r="E290" s="1" t="s">
        <v>42</v>
      </c>
      <c r="F290" s="1" t="s">
        <v>29</v>
      </c>
      <c r="G290" s="1" t="s">
        <v>19</v>
      </c>
      <c r="H290" s="1" t="s">
        <v>317</v>
      </c>
      <c r="J290" s="1">
        <f t="shared" si="4"/>
        <v>5</v>
      </c>
      <c r="K290" s="1" cm="1">
        <f t="array" ref="K290">_xlfn.IFS(C290="Option A: To gain new skills and knowledge that will benefit my future career.",1,C290="Option B: To explore a subject I’m passionate about and deepen my understanding.",2,C290="Option C: To get a certificate that will enhance my resume.",-1,C290="Option D: To fulfill a requirement or because it fits easily into my schedule.",0)</f>
        <v>2</v>
      </c>
      <c r="L290" s="5" cm="1">
        <f t="array" ref="L290">_xlfn.IFS(D290="Option A: I actively seek out new experiences and ideas because they broaden my perspective and help me grow.",2,D290="Option B: I value exposure to new ideas but prefer to balance it with familiar activities to avoid feeling overwhelmed.",1,D290="Option C: I prefer to stick to what I know and only occasionally try new things if necessary",0,D290="Option D: I usually wait for opportunities to come to me rather than actively seeking them out.",-1)</f>
        <v>1</v>
      </c>
      <c r="M290" s="1" cm="1">
        <f t="array" ref="M290">_xlfn.IFS(E290="Option A: I can easily spend 2hours per day, since this is the main agenda of college life",2,E290="Option B: I can spend about 5-6 hours per week, I will prioritize learning and internship readiness, while balancing academics.",1,E290="Option C: I can allocate 2-3 hours per week for self learning on weekends, since I have a packed schedule",0,E290="Option D: I would like to focus on academics in the first year, I have been told to start thinking of internships in the third year",-1)</f>
        <v>0</v>
      </c>
      <c r="N290" s="1" cm="1">
        <f t="array" ref="N290">_xlfn.IFS(F290="Option A: Pause the project for sometime and resume it once I am in a better state",-1,F290="Option B: I would talk to more friends and faculty and get feedback if I am doing the right thing.",0,F290="Option C: I stop listening to them and continue doing my work.",1,F290="Option D: I listen to them gently and continue doing my work. But if they persist, I would explain them my thought process and reduce friction",2)</f>
        <v>0</v>
      </c>
      <c r="O290" s="1" cm="1">
        <f t="array" ref="O290">_xlfn.IFS(G290="OptionA: I would like to be myself, working on areas for improvement",2,G290="OptionB: I am very competitive, I would like to be ahead of my peers and build a good career",1,G290="OptionC: I am still adapting to college right now, I would need some time to get started.",0,G290="OptionD: I have taken admission in a good college, they have good placement, I will concentrate on academics in the first year",-1)</f>
        <v>2</v>
      </c>
    </row>
    <row r="291" spans="1:15" x14ac:dyDescent="0.3">
      <c r="A291" s="2">
        <v>45528.401552256946</v>
      </c>
      <c r="C291" s="1" t="s">
        <v>21</v>
      </c>
      <c r="D291" s="1" t="s">
        <v>34</v>
      </c>
      <c r="E291" s="1" t="s">
        <v>22</v>
      </c>
      <c r="F291" s="1" t="s">
        <v>18</v>
      </c>
      <c r="G291" s="1" t="s">
        <v>26</v>
      </c>
      <c r="H291" s="1" t="s">
        <v>318</v>
      </c>
      <c r="J291" s="1">
        <f t="shared" si="4"/>
        <v>6</v>
      </c>
      <c r="K291" s="1" cm="1">
        <f t="array" ref="K291">_xlfn.IFS(C291="Option A: To gain new skills and knowledge that will benefit my future career.",1,C291="Option B: To explore a subject I’m passionate about and deepen my understanding.",2,C291="Option C: To get a certificate that will enhance my resume.",-1,C291="Option D: To fulfill a requirement or because it fits easily into my schedule.",0)</f>
        <v>1</v>
      </c>
      <c r="L291" s="5" cm="1">
        <f t="array" ref="L291">_xlfn.IFS(D291="Option A: I actively seek out new experiences and ideas because they broaden my perspective and help me grow.",2,D291="Option B: I value exposure to new ideas but prefer to balance it with familiar activities to avoid feeling overwhelmed.",1,D291="Option C: I prefer to stick to what I know and only occasionally try new things if necessary",0,D291="Option D: I usually wait for opportunities to come to me rather than actively seeking them out.",-1)</f>
        <v>1</v>
      </c>
      <c r="M291" s="1" cm="1">
        <f t="array" ref="M291">_xlfn.IFS(E291="Option A: I can easily spend 2hours per day, since this is the main agenda of college life",2,E291="Option B: I can spend about 5-6 hours per week, I will prioritize learning and internship readiness, while balancing academics.",1,E291="Option C: I can allocate 2-3 hours per week for self learning on weekends, since I have a packed schedule",0,E291="Option D: I would like to focus on academics in the first year, I have been told to start thinking of internships in the third year",-1)</f>
        <v>1</v>
      </c>
      <c r="N291" s="1" cm="1">
        <f t="array" ref="N291">_xlfn.IFS(F291="Option A: Pause the project for sometime and resume it once I am in a better state",-1,F291="Option B: I would talk to more friends and faculty and get feedback if I am doing the right thing.",0,F291="Option C: I stop listening to them and continue doing my work.",1,F291="Option D: I listen to them gently and continue doing my work. But if they persist, I would explain them my thought process and reduce friction",2)</f>
        <v>2</v>
      </c>
      <c r="O291" s="1" cm="1">
        <f t="array" ref="O291">_xlfn.IFS(G291="OptionA: I would like to be myself, working on areas for improvement",2,G291="OptionB: I am very competitive, I would like to be ahead of my peers and build a good career",1,G291="OptionC: I am still adapting to college right now, I would need some time to get started.",0,G291="OptionD: I have taken admission in a good college, they have good placement, I will concentrate on academics in the first year",-1)</f>
        <v>1</v>
      </c>
    </row>
    <row r="292" spans="1:15" x14ac:dyDescent="0.3">
      <c r="A292" s="2">
        <v>45528.604170254628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319</v>
      </c>
      <c r="J292" s="1">
        <f t="shared" si="4"/>
        <v>10</v>
      </c>
      <c r="K292" s="1" cm="1">
        <f t="array" ref="K292">_xlfn.IFS(C292="Option A: To gain new skills and knowledge that will benefit my future career.",1,C292="Option B: To explore a subject I’m passionate about and deepen my understanding.",2,C292="Option C: To get a certificate that will enhance my resume.",-1,C292="Option D: To fulfill a requirement or because it fits easily into my schedule.",0)</f>
        <v>2</v>
      </c>
      <c r="L292" s="5" cm="1">
        <f t="array" ref="L292">_xlfn.IFS(D292="Option A: I actively seek out new experiences and ideas because they broaden my perspective and help me grow.",2,D292="Option B: I value exposure to new ideas but prefer to balance it with familiar activities to avoid feeling overwhelmed.",1,D292="Option C: I prefer to stick to what I know and only occasionally try new things if necessary",0,D292="Option D: I usually wait for opportunities to come to me rather than actively seeking them out.",-1)</f>
        <v>2</v>
      </c>
      <c r="M292" s="1" cm="1">
        <f t="array" ref="M292">_xlfn.IFS(E292="Option A: I can easily spend 2hours per day, since this is the main agenda of college life",2,E292="Option B: I can spend about 5-6 hours per week, I will prioritize learning and internship readiness, while balancing academics.",1,E292="Option C: I can allocate 2-3 hours per week for self learning on weekends, since I have a packed schedule",0,E292="Option D: I would like to focus on academics in the first year, I have been told to start thinking of internships in the third year",-1)</f>
        <v>2</v>
      </c>
      <c r="N292" s="1" cm="1">
        <f t="array" ref="N292">_xlfn.IFS(F292="Option A: Pause the project for sometime and resume it once I am in a better state",-1,F292="Option B: I would talk to more friends and faculty and get feedback if I am doing the right thing.",0,F292="Option C: I stop listening to them and continue doing my work.",1,F292="Option D: I listen to them gently and continue doing my work. But if they persist, I would explain them my thought process and reduce friction",2)</f>
        <v>2</v>
      </c>
      <c r="O292" s="1" cm="1">
        <f t="array" ref="O292">_xlfn.IFS(G292="OptionA: I would like to be myself, working on areas for improvement",2,G292="OptionB: I am very competitive, I would like to be ahead of my peers and build a good career",1,G292="OptionC: I am still adapting to college right now, I would need some time to get started.",0,G292="OptionD: I have taken admission in a good college, they have good placement, I will concentrate on academics in the first year",-1)</f>
        <v>2</v>
      </c>
    </row>
    <row r="293" spans="1:15" x14ac:dyDescent="0.3">
      <c r="A293" s="2">
        <v>45528.605355613428</v>
      </c>
      <c r="C293" s="1" t="s">
        <v>15</v>
      </c>
      <c r="D293" s="1" t="s">
        <v>16</v>
      </c>
      <c r="E293" s="1" t="s">
        <v>22</v>
      </c>
      <c r="F293" s="1" t="s">
        <v>18</v>
      </c>
      <c r="G293" s="1" t="s">
        <v>19</v>
      </c>
      <c r="H293" s="1" t="s">
        <v>320</v>
      </c>
      <c r="J293" s="1">
        <f t="shared" si="4"/>
        <v>9</v>
      </c>
      <c r="K293" s="1" cm="1">
        <f t="array" ref="K293">_xlfn.IFS(C293="Option A: To gain new skills and knowledge that will benefit my future career.",1,C293="Option B: To explore a subject I’m passionate about and deepen my understanding.",2,C293="Option C: To get a certificate that will enhance my resume.",-1,C293="Option D: To fulfill a requirement or because it fits easily into my schedule.",0)</f>
        <v>2</v>
      </c>
      <c r="L293" s="5" cm="1">
        <f t="array" ref="L293">_xlfn.IFS(D293="Option A: I actively seek out new experiences and ideas because they broaden my perspective and help me grow.",2,D293="Option B: I value exposure to new ideas but prefer to balance it with familiar activities to avoid feeling overwhelmed.",1,D293="Option C: I prefer to stick to what I know and only occasionally try new things if necessary",0,D293="Option D: I usually wait for opportunities to come to me rather than actively seeking them out.",-1)</f>
        <v>2</v>
      </c>
      <c r="M293" s="1" cm="1">
        <f t="array" ref="M293">_xlfn.IFS(E293="Option A: I can easily spend 2hours per day, since this is the main agenda of college life",2,E293="Option B: I can spend about 5-6 hours per week, I will prioritize learning and internship readiness, while balancing academics.",1,E293="Option C: I can allocate 2-3 hours per week for self learning on weekends, since I have a packed schedule",0,E293="Option D: I would like to focus on academics in the first year, I have been told to start thinking of internships in the third year",-1)</f>
        <v>1</v>
      </c>
      <c r="N293" s="1" cm="1">
        <f t="array" ref="N293">_xlfn.IFS(F293="Option A: Pause the project for sometime and resume it once I am in a better state",-1,F293="Option B: I would talk to more friends and faculty and get feedback if I am doing the right thing.",0,F293="Option C: I stop listening to them and continue doing my work.",1,F293="Option D: I listen to them gently and continue doing my work. But if they persist, I would explain them my thought process and reduce friction",2)</f>
        <v>2</v>
      </c>
      <c r="O293" s="1" cm="1">
        <f t="array" ref="O293">_xlfn.IFS(G293="OptionA: I would like to be myself, working on areas for improvement",2,G293="OptionB: I am very competitive, I would like to be ahead of my peers and build a good career",1,G293="OptionC: I am still adapting to college right now, I would need some time to get started.",0,G293="OptionD: I have taken admission in a good college, they have good placement, I will concentrate on academics in the first year",-1)</f>
        <v>2</v>
      </c>
    </row>
    <row r="294" spans="1:15" x14ac:dyDescent="0.3">
      <c r="A294" s="2">
        <v>45528.616348437499</v>
      </c>
      <c r="C294" s="1" t="s">
        <v>21</v>
      </c>
      <c r="D294" s="1" t="s">
        <v>16</v>
      </c>
      <c r="E294" s="1" t="s">
        <v>17</v>
      </c>
      <c r="F294" s="1" t="s">
        <v>18</v>
      </c>
      <c r="G294" s="1" t="s">
        <v>19</v>
      </c>
      <c r="H294" s="1" t="s">
        <v>321</v>
      </c>
      <c r="J294" s="1">
        <f t="shared" si="4"/>
        <v>9</v>
      </c>
      <c r="K294" s="1" cm="1">
        <f t="array" ref="K294">_xlfn.IFS(C294="Option A: To gain new skills and knowledge that will benefit my future career.",1,C294="Option B: To explore a subject I’m passionate about and deepen my understanding.",2,C294="Option C: To get a certificate that will enhance my resume.",-1,C294="Option D: To fulfill a requirement or because it fits easily into my schedule.",0)</f>
        <v>1</v>
      </c>
      <c r="L294" s="5" cm="1">
        <f t="array" ref="L294">_xlfn.IFS(D294="Option A: I actively seek out new experiences and ideas because they broaden my perspective and help me grow.",2,D294="Option B: I value exposure to new ideas but prefer to balance it with familiar activities to avoid feeling overwhelmed.",1,D294="Option C: I prefer to stick to what I know and only occasionally try new things if necessary",0,D294="Option D: I usually wait for opportunities to come to me rather than actively seeking them out.",-1)</f>
        <v>2</v>
      </c>
      <c r="M294" s="1" cm="1">
        <f t="array" ref="M294">_xlfn.IFS(E294="Option A: I can easily spend 2hours per day, since this is the main agenda of college life",2,E294="Option B: I can spend about 5-6 hours per week, I will prioritize learning and internship readiness, while balancing academics.",1,E294="Option C: I can allocate 2-3 hours per week for self learning on weekends, since I have a packed schedule",0,E294="Option D: I would like to focus on academics in the first year, I have been told to start thinking of internships in the third year",-1)</f>
        <v>2</v>
      </c>
      <c r="N294" s="1" cm="1">
        <f t="array" ref="N294">_xlfn.IFS(F294="Option A: Pause the project for sometime and resume it once I am in a better state",-1,F294="Option B: I would talk to more friends and faculty and get feedback if I am doing the right thing.",0,F294="Option C: I stop listening to them and continue doing my work.",1,F294="Option D: I listen to them gently and continue doing my work. But if they persist, I would explain them my thought process and reduce friction",2)</f>
        <v>2</v>
      </c>
      <c r="O294" s="1" cm="1">
        <f t="array" ref="O294">_xlfn.IFS(G294="OptionA: I would like to be myself, working on areas for improvement",2,G294="OptionB: I am very competitive, I would like to be ahead of my peers and build a good career",1,G294="OptionC: I am still adapting to college right now, I would need some time to get started.",0,G294="OptionD: I have taken admission in a good college, they have good placement, I will concentrate on academics in the first year",-1)</f>
        <v>2</v>
      </c>
    </row>
    <row r="295" spans="1:15" x14ac:dyDescent="0.3">
      <c r="A295" s="2">
        <v>45528.770130925928</v>
      </c>
      <c r="C295" s="1" t="s">
        <v>21</v>
      </c>
      <c r="D295" s="1" t="s">
        <v>16</v>
      </c>
      <c r="E295" s="1" t="s">
        <v>42</v>
      </c>
      <c r="F295" s="1" t="s">
        <v>18</v>
      </c>
      <c r="G295" s="1" t="s">
        <v>19</v>
      </c>
      <c r="H295" s="1" t="s">
        <v>322</v>
      </c>
      <c r="J295" s="1">
        <f t="shared" si="4"/>
        <v>7</v>
      </c>
      <c r="K295" s="1" cm="1">
        <f t="array" ref="K295">_xlfn.IFS(C295="Option A: To gain new skills and knowledge that will benefit my future career.",1,C295="Option B: To explore a subject I’m passionate about and deepen my understanding.",2,C295="Option C: To get a certificate that will enhance my resume.",-1,C295="Option D: To fulfill a requirement or because it fits easily into my schedule.",0)</f>
        <v>1</v>
      </c>
      <c r="L295" s="5" cm="1">
        <f t="array" ref="L295">_xlfn.IFS(D295="Option A: I actively seek out new experiences and ideas because they broaden my perspective and help me grow.",2,D295="Option B: I value exposure to new ideas but prefer to balance it with familiar activities to avoid feeling overwhelmed.",1,D295="Option C: I prefer to stick to what I know and only occasionally try new things if necessary",0,D295="Option D: I usually wait for opportunities to come to me rather than actively seeking them out.",-1)</f>
        <v>2</v>
      </c>
      <c r="M295" s="1" cm="1">
        <f t="array" ref="M295">_xlfn.IFS(E295="Option A: I can easily spend 2hours per day, since this is the main agenda of college life",2,E295="Option B: I can spend about 5-6 hours per week, I will prioritize learning and internship readiness, while balancing academics.",1,E295="Option C: I can allocate 2-3 hours per week for self learning on weekends, since I have a packed schedule",0,E295="Option D: I would like to focus on academics in the first year, I have been told to start thinking of internships in the third year",-1)</f>
        <v>0</v>
      </c>
      <c r="N295" s="1" cm="1">
        <f t="array" ref="N295">_xlfn.IFS(F295="Option A: Pause the project for sometime and resume it once I am in a better state",-1,F295="Option B: I would talk to more friends and faculty and get feedback if I am doing the right thing.",0,F295="Option C: I stop listening to them and continue doing my work.",1,F295="Option D: I listen to them gently and continue doing my work. But if they persist, I would explain them my thought process and reduce friction",2)</f>
        <v>2</v>
      </c>
      <c r="O295" s="1" cm="1">
        <f t="array" ref="O295">_xlfn.IFS(G295="OptionA: I would like to be myself, working on areas for improvement",2,G295="OptionB: I am very competitive, I would like to be ahead of my peers and build a good career",1,G295="OptionC: I am still adapting to college right now, I would need some time to get started.",0,G295="OptionD: I have taken admission in a good college, they have good placement, I will concentrate on academics in the first year",-1)</f>
        <v>2</v>
      </c>
    </row>
    <row r="296" spans="1:15" x14ac:dyDescent="0.3">
      <c r="A296" s="2">
        <v>45529.31581049769</v>
      </c>
      <c r="C296" s="1" t="s">
        <v>21</v>
      </c>
      <c r="D296" s="1" t="s">
        <v>16</v>
      </c>
      <c r="E296" s="1" t="s">
        <v>22</v>
      </c>
      <c r="F296" s="1" t="s">
        <v>18</v>
      </c>
      <c r="G296" s="1" t="s">
        <v>26</v>
      </c>
      <c r="H296" s="1" t="s">
        <v>323</v>
      </c>
      <c r="J296" s="1">
        <f t="shared" si="4"/>
        <v>7</v>
      </c>
      <c r="K296" s="1" cm="1">
        <f t="array" ref="K296">_xlfn.IFS(C296="Option A: To gain new skills and knowledge that will benefit my future career.",1,C296="Option B: To explore a subject I’m passionate about and deepen my understanding.",2,C296="Option C: To get a certificate that will enhance my resume.",-1,C296="Option D: To fulfill a requirement or because it fits easily into my schedule.",0)</f>
        <v>1</v>
      </c>
      <c r="L296" s="5" cm="1">
        <f t="array" ref="L296">_xlfn.IFS(D296="Option A: I actively seek out new experiences and ideas because they broaden my perspective and help me grow.",2,D296="Option B: I value exposure to new ideas but prefer to balance it with familiar activities to avoid feeling overwhelmed.",1,D296="Option C: I prefer to stick to what I know and only occasionally try new things if necessary",0,D296="Option D: I usually wait for opportunities to come to me rather than actively seeking them out.",-1)</f>
        <v>2</v>
      </c>
      <c r="M296" s="1" cm="1">
        <f t="array" ref="M296">_xlfn.IFS(E296="Option A: I can easily spend 2hours per day, since this is the main agenda of college life",2,E296="Option B: I can spend about 5-6 hours per week, I will prioritize learning and internship readiness, while balancing academics.",1,E296="Option C: I can allocate 2-3 hours per week for self learning on weekends, since I have a packed schedule",0,E296="Option D: I would like to focus on academics in the first year, I have been told to start thinking of internships in the third year",-1)</f>
        <v>1</v>
      </c>
      <c r="N296" s="1" cm="1">
        <f t="array" ref="N296">_xlfn.IFS(F296="Option A: Pause the project for sometime and resume it once I am in a better state",-1,F296="Option B: I would talk to more friends and faculty and get feedback if I am doing the right thing.",0,F296="Option C: I stop listening to them and continue doing my work.",1,F296="Option D: I listen to them gently and continue doing my work. But if they persist, I would explain them my thought process and reduce friction",2)</f>
        <v>2</v>
      </c>
      <c r="O296" s="1" cm="1">
        <f t="array" ref="O296">_xlfn.IFS(G296="OptionA: I would like to be myself, working on areas for improvement",2,G296="OptionB: I am very competitive, I would like to be ahead of my peers and build a good career",1,G296="OptionC: I am still adapting to college right now, I would need some time to get started.",0,G296="OptionD: I have taken admission in a good college, they have good placement, I will concentrate on academics in the first year",-1)</f>
        <v>1</v>
      </c>
    </row>
    <row r="297" spans="1:15" x14ac:dyDescent="0.3">
      <c r="A297" s="2">
        <v>45529.495465567132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324</v>
      </c>
      <c r="J297" s="1">
        <f t="shared" si="4"/>
        <v>10</v>
      </c>
      <c r="K297" s="1" cm="1">
        <f t="array" ref="K297">_xlfn.IFS(C297="Option A: To gain new skills and knowledge that will benefit my future career.",1,C297="Option B: To explore a subject I’m passionate about and deepen my understanding.",2,C297="Option C: To get a certificate that will enhance my resume.",-1,C297="Option D: To fulfill a requirement or because it fits easily into my schedule.",0)</f>
        <v>2</v>
      </c>
      <c r="L297" s="5" cm="1">
        <f t="array" ref="L297">_xlfn.IFS(D297="Option A: I actively seek out new experiences and ideas because they broaden my perspective and help me grow.",2,D297="Option B: I value exposure to new ideas but prefer to balance it with familiar activities to avoid feeling overwhelmed.",1,D297="Option C: I prefer to stick to what I know and only occasionally try new things if necessary",0,D297="Option D: I usually wait for opportunities to come to me rather than actively seeking them out.",-1)</f>
        <v>2</v>
      </c>
      <c r="M297" s="1" cm="1">
        <f t="array" ref="M297">_xlfn.IFS(E297="Option A: I can easily spend 2hours per day, since this is the main agenda of college life",2,E297="Option B: I can spend about 5-6 hours per week, I will prioritize learning and internship readiness, while balancing academics.",1,E297="Option C: I can allocate 2-3 hours per week for self learning on weekends, since I have a packed schedule",0,E297="Option D: I would like to focus on academics in the first year, I have been told to start thinking of internships in the third year",-1)</f>
        <v>2</v>
      </c>
      <c r="N297" s="1" cm="1">
        <f t="array" ref="N297">_xlfn.IFS(F297="Option A: Pause the project for sometime and resume it once I am in a better state",-1,F297="Option B: I would talk to more friends and faculty and get feedback if I am doing the right thing.",0,F297="Option C: I stop listening to them and continue doing my work.",1,F297="Option D: I listen to them gently and continue doing my work. But if they persist, I would explain them my thought process and reduce friction",2)</f>
        <v>2</v>
      </c>
      <c r="O297" s="1" cm="1">
        <f t="array" ref="O297">_xlfn.IFS(G297="OptionA: I would like to be myself, working on areas for improvement",2,G297="OptionB: I am very competitive, I would like to be ahead of my peers and build a good career",1,G297="OptionC: I am still adapting to college right now, I would need some time to get started.",0,G297="OptionD: I have taken admission in a good college, they have good placement, I will concentrate on academics in the first year",-1)</f>
        <v>2</v>
      </c>
    </row>
    <row r="298" spans="1:15" x14ac:dyDescent="0.3">
      <c r="A298" s="2">
        <v>45529.731300231477</v>
      </c>
      <c r="C298" s="1" t="s">
        <v>21</v>
      </c>
      <c r="D298" s="1" t="s">
        <v>16</v>
      </c>
      <c r="E298" s="1" t="s">
        <v>17</v>
      </c>
      <c r="F298" s="1" t="s">
        <v>18</v>
      </c>
      <c r="G298" s="1" t="s">
        <v>26</v>
      </c>
      <c r="H298" s="1" t="s">
        <v>325</v>
      </c>
      <c r="J298" s="1">
        <f t="shared" si="4"/>
        <v>8</v>
      </c>
      <c r="K298" s="1" cm="1">
        <f t="array" ref="K298">_xlfn.IFS(C298="Option A: To gain new skills and knowledge that will benefit my future career.",1,C298="Option B: To explore a subject I’m passionate about and deepen my understanding.",2,C298="Option C: To get a certificate that will enhance my resume.",-1,C298="Option D: To fulfill a requirement or because it fits easily into my schedule.",0)</f>
        <v>1</v>
      </c>
      <c r="L298" s="5" cm="1">
        <f t="array" ref="L298">_xlfn.IFS(D298="Option A: I actively seek out new experiences and ideas because they broaden my perspective and help me grow.",2,D298="Option B: I value exposure to new ideas but prefer to balance it with familiar activities to avoid feeling overwhelmed.",1,D298="Option C: I prefer to stick to what I know and only occasionally try new things if necessary",0,D298="Option D: I usually wait for opportunities to come to me rather than actively seeking them out.",-1)</f>
        <v>2</v>
      </c>
      <c r="M298" s="1" cm="1">
        <f t="array" ref="M298">_xlfn.IFS(E298="Option A: I can easily spend 2hours per day, since this is the main agenda of college life",2,E298="Option B: I can spend about 5-6 hours per week, I will prioritize learning and internship readiness, while balancing academics.",1,E298="Option C: I can allocate 2-3 hours per week for self learning on weekends, since I have a packed schedule",0,E298="Option D: I would like to focus on academics in the first year, I have been told to start thinking of internships in the third year",-1)</f>
        <v>2</v>
      </c>
      <c r="N298" s="1" cm="1">
        <f t="array" ref="N298">_xlfn.IFS(F298="Option A: Pause the project for sometime and resume it once I am in a better state",-1,F298="Option B: I would talk to more friends and faculty and get feedback if I am doing the right thing.",0,F298="Option C: I stop listening to them and continue doing my work.",1,F298="Option D: I listen to them gently and continue doing my work. But if they persist, I would explain them my thought process and reduce friction",2)</f>
        <v>2</v>
      </c>
      <c r="O298" s="1" cm="1">
        <f t="array" ref="O298">_xlfn.IFS(G298="OptionA: I would like to be myself, working on areas for improvement",2,G298="OptionB: I am very competitive, I would like to be ahead of my peers and build a good career",1,G298="OptionC: I am still adapting to college right now, I would need some time to get started.",0,G298="OptionD: I have taken admission in a good college, they have good placement, I will concentrate on academics in the first year",-1)</f>
        <v>1</v>
      </c>
    </row>
    <row r="299" spans="1:15" x14ac:dyDescent="0.3">
      <c r="A299" s="2">
        <v>45530.649112002313</v>
      </c>
      <c r="C299" s="1" t="s">
        <v>21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326</v>
      </c>
      <c r="J299" s="1">
        <f t="shared" si="4"/>
        <v>9</v>
      </c>
      <c r="K299" s="1" cm="1">
        <f t="array" ref="K299">_xlfn.IFS(C299="Option A: To gain new skills and knowledge that will benefit my future career.",1,C299="Option B: To explore a subject I’m passionate about and deepen my understanding.",2,C299="Option C: To get a certificate that will enhance my resume.",-1,C299="Option D: To fulfill a requirement or because it fits easily into my schedule.",0)</f>
        <v>1</v>
      </c>
      <c r="L299" s="5" cm="1">
        <f t="array" ref="L299">_xlfn.IFS(D299="Option A: I actively seek out new experiences and ideas because they broaden my perspective and help me grow.",2,D299="Option B: I value exposure to new ideas but prefer to balance it with familiar activities to avoid feeling overwhelmed.",1,D299="Option C: I prefer to stick to what I know and only occasionally try new things if necessary",0,D299="Option D: I usually wait for opportunities to come to me rather than actively seeking them out.",-1)</f>
        <v>2</v>
      </c>
      <c r="M299" s="1" cm="1">
        <f t="array" ref="M299">_xlfn.IFS(E299="Option A: I can easily spend 2hours per day, since this is the main agenda of college life",2,E299="Option B: I can spend about 5-6 hours per week, I will prioritize learning and internship readiness, while balancing academics.",1,E299="Option C: I can allocate 2-3 hours per week for self learning on weekends, since I have a packed schedule",0,E299="Option D: I would like to focus on academics in the first year, I have been told to start thinking of internships in the third year",-1)</f>
        <v>2</v>
      </c>
      <c r="N299" s="1" cm="1">
        <f t="array" ref="N299">_xlfn.IFS(F299="Option A: Pause the project for sometime and resume it once I am in a better state",-1,F299="Option B: I would talk to more friends and faculty and get feedback if I am doing the right thing.",0,F299="Option C: I stop listening to them and continue doing my work.",1,F299="Option D: I listen to them gently and continue doing my work. But if they persist, I would explain them my thought process and reduce friction",2)</f>
        <v>2</v>
      </c>
      <c r="O299" s="1" cm="1">
        <f t="array" ref="O299">_xlfn.IFS(G299="OptionA: I would like to be myself, working on areas for improvement",2,G299="OptionB: I am very competitive, I would like to be ahead of my peers and build a good career",1,G299="OptionC: I am still adapting to college right now, I would need some time to get started.",0,G299="OptionD: I have taken admission in a good college, they have good placement, I will concentrate on academics in the first year",-1)</f>
        <v>2</v>
      </c>
    </row>
    <row r="300" spans="1:15" x14ac:dyDescent="0.3">
      <c r="A300" s="2">
        <v>45530.967025578706</v>
      </c>
      <c r="C300" s="1" t="s">
        <v>21</v>
      </c>
      <c r="D300" s="1" t="s">
        <v>16</v>
      </c>
      <c r="E300" s="1" t="s">
        <v>22</v>
      </c>
      <c r="F300" s="1" t="s">
        <v>18</v>
      </c>
      <c r="G300" s="1" t="s">
        <v>19</v>
      </c>
      <c r="H300" s="1" t="s">
        <v>327</v>
      </c>
      <c r="J300" s="1">
        <f t="shared" si="4"/>
        <v>8</v>
      </c>
      <c r="K300" s="1" cm="1">
        <f t="array" ref="K300">_xlfn.IFS(C300="Option A: To gain new skills and knowledge that will benefit my future career.",1,C300="Option B: To explore a subject I’m passionate about and deepen my understanding.",2,C300="Option C: To get a certificate that will enhance my resume.",-1,C300="Option D: To fulfill a requirement or because it fits easily into my schedule.",0)</f>
        <v>1</v>
      </c>
      <c r="L300" s="5" cm="1">
        <f t="array" ref="L300">_xlfn.IFS(D300="Option A: I actively seek out new experiences and ideas because they broaden my perspective and help me grow.",2,D300="Option B: I value exposure to new ideas but prefer to balance it with familiar activities to avoid feeling overwhelmed.",1,D300="Option C: I prefer to stick to what I know and only occasionally try new things if necessary",0,D300="Option D: I usually wait for opportunities to come to me rather than actively seeking them out.",-1)</f>
        <v>2</v>
      </c>
      <c r="M300" s="1" cm="1">
        <f t="array" ref="M300">_xlfn.IFS(E300="Option A: I can easily spend 2hours per day, since this is the main agenda of college life",2,E300="Option B: I can spend about 5-6 hours per week, I will prioritize learning and internship readiness, while balancing academics.",1,E300="Option C: I can allocate 2-3 hours per week for self learning on weekends, since I have a packed schedule",0,E300="Option D: I would like to focus on academics in the first year, I have been told to start thinking of internships in the third year",-1)</f>
        <v>1</v>
      </c>
      <c r="N300" s="1" cm="1">
        <f t="array" ref="N300">_xlfn.IFS(F300="Option A: Pause the project for sometime and resume it once I am in a better state",-1,F300="Option B: I would talk to more friends and faculty and get feedback if I am doing the right thing.",0,F300="Option C: I stop listening to them and continue doing my work.",1,F300="Option D: I listen to them gently and continue doing my work. But if they persist, I would explain them my thought process and reduce friction",2)</f>
        <v>2</v>
      </c>
      <c r="O300" s="1" cm="1">
        <f t="array" ref="O300">_xlfn.IFS(G300="OptionA: I would like to be myself, working on areas for improvement",2,G300="OptionB: I am very competitive, I would like to be ahead of my peers and build a good career",1,G300="OptionC: I am still adapting to college right now, I would need some time to get started.",0,G300="OptionD: I have taken admission in a good college, they have good placement, I will concentrate on academics in the first year",-1)</f>
        <v>2</v>
      </c>
    </row>
    <row r="301" spans="1:15" x14ac:dyDescent="0.3">
      <c r="A301" s="2">
        <v>45531.350231180557</v>
      </c>
      <c r="C301" s="1" t="s">
        <v>15</v>
      </c>
      <c r="D301" s="1" t="s">
        <v>34</v>
      </c>
      <c r="E301" s="1" t="s">
        <v>22</v>
      </c>
      <c r="F301" s="1" t="s">
        <v>18</v>
      </c>
      <c r="G301" s="1" t="s">
        <v>19</v>
      </c>
      <c r="H301" s="1" t="s">
        <v>328</v>
      </c>
      <c r="J301" s="1">
        <f t="shared" si="4"/>
        <v>8</v>
      </c>
      <c r="K301" s="1" cm="1">
        <f t="array" ref="K301">_xlfn.IFS(C301="Option A: To gain new skills and knowledge that will benefit my future career.",1,C301="Option B: To explore a subject I’m passionate about and deepen my understanding.",2,C301="Option C: To get a certificate that will enhance my resume.",-1,C301="Option D: To fulfill a requirement or because it fits easily into my schedule.",0)</f>
        <v>2</v>
      </c>
      <c r="L301" s="5" cm="1">
        <f t="array" ref="L301">_xlfn.IFS(D301="Option A: I actively seek out new experiences and ideas because they broaden my perspective and help me grow.",2,D301="Option B: I value exposure to new ideas but prefer to balance it with familiar activities to avoid feeling overwhelmed.",1,D301="Option C: I prefer to stick to what I know and only occasionally try new things if necessary",0,D301="Option D: I usually wait for opportunities to come to me rather than actively seeking them out.",-1)</f>
        <v>1</v>
      </c>
      <c r="M301" s="1" cm="1">
        <f t="array" ref="M301">_xlfn.IFS(E301="Option A: I can easily spend 2hours per day, since this is the main agenda of college life",2,E301="Option B: I can spend about 5-6 hours per week, I will prioritize learning and internship readiness, while balancing academics.",1,E301="Option C: I can allocate 2-3 hours per week for self learning on weekends, since I have a packed schedule",0,E301="Option D: I would like to focus on academics in the first year, I have been told to start thinking of internships in the third year",-1)</f>
        <v>1</v>
      </c>
      <c r="N301" s="1" cm="1">
        <f t="array" ref="N301">_xlfn.IFS(F301="Option A: Pause the project for sometime and resume it once I am in a better state",-1,F301="Option B: I would talk to more friends and faculty and get feedback if I am doing the right thing.",0,F301="Option C: I stop listening to them and continue doing my work.",1,F301="Option D: I listen to them gently and continue doing my work. But if they persist, I would explain them my thought process and reduce friction",2)</f>
        <v>2</v>
      </c>
      <c r="O301" s="1" cm="1">
        <f t="array" ref="O301">_xlfn.IFS(G301="OptionA: I would like to be myself, working on areas for improvement",2,G301="OptionB: I am very competitive, I would like to be ahead of my peers and build a good career",1,G301="OptionC: I am still adapting to college right now, I would need some time to get started.",0,G301="OptionD: I have taken admission in a good college, they have good placement, I will concentrate on academics in the first year",-1)</f>
        <v>2</v>
      </c>
    </row>
    <row r="302" spans="1:15" x14ac:dyDescent="0.3">
      <c r="A302" s="2">
        <v>45531.353308333331</v>
      </c>
      <c r="C302" s="1" t="s">
        <v>21</v>
      </c>
      <c r="D302" s="1" t="s">
        <v>34</v>
      </c>
      <c r="E302" s="1" t="s">
        <v>42</v>
      </c>
      <c r="F302" s="1" t="s">
        <v>18</v>
      </c>
      <c r="G302" s="1" t="s">
        <v>19</v>
      </c>
      <c r="H302" s="1" t="s">
        <v>329</v>
      </c>
      <c r="J302" s="1">
        <f t="shared" si="4"/>
        <v>6</v>
      </c>
      <c r="K302" s="1" cm="1">
        <f t="array" ref="K302">_xlfn.IFS(C302="Option A: To gain new skills and knowledge that will benefit my future career.",1,C302="Option B: To explore a subject I’m passionate about and deepen my understanding.",2,C302="Option C: To get a certificate that will enhance my resume.",-1,C302="Option D: To fulfill a requirement or because it fits easily into my schedule.",0)</f>
        <v>1</v>
      </c>
      <c r="L302" s="5" cm="1">
        <f t="array" ref="L302">_xlfn.IFS(D302="Option A: I actively seek out new experiences and ideas because they broaden my perspective and help me grow.",2,D302="Option B: I value exposure to new ideas but prefer to balance it with familiar activities to avoid feeling overwhelmed.",1,D302="Option C: I prefer to stick to what I know and only occasionally try new things if necessary",0,D302="Option D: I usually wait for opportunities to come to me rather than actively seeking them out.",-1)</f>
        <v>1</v>
      </c>
      <c r="M302" s="1" cm="1">
        <f t="array" ref="M302">_xlfn.IFS(E302="Option A: I can easily spend 2hours per day, since this is the main agenda of college life",2,E302="Option B: I can spend about 5-6 hours per week, I will prioritize learning and internship readiness, while balancing academics.",1,E302="Option C: I can allocate 2-3 hours per week for self learning on weekends, since I have a packed schedule",0,E302="Option D: I would like to focus on academics in the first year, I have been told to start thinking of internships in the third year",-1)</f>
        <v>0</v>
      </c>
      <c r="N302" s="1" cm="1">
        <f t="array" ref="N302">_xlfn.IFS(F302="Option A: Pause the project for sometime and resume it once I am in a better state",-1,F302="Option B: I would talk to more friends and faculty and get feedback if I am doing the right thing.",0,F302="Option C: I stop listening to them and continue doing my work.",1,F302="Option D: I listen to them gently and continue doing my work. But if they persist, I would explain them my thought process and reduce friction",2)</f>
        <v>2</v>
      </c>
      <c r="O302" s="1" cm="1">
        <f t="array" ref="O302">_xlfn.IFS(G302="OptionA: I would like to be myself, working on areas for improvement",2,G302="OptionB: I am very competitive, I would like to be ahead of my peers and build a good career",1,G302="OptionC: I am still adapting to college right now, I would need some time to get started.",0,G302="OptionD: I have taken admission in a good college, they have good placement, I will concentrate on academics in the first year",-1)</f>
        <v>2</v>
      </c>
    </row>
    <row r="303" spans="1:15" x14ac:dyDescent="0.3">
      <c r="A303" s="2">
        <v>45531.362355960649</v>
      </c>
      <c r="C303" s="1" t="s">
        <v>15</v>
      </c>
      <c r="D303" s="1" t="s">
        <v>16</v>
      </c>
      <c r="E303" s="1" t="s">
        <v>22</v>
      </c>
      <c r="F303" s="1" t="s">
        <v>18</v>
      </c>
      <c r="G303" s="1" t="s">
        <v>19</v>
      </c>
      <c r="H303" s="1" t="s">
        <v>330</v>
      </c>
      <c r="J303" s="1">
        <f t="shared" si="4"/>
        <v>9</v>
      </c>
      <c r="K303" s="1" cm="1">
        <f t="array" ref="K303">_xlfn.IFS(C303="Option A: To gain new skills and knowledge that will benefit my future career.",1,C303="Option B: To explore a subject I’m passionate about and deepen my understanding.",2,C303="Option C: To get a certificate that will enhance my resume.",-1,C303="Option D: To fulfill a requirement or because it fits easily into my schedule.",0)</f>
        <v>2</v>
      </c>
      <c r="L303" s="5" cm="1">
        <f t="array" ref="L303">_xlfn.IFS(D303="Option A: I actively seek out new experiences and ideas because they broaden my perspective and help me grow.",2,D303="Option B: I value exposure to new ideas but prefer to balance it with familiar activities to avoid feeling overwhelmed.",1,D303="Option C: I prefer to stick to what I know and only occasionally try new things if necessary",0,D303="Option D: I usually wait for opportunities to come to me rather than actively seeking them out.",-1)</f>
        <v>2</v>
      </c>
      <c r="M303" s="1" cm="1">
        <f t="array" ref="M303">_xlfn.IFS(E303="Option A: I can easily spend 2hours per day, since this is the main agenda of college life",2,E303="Option B: I can spend about 5-6 hours per week, I will prioritize learning and internship readiness, while balancing academics.",1,E303="Option C: I can allocate 2-3 hours per week for self learning on weekends, since I have a packed schedule",0,E303="Option D: I would like to focus on academics in the first year, I have been told to start thinking of internships in the third year",-1)</f>
        <v>1</v>
      </c>
      <c r="N303" s="1" cm="1">
        <f t="array" ref="N303">_xlfn.IFS(F303="Option A: Pause the project for sometime and resume it once I am in a better state",-1,F303="Option B: I would talk to more friends and faculty and get feedback if I am doing the right thing.",0,F303="Option C: I stop listening to them and continue doing my work.",1,F303="Option D: I listen to them gently and continue doing my work. But if they persist, I would explain them my thought process and reduce friction",2)</f>
        <v>2</v>
      </c>
      <c r="O303" s="1" cm="1">
        <f t="array" ref="O303">_xlfn.IFS(G303="OptionA: I would like to be myself, working on areas for improvement",2,G303="OptionB: I am very competitive, I would like to be ahead of my peers and build a good career",1,G303="OptionC: I am still adapting to college right now, I would need some time to get started.",0,G303="OptionD: I have taken admission in a good college, they have good placement, I will concentrate on academics in the first year",-1)</f>
        <v>2</v>
      </c>
    </row>
    <row r="304" spans="1:15" x14ac:dyDescent="0.3">
      <c r="A304" s="2">
        <v>45531.36959775463</v>
      </c>
      <c r="C304" s="1" t="s">
        <v>15</v>
      </c>
      <c r="D304" s="1" t="s">
        <v>16</v>
      </c>
      <c r="E304" s="1" t="s">
        <v>22</v>
      </c>
      <c r="F304" s="1" t="s">
        <v>18</v>
      </c>
      <c r="G304" s="1" t="s">
        <v>19</v>
      </c>
      <c r="H304" s="1" t="s">
        <v>331</v>
      </c>
      <c r="J304" s="1">
        <f t="shared" si="4"/>
        <v>9</v>
      </c>
      <c r="K304" s="1" cm="1">
        <f t="array" ref="K304">_xlfn.IFS(C304="Option A: To gain new skills and knowledge that will benefit my future career.",1,C304="Option B: To explore a subject I’m passionate about and deepen my understanding.",2,C304="Option C: To get a certificate that will enhance my resume.",-1,C304="Option D: To fulfill a requirement or because it fits easily into my schedule.",0)</f>
        <v>2</v>
      </c>
      <c r="L304" s="5" cm="1">
        <f t="array" ref="L304">_xlfn.IFS(D304="Option A: I actively seek out new experiences and ideas because they broaden my perspective and help me grow.",2,D304="Option B: I value exposure to new ideas but prefer to balance it with familiar activities to avoid feeling overwhelmed.",1,D304="Option C: I prefer to stick to what I know and only occasionally try new things if necessary",0,D304="Option D: I usually wait for opportunities to come to me rather than actively seeking them out.",-1)</f>
        <v>2</v>
      </c>
      <c r="M304" s="1" cm="1">
        <f t="array" ref="M304">_xlfn.IFS(E304="Option A: I can easily spend 2hours per day, since this is the main agenda of college life",2,E304="Option B: I can spend about 5-6 hours per week, I will prioritize learning and internship readiness, while balancing academics.",1,E304="Option C: I can allocate 2-3 hours per week for self learning on weekends, since I have a packed schedule",0,E304="Option D: I would like to focus on academics in the first year, I have been told to start thinking of internships in the third year",-1)</f>
        <v>1</v>
      </c>
      <c r="N304" s="1" cm="1">
        <f t="array" ref="N304">_xlfn.IFS(F304="Option A: Pause the project for sometime and resume it once I am in a better state",-1,F304="Option B: I would talk to more friends and faculty and get feedback if I am doing the right thing.",0,F304="Option C: I stop listening to them and continue doing my work.",1,F304="Option D: I listen to them gently and continue doing my work. But if they persist, I would explain them my thought process and reduce friction",2)</f>
        <v>2</v>
      </c>
      <c r="O304" s="1" cm="1">
        <f t="array" ref="O304">_xlfn.IFS(G304="OptionA: I would like to be myself, working on areas for improvement",2,G304="OptionB: I am very competitive, I would like to be ahead of my peers and build a good career",1,G304="OptionC: I am still adapting to college right now, I would need some time to get started.",0,G304="OptionD: I have taken admission in a good college, they have good placement, I will concentrate on academics in the first year",-1)</f>
        <v>2</v>
      </c>
    </row>
    <row r="305" spans="1:15" x14ac:dyDescent="0.3">
      <c r="A305" s="2">
        <v>45531.375285208334</v>
      </c>
      <c r="C305" s="1" t="s">
        <v>21</v>
      </c>
      <c r="D305" s="1" t="s">
        <v>16</v>
      </c>
      <c r="E305" s="1" t="s">
        <v>17</v>
      </c>
      <c r="F305" s="1" t="s">
        <v>18</v>
      </c>
      <c r="G305" s="1" t="s">
        <v>19</v>
      </c>
      <c r="H305" s="1" t="s">
        <v>332</v>
      </c>
      <c r="J305" s="1">
        <f t="shared" si="4"/>
        <v>9</v>
      </c>
      <c r="K305" s="1" cm="1">
        <f t="array" ref="K305">_xlfn.IFS(C305="Option A: To gain new skills and knowledge that will benefit my future career.",1,C305="Option B: To explore a subject I’m passionate about and deepen my understanding.",2,C305="Option C: To get a certificate that will enhance my resume.",-1,C305="Option D: To fulfill a requirement or because it fits easily into my schedule.",0)</f>
        <v>1</v>
      </c>
      <c r="L305" s="5" cm="1">
        <f t="array" ref="L305">_xlfn.IFS(D305="Option A: I actively seek out new experiences and ideas because they broaden my perspective and help me grow.",2,D305="Option B: I value exposure to new ideas but prefer to balance it with familiar activities to avoid feeling overwhelmed.",1,D305="Option C: I prefer to stick to what I know and only occasionally try new things if necessary",0,D305="Option D: I usually wait for opportunities to come to me rather than actively seeking them out.",-1)</f>
        <v>2</v>
      </c>
      <c r="M305" s="1" cm="1">
        <f t="array" ref="M305">_xlfn.IFS(E305="Option A: I can easily spend 2hours per day, since this is the main agenda of college life",2,E305="Option B: I can spend about 5-6 hours per week, I will prioritize learning and internship readiness, while balancing academics.",1,E305="Option C: I can allocate 2-3 hours per week for self learning on weekends, since I have a packed schedule",0,E305="Option D: I would like to focus on academics in the first year, I have been told to start thinking of internships in the third year",-1)</f>
        <v>2</v>
      </c>
      <c r="N305" s="1" cm="1">
        <f t="array" ref="N305">_xlfn.IFS(F305="Option A: Pause the project for sometime and resume it once I am in a better state",-1,F305="Option B: I would talk to more friends and faculty and get feedback if I am doing the right thing.",0,F305="Option C: I stop listening to them and continue doing my work.",1,F305="Option D: I listen to them gently and continue doing my work. But if they persist, I would explain them my thought process and reduce friction",2)</f>
        <v>2</v>
      </c>
      <c r="O305" s="1" cm="1">
        <f t="array" ref="O305">_xlfn.IFS(G305="OptionA: I would like to be myself, working on areas for improvement",2,G305="OptionB: I am very competitive, I would like to be ahead of my peers and build a good career",1,G305="OptionC: I am still adapting to college right now, I would need some time to get started.",0,G305="OptionD: I have taken admission in a good college, they have good placement, I will concentrate on academics in the first year",-1)</f>
        <v>2</v>
      </c>
    </row>
    <row r="306" spans="1:15" x14ac:dyDescent="0.3">
      <c r="A306" s="2">
        <v>45531.38357460648</v>
      </c>
      <c r="C306" s="1" t="s">
        <v>15</v>
      </c>
      <c r="D306" s="1" t="s">
        <v>16</v>
      </c>
      <c r="E306" s="1" t="s">
        <v>22</v>
      </c>
      <c r="F306" s="1" t="s">
        <v>29</v>
      </c>
      <c r="G306" s="1" t="s">
        <v>26</v>
      </c>
      <c r="H306" s="1" t="s">
        <v>333</v>
      </c>
      <c r="J306" s="1">
        <f t="shared" si="4"/>
        <v>6</v>
      </c>
      <c r="K306" s="1" cm="1">
        <f t="array" ref="K306">_xlfn.IFS(C306="Option A: To gain new skills and knowledge that will benefit my future career.",1,C306="Option B: To explore a subject I’m passionate about and deepen my understanding.",2,C306="Option C: To get a certificate that will enhance my resume.",-1,C306="Option D: To fulfill a requirement or because it fits easily into my schedule.",0)</f>
        <v>2</v>
      </c>
      <c r="L306" s="5" cm="1">
        <f t="array" ref="L306">_xlfn.IFS(D306="Option A: I actively seek out new experiences and ideas because they broaden my perspective and help me grow.",2,D306="Option B: I value exposure to new ideas but prefer to balance it with familiar activities to avoid feeling overwhelmed.",1,D306="Option C: I prefer to stick to what I know and only occasionally try new things if necessary",0,D306="Option D: I usually wait for opportunities to come to me rather than actively seeking them out.",-1)</f>
        <v>2</v>
      </c>
      <c r="M306" s="1" cm="1">
        <f t="array" ref="M306">_xlfn.IFS(E306="Option A: I can easily spend 2hours per day, since this is the main agenda of college life",2,E306="Option B: I can spend about 5-6 hours per week, I will prioritize learning and internship readiness, while balancing academics.",1,E306="Option C: I can allocate 2-3 hours per week for self learning on weekends, since I have a packed schedule",0,E306="Option D: I would like to focus on academics in the first year, I have been told to start thinking of internships in the third year",-1)</f>
        <v>1</v>
      </c>
      <c r="N306" s="1" cm="1">
        <f t="array" ref="N306">_xlfn.IFS(F306="Option A: Pause the project for sometime and resume it once I am in a better state",-1,F306="Option B: I would talk to more friends and faculty and get feedback if I am doing the right thing.",0,F306="Option C: I stop listening to them and continue doing my work.",1,F306="Option D: I listen to them gently and continue doing my work. But if they persist, I would explain them my thought process and reduce friction",2)</f>
        <v>0</v>
      </c>
      <c r="O306" s="1" cm="1">
        <f t="array" ref="O306">_xlfn.IFS(G306="OptionA: I would like to be myself, working on areas for improvement",2,G306="OptionB: I am very competitive, I would like to be ahead of my peers and build a good career",1,G306="OptionC: I am still adapting to college right now, I would need some time to get started.",0,G306="OptionD: I have taken admission in a good college, they have good placement, I will concentrate on academics in the first year",-1)</f>
        <v>1</v>
      </c>
    </row>
    <row r="307" spans="1:15" x14ac:dyDescent="0.3">
      <c r="A307" s="2">
        <v>45531.408716770835</v>
      </c>
      <c r="C307" s="1" t="s">
        <v>15</v>
      </c>
      <c r="D307" s="1" t="s">
        <v>16</v>
      </c>
      <c r="E307" s="1" t="s">
        <v>22</v>
      </c>
      <c r="F307" s="1" t="s">
        <v>18</v>
      </c>
      <c r="G307" s="1" t="s">
        <v>19</v>
      </c>
      <c r="H307" s="1" t="s">
        <v>334</v>
      </c>
      <c r="J307" s="1">
        <f t="shared" si="4"/>
        <v>9</v>
      </c>
      <c r="K307" s="1" cm="1">
        <f t="array" ref="K307">_xlfn.IFS(C307="Option A: To gain new skills and knowledge that will benefit my future career.",1,C307="Option B: To explore a subject I’m passionate about and deepen my understanding.",2,C307="Option C: To get a certificate that will enhance my resume.",-1,C307="Option D: To fulfill a requirement or because it fits easily into my schedule.",0)</f>
        <v>2</v>
      </c>
      <c r="L307" s="5" cm="1">
        <f t="array" ref="L307">_xlfn.IFS(D307="Option A: I actively seek out new experiences and ideas because they broaden my perspective and help me grow.",2,D307="Option B: I value exposure to new ideas but prefer to balance it with familiar activities to avoid feeling overwhelmed.",1,D307="Option C: I prefer to stick to what I know and only occasionally try new things if necessary",0,D307="Option D: I usually wait for opportunities to come to me rather than actively seeking them out.",-1)</f>
        <v>2</v>
      </c>
      <c r="M307" s="1" cm="1">
        <f t="array" ref="M307">_xlfn.IFS(E307="Option A: I can easily spend 2hours per day, since this is the main agenda of college life",2,E307="Option B: I can spend about 5-6 hours per week, I will prioritize learning and internship readiness, while balancing academics.",1,E307="Option C: I can allocate 2-3 hours per week for self learning on weekends, since I have a packed schedule",0,E307="Option D: I would like to focus on academics in the first year, I have been told to start thinking of internships in the third year",-1)</f>
        <v>1</v>
      </c>
      <c r="N307" s="1" cm="1">
        <f t="array" ref="N307">_xlfn.IFS(F307="Option A: Pause the project for sometime and resume it once I am in a better state",-1,F307="Option B: I would talk to more friends and faculty and get feedback if I am doing the right thing.",0,F307="Option C: I stop listening to them and continue doing my work.",1,F307="Option D: I listen to them gently and continue doing my work. But if they persist, I would explain them my thought process and reduce friction",2)</f>
        <v>2</v>
      </c>
      <c r="O307" s="1" cm="1">
        <f t="array" ref="O307">_xlfn.IFS(G307="OptionA: I would like to be myself, working on areas for improvement",2,G307="OptionB: I am very competitive, I would like to be ahead of my peers and build a good career",1,G307="OptionC: I am still adapting to college right now, I would need some time to get started.",0,G307="OptionD: I have taken admission in a good college, they have good placement, I will concentrate on academics in the first year",-1)</f>
        <v>2</v>
      </c>
    </row>
    <row r="308" spans="1:15" x14ac:dyDescent="0.3">
      <c r="A308" s="2">
        <v>45531.415501909723</v>
      </c>
      <c r="C308" s="1" t="s">
        <v>21</v>
      </c>
      <c r="D308" s="1" t="s">
        <v>16</v>
      </c>
      <c r="E308" s="1" t="s">
        <v>22</v>
      </c>
      <c r="F308" s="1" t="s">
        <v>29</v>
      </c>
      <c r="G308" s="1" t="s">
        <v>26</v>
      </c>
      <c r="H308" s="1" t="s">
        <v>335</v>
      </c>
      <c r="J308" s="1">
        <f t="shared" si="4"/>
        <v>5</v>
      </c>
      <c r="K308" s="1" cm="1">
        <f t="array" ref="K308">_xlfn.IFS(C308="Option A: To gain new skills and knowledge that will benefit my future career.",1,C308="Option B: To explore a subject I’m passionate about and deepen my understanding.",2,C308="Option C: To get a certificate that will enhance my resume.",-1,C308="Option D: To fulfill a requirement or because it fits easily into my schedule.",0)</f>
        <v>1</v>
      </c>
      <c r="L308" s="5" cm="1">
        <f t="array" ref="L308">_xlfn.IFS(D308="Option A: I actively seek out new experiences and ideas because they broaden my perspective and help me grow.",2,D308="Option B: I value exposure to new ideas but prefer to balance it with familiar activities to avoid feeling overwhelmed.",1,D308="Option C: I prefer to stick to what I know and only occasionally try new things if necessary",0,D308="Option D: I usually wait for opportunities to come to me rather than actively seeking them out.",-1)</f>
        <v>2</v>
      </c>
      <c r="M308" s="1" cm="1">
        <f t="array" ref="M308">_xlfn.IFS(E308="Option A: I can easily spend 2hours per day, since this is the main agenda of college life",2,E308="Option B: I can spend about 5-6 hours per week, I will prioritize learning and internship readiness, while balancing academics.",1,E308="Option C: I can allocate 2-3 hours per week for self learning on weekends, since I have a packed schedule",0,E308="Option D: I would like to focus on academics in the first year, I have been told to start thinking of internships in the third year",-1)</f>
        <v>1</v>
      </c>
      <c r="N308" s="1" cm="1">
        <f t="array" ref="N308">_xlfn.IFS(F308="Option A: Pause the project for sometime and resume it once I am in a better state",-1,F308="Option B: I would talk to more friends and faculty and get feedback if I am doing the right thing.",0,F308="Option C: I stop listening to them and continue doing my work.",1,F308="Option D: I listen to them gently and continue doing my work. But if they persist, I would explain them my thought process and reduce friction",2)</f>
        <v>0</v>
      </c>
      <c r="O308" s="1" cm="1">
        <f t="array" ref="O308">_xlfn.IFS(G308="OptionA: I would like to be myself, working on areas for improvement",2,G308="OptionB: I am very competitive, I would like to be ahead of my peers and build a good career",1,G308="OptionC: I am still adapting to college right now, I would need some time to get started.",0,G308="OptionD: I have taken admission in a good college, they have good placement, I will concentrate on academics in the first year",-1)</f>
        <v>1</v>
      </c>
    </row>
    <row r="309" spans="1:15" x14ac:dyDescent="0.3">
      <c r="A309" s="2">
        <v>45531.420003530089</v>
      </c>
      <c r="C309" s="1" t="s">
        <v>15</v>
      </c>
      <c r="D309" s="1" t="s">
        <v>16</v>
      </c>
      <c r="E309" s="1" t="s">
        <v>22</v>
      </c>
      <c r="F309" s="1" t="s">
        <v>29</v>
      </c>
      <c r="G309" s="1" t="s">
        <v>26</v>
      </c>
      <c r="H309" s="1" t="s">
        <v>336</v>
      </c>
      <c r="J309" s="1">
        <f t="shared" si="4"/>
        <v>6</v>
      </c>
      <c r="K309" s="1" cm="1">
        <f t="array" ref="K309">_xlfn.IFS(C309="Option A: To gain new skills and knowledge that will benefit my future career.",1,C309="Option B: To explore a subject I’m passionate about and deepen my understanding.",2,C309="Option C: To get a certificate that will enhance my resume.",-1,C309="Option D: To fulfill a requirement or because it fits easily into my schedule.",0)</f>
        <v>2</v>
      </c>
      <c r="L309" s="5" cm="1">
        <f t="array" ref="L309">_xlfn.IFS(D309="Option A: I actively seek out new experiences and ideas because they broaden my perspective and help me grow.",2,D309="Option B: I value exposure to new ideas but prefer to balance it with familiar activities to avoid feeling overwhelmed.",1,D309="Option C: I prefer to stick to what I know and only occasionally try new things if necessary",0,D309="Option D: I usually wait for opportunities to come to me rather than actively seeking them out.",-1)</f>
        <v>2</v>
      </c>
      <c r="M309" s="1" cm="1">
        <f t="array" ref="M309">_xlfn.IFS(E309="Option A: I can easily spend 2hours per day, since this is the main agenda of college life",2,E309="Option B: I can spend about 5-6 hours per week, I will prioritize learning and internship readiness, while balancing academics.",1,E309="Option C: I can allocate 2-3 hours per week for self learning on weekends, since I have a packed schedule",0,E309="Option D: I would like to focus on academics in the first year, I have been told to start thinking of internships in the third year",-1)</f>
        <v>1</v>
      </c>
      <c r="N309" s="1" cm="1">
        <f t="array" ref="N309">_xlfn.IFS(F309="Option A: Pause the project for sometime and resume it once I am in a better state",-1,F309="Option B: I would talk to more friends and faculty and get feedback if I am doing the right thing.",0,F309="Option C: I stop listening to them and continue doing my work.",1,F309="Option D: I listen to them gently and continue doing my work. But if they persist, I would explain them my thought process and reduce friction",2)</f>
        <v>0</v>
      </c>
      <c r="O309" s="1" cm="1">
        <f t="array" ref="O309">_xlfn.IFS(G309="OptionA: I would like to be myself, working on areas for improvement",2,G309="OptionB: I am very competitive, I would like to be ahead of my peers and build a good career",1,G309="OptionC: I am still adapting to college right now, I would need some time to get started.",0,G309="OptionD: I have taken admission in a good college, they have good placement, I will concentrate on academics in the first year",-1)</f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8B7D-9AA8-4CE6-8A5D-658812E78072}">
  <dimension ref="A1:EU383"/>
  <sheetViews>
    <sheetView topLeftCell="L271" zoomScale="96" zoomScaleNormal="96" workbookViewId="0">
      <selection activeCell="O2" sqref="O2:O1048576"/>
    </sheetView>
  </sheetViews>
  <sheetFormatPr defaultRowHeight="14.4" x14ac:dyDescent="0.3"/>
  <cols>
    <col min="1" max="1" width="16.77734375" bestFit="1" customWidth="1"/>
    <col min="2" max="2" width="11.6640625" bestFit="1" customWidth="1"/>
    <col min="3" max="3" width="136.21875" bestFit="1" customWidth="1"/>
    <col min="4" max="4" width="104" bestFit="1" customWidth="1"/>
    <col min="5" max="5" width="113.33203125" bestFit="1" customWidth="1"/>
    <col min="6" max="6" width="100.88671875" bestFit="1" customWidth="1"/>
    <col min="7" max="7" width="108.33203125" bestFit="1" customWidth="1"/>
    <col min="8" max="8" width="214.33203125" bestFit="1" customWidth="1"/>
    <col min="9" max="9" width="183.6640625" bestFit="1" customWidth="1"/>
    <col min="10" max="10" width="163.21875" bestFit="1" customWidth="1"/>
    <col min="11" max="11" width="198.33203125" bestFit="1" customWidth="1"/>
    <col min="12" max="12" width="179.33203125" bestFit="1" customWidth="1"/>
    <col min="13" max="13" width="23.21875" customWidth="1"/>
    <col min="14" max="14" width="17.21875" customWidth="1"/>
    <col min="15" max="15" width="4.88671875" bestFit="1" customWidth="1"/>
    <col min="16" max="16" width="5.21875" bestFit="1" customWidth="1"/>
    <col min="17" max="22" width="3.21875" bestFit="1" customWidth="1"/>
    <col min="23" max="23" width="5" bestFit="1" customWidth="1"/>
    <col min="24" max="24" width="3.21875" bestFit="1" customWidth="1"/>
    <col min="25" max="25" width="4.21875" bestFit="1" customWidth="1"/>
    <col min="30" max="30" width="8.88671875" customWidth="1"/>
    <col min="32" max="32" width="31.6640625" customWidth="1"/>
    <col min="33" max="33" width="99.6640625" customWidth="1"/>
    <col min="127" max="127" width="8.88671875" customWidth="1"/>
    <col min="142" max="142" width="2.77734375" customWidth="1"/>
    <col min="143" max="151" width="8.88671875" hidden="1" customWidth="1"/>
  </cols>
  <sheetData>
    <row r="1" spans="1:3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6" t="s">
        <v>345</v>
      </c>
      <c r="K1" s="1" t="s">
        <v>346</v>
      </c>
      <c r="L1" s="1" t="s">
        <v>347</v>
      </c>
      <c r="M1" s="5" t="s">
        <v>7</v>
      </c>
      <c r="N1" s="1" t="s">
        <v>348</v>
      </c>
      <c r="O1" s="1" t="s">
        <v>9</v>
      </c>
      <c r="P1" s="5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</row>
    <row r="2" spans="1:32" x14ac:dyDescent="0.3">
      <c r="A2" s="2">
        <v>45491.629408472218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360</v>
      </c>
      <c r="J2" s="1" t="s">
        <v>386</v>
      </c>
      <c r="K2" s="1" t="s">
        <v>361</v>
      </c>
      <c r="L2" s="1" t="s">
        <v>362</v>
      </c>
      <c r="M2" s="1" t="s">
        <v>20</v>
      </c>
      <c r="N2" s="1"/>
      <c r="O2" s="1">
        <f>SUM(P2:Y2)</f>
        <v>2</v>
      </c>
      <c r="P2" s="1" cm="1">
        <f t="array" ref="P2">_xlfn.IFS(C2="Option A: I prefer vacationing in familiar destinations where I know what to expect and can reduce any surprises.",0,C2="Option B: When faced with the chance to travel to a completely new place with no set plans, I get excited about the unknown and the potential for unexpected adventures.",1,C2="Option C: I enjoy exploring new places, but I like to have a detailed itinerary and some certainty about what I will be doing each day.",2,C2="Option D: I’m open to traveling to new destinations, but I usually do thorough research and plan ahead to minimize any potential risks or uncertainties.",-1)</f>
        <v>-1</v>
      </c>
      <c r="Q2" s="1" cm="1">
        <f t="array" ref="Q2">_xlfn.IFS(D2="Option A: Finishing daily tasks quickly and efficiently, allowing you to feel productive and move on to other activities.",-1,D2="Option B: Receiving compliments and recognition from friends or family for something you've accomplished.",2,D2="Option C: Completing a challenging workout or training regimen that you've been working on for weeks.",1,D2="Option D: Learning a new skill or hobby and overcoming difficulties along the way, regardless of how well you master it in the end.",0)</f>
        <v>2</v>
      </c>
      <c r="R2" s="1" cm="1">
        <f t="array" ref="R2">_xlfn.IFS(E2="Option A: I make decisions on my own but like to have some guidelines or a framework to follow to feel more confident.",2,E2="Option B: I often seek advice and approval from others before making a decision to ensure I’m on the right track.",1,E2="Option C: When faced with a decision, I prefer to rely on my own judgment and instincts, even if it means making mistakes along the way.",-1,E2="Option D: I usually gather a lot of information and consider others' opinions but ultimately trust my own judgment to make the final decision.",0)</f>
        <v>0</v>
      </c>
      <c r="S2" s="1" cm="1">
        <f t="array" ref="S2">_xlfn.IFS(F2="Option A: I prefer tasks that show quick results and tend to get frustrated if I don’t see immediate progress.",2,F2="Option B: I often seek advice and approval from others before making a decision to ensure I’m on the right track.",1,F2="Option C: I often seek out activities where I can see incremental progress, as it helps me stay patient and motivated over time.",-1,F2="Option D: I enjoy activities like gardening or practicing a musical instrument, even if progress is slow.",0)</f>
        <v>-1</v>
      </c>
      <c r="T2" s="1" cm="1">
        <f t="array" ref="T2">_xlfn.IFS(G2="Option A: I focus more on getting things done and I feel that I'd overthink if I think about my strength and weakness",2,G2="Option B: I regularly reflect on my strengths and weaknesses, using this self-awareness to set personal goals and improve myself.",1,G2="Option C: I sometimes think about my strengths and weaknesses, but I often rely on feedback from others to understand myself better.",-1,G2="Option D: I am aware of my strengths and weaknesses but prefer to focus on my strengths to stay motivated and positive.",0)</f>
        <v>-1</v>
      </c>
      <c r="U2" s="1" cm="1">
        <f t="array" ref="U2">_xlfn.IFS(H2="Option A: Prioritize placement preparation, requesting more structured guidance in the internship to save time for your interview preparations.",2,H2="Option B: Fully commit to the internship, knowing that your placement preparation will be compromised significantly.",1,H2="Option C: Balance both the internship and placement preparation by setting a strict schedule, ensuring you give adequate time to both without compromising on either.",-1,H2="Option D: Use the internship to network and gain recommendations from the decision-maker, hoping it will directly improve your placement prospects.",0)</f>
        <v>0</v>
      </c>
      <c r="V2" s="1" cm="1">
        <f t="array" ref="V2">_xlfn.IFS(I2="Option A: Focus on learning and applying established frameworks and structured thinking methods to systematically approach the problem.",2,I2="Option B: Rely on first principles reasoning, breaking the problem down to its most basic elements and building up your understanding from there.",1,I2="Option C: Seek a balance between structured thinking and first principles reasoning, using frameworks where they fit and breaking down elements from scratch when needed.",-1,I2="Option D: Use this opportunity to network and seek advice from others who have solved similar problems, hoping to gather enough information to complete the project successfully.",0)</f>
        <v>1</v>
      </c>
      <c r="W2" s="1" cm="1">
        <f t="array" ref="W2">_xlfn.IFS(J2="Option A: Enroll in the course because it will help me stay competitive and not fall behind my peers.",2,J2="Option B: Enroll in the course because I am genuinely interested in the subject and see long-term benefits.",1,J2="Option C: Only enroll if it fits easily into my schedule and does not interfere with my other activities.",-1,J2="Option D: Skip the course because I prefer to focus on activities that provide immediate benefits like grades or credits.",0)</f>
        <v>1</v>
      </c>
      <c r="X2" s="1" cm="1">
        <f t="array" ref="X2">_xlfn.IFS(K2="Option A: Accept the internship to gain hands-on experience and valuable learning opportunities, without worrying about formal recognition.",1,K2="Option B: Accept the internship and emphasize to everyone how it will contribute to your self-development and long-term career growth, even without a certificate.",-1,K2="Option C: Decline the internship because the absence of an official certificate means you won't have formal recognition for your efforts.",2,K2="Option D: Take the internship but request a letter of recommendation or some form of written acknowledgment from the decision-makers as an alternative to a certificate.",0)</f>
        <v>1</v>
      </c>
      <c r="Y2" s="1" cm="1">
        <f t="array" ref="Y2">_xlfn.IFS(L2="Option A: Dive into the detailed aspects of the project, track markers for measurement, it might take a long time before you see any significant results.",2,L2="Option B: Focus on the aspects of the project that provide immediate feedback and visible results, as this keeps you motivated.",-1,L2="Option C: Balance your approach by setting short-term goals to achieve quick wins while keeping the long-term process in mind.",1,L2="Option D: Regularly seek feedback from your mentor to ensure you are on the right track and adjust your efforts accordingly to see quicker progress.",0)</f>
        <v>0</v>
      </c>
      <c r="AD2" s="1"/>
      <c r="AE2" s="1"/>
      <c r="AF2" s="1"/>
    </row>
    <row r="3" spans="1:32" x14ac:dyDescent="0.3">
      <c r="A3" s="2">
        <v>45491.636708148144</v>
      </c>
      <c r="C3" s="1" t="s">
        <v>354</v>
      </c>
      <c r="D3" s="1" t="s">
        <v>363</v>
      </c>
      <c r="E3" s="1" t="s">
        <v>364</v>
      </c>
      <c r="F3" s="1" t="s">
        <v>365</v>
      </c>
      <c r="G3" s="1" t="s">
        <v>366</v>
      </c>
      <c r="H3" s="1" t="s">
        <v>359</v>
      </c>
      <c r="I3" s="1" t="s">
        <v>367</v>
      </c>
      <c r="J3" s="1" t="s">
        <v>394</v>
      </c>
      <c r="K3" s="1" t="s">
        <v>361</v>
      </c>
      <c r="L3" s="1" t="s">
        <v>362</v>
      </c>
      <c r="M3" s="1" t="s">
        <v>24</v>
      </c>
      <c r="N3" s="1"/>
      <c r="O3" s="1">
        <f t="shared" ref="O3:O66" si="0">SUM(P3:Y3)</f>
        <v>2</v>
      </c>
      <c r="P3" s="1" cm="1">
        <f t="array" ref="P3">_xlfn.IFS(C3="Option A: I prefer vacationing in familiar destinations where I know what to expect and can reduce any surprises.",0,C3="Option B: When faced with the chance to travel to a completely new place with no set plans, I get excited about the unknown and the potential for unexpected adventures.",1,C3="Option C: I enjoy exploring new places, but I like to have a detailed itinerary and some certainty about what I will be doing each day.",2,C3="Option D: I’m open to traveling to new destinations, but I usually do thorough research and plan ahead to minimize any potential risks or uncertainties.",-1)</f>
        <v>-1</v>
      </c>
      <c r="Q3" s="1" cm="1">
        <f t="array" ref="Q3">_xlfn.IFS(D3="Option A: Finishing daily tasks quickly and efficiently, allowing you to feel productive and move on to other activities.",-1,D3="Option B: Receiving compliments and recognition from friends or family for something you've accomplished.",2,D3="Option C: Completing a challenging workout or training regimen that you've been working on for weeks.",1,D3="Option D: Learning a new skill or hobby and overcoming difficulties along the way, regardless of how well you master it in the end.",0)</f>
        <v>-1</v>
      </c>
      <c r="R3" s="1" cm="1">
        <f t="array" ref="R3">_xlfn.IFS(E3="Option A: I make decisions on my own but like to have some guidelines or a framework to follow to feel more confident.",2,E3="Option B: I often seek advice and approval from others before making a decision to ensure I’m on the right track.",1,E3="Option C: When faced with a decision, I prefer to rely on my own judgment and instincts, even if it means making mistakes along the way.",-1,E3="Option D: I usually gather a lot of information and consider others' opinions but ultimately trust my own judgment to make the final decision.",0)</f>
        <v>2</v>
      </c>
      <c r="S3" s="1" cm="1">
        <f t="array" ref="S3">_xlfn.IFS(F3="Option A: I prefer tasks that show quick results and tend to get frustrated if I don’t see immediate progress.",2,F3="Option B: I often seek advice and approval from others before making a decision to ensure I’m on the right track.",1,F3="Option C: I often seek out activities where I can see incremental progress, as it helps me stay patient and motivated over time.",-1,F3="Option D: I enjoy activities like gardening or practicing a musical instrument, even if progress is slow.",0)</f>
        <v>1</v>
      </c>
      <c r="T3" s="1" cm="1">
        <f t="array" ref="T3">_xlfn.IFS(G3="Option A: I focus more on getting things done and I feel that I'd overthink if I think about my strength and weakness",2,G3="Option B: I regularly reflect on my strengths and weaknesses, using this self-awareness to set personal goals and improve myself.",1,G3="Option C: I sometimes think about my strengths and weaknesses, but I often rely on feedback from others to understand myself better.",-1,G3="Option D: I am aware of my strengths and weaknesses but prefer to focus on my strengths to stay motivated and positive.",0)</f>
        <v>0</v>
      </c>
      <c r="U3" s="1" cm="1">
        <f t="array" ref="U3">_xlfn.IFS(H3="Option A: Prioritize placement preparation, requesting more structured guidance in the internship to save time for your interview preparations.",2,H3="Option B: Fully commit to the internship, knowing that your placement preparation will be compromised significantly.",1,H3="Option C: Balance both the internship and placement preparation by setting a strict schedule, ensuring you give adequate time to both without compromising on either.",-1,H3="Option D: Use the internship to network and gain recommendations from the decision-maker, hoping it will directly improve your placement prospects.",0)</f>
        <v>0</v>
      </c>
      <c r="V3" s="1" cm="1">
        <f t="array" ref="V3">_xlfn.IFS(I3="Option A: Focus on learning and applying established frameworks and structured thinking methods to systematically approach the problem.",2,I3="Option B: Rely on first principles reasoning, breaking the problem down to its most basic elements and building up your understanding from there.",1,I3="Option C: Seek a balance between structured thinking and first principles reasoning, using frameworks where they fit and breaking down elements from scratch when needed.",-1,I3="Option D: Use this opportunity to network and seek advice from others who have solved similar problems, hoping to gather enough information to complete the project successfully.",0)</f>
        <v>0</v>
      </c>
      <c r="W3" s="1" cm="1">
        <f t="array" ref="W3">_xlfn.IFS(J3="Option A: Enroll in the course because it will help me stay competitive and not fall behind my peers.",2,J3="Option B: Enroll in the course because I am genuinely interested in the subject and see long-term benefits.",1,J3="Option C: Only enroll if it fits easily into my schedule and does not interfere with my other activities.",-1,J3="Option D: Skip the course because I prefer to focus on activities that provide immediate benefits like grades or credits.",0)</f>
        <v>0</v>
      </c>
      <c r="X3" s="1" cm="1">
        <f t="array" ref="X3">_xlfn.IFS(K3="Option A: Accept the internship to gain hands-on experience and valuable learning opportunities, without worrying about formal recognition.",1,K3="Option B: Accept the internship and emphasize to everyone how it will contribute to your self-development and long-term career growth, even without a certificate.",-1,K3="Option C: Decline the internship because the absence of an official certificate means you won't have formal recognition for your efforts.",2,K3="Option D: Take the internship but request a letter of recommendation or some form of written acknowledgment from the decision-makers as an alternative to a certificate.",0)</f>
        <v>1</v>
      </c>
      <c r="Y3" s="1" cm="1">
        <f t="array" ref="Y3">_xlfn.IFS(L3="Option A: Dive into the detailed aspects of the project, track markers for measurement, it might take a long time before you see any significant results.",2,L3="Option B: Focus on the aspects of the project that provide immediate feedback and visible results, as this keeps you motivated.",-1,L3="Option C: Balance your approach by setting short-term goals to achieve quick wins while keeping the long-term process in mind.",1,L3="Option D: Regularly seek feedback from your mentor to ensure you are on the right track and adjust your efforts accordingly to see quicker progress.",0)</f>
        <v>0</v>
      </c>
      <c r="AE3" s="1"/>
      <c r="AF3" s="1"/>
    </row>
    <row r="4" spans="1:32" x14ac:dyDescent="0.3">
      <c r="A4" s="2">
        <v>45491.638788877317</v>
      </c>
      <c r="C4" s="5" t="s">
        <v>368</v>
      </c>
      <c r="D4" s="1" t="s">
        <v>369</v>
      </c>
      <c r="E4" s="1" t="s">
        <v>356</v>
      </c>
      <c r="F4" s="1" t="s">
        <v>370</v>
      </c>
      <c r="G4" s="1" t="s">
        <v>371</v>
      </c>
      <c r="H4" s="1" t="s">
        <v>359</v>
      </c>
      <c r="I4" s="1" t="s">
        <v>372</v>
      </c>
      <c r="J4" s="1" t="s">
        <v>387</v>
      </c>
      <c r="K4" s="1" t="s">
        <v>373</v>
      </c>
      <c r="L4" s="1" t="s">
        <v>374</v>
      </c>
      <c r="M4" s="1" t="s">
        <v>25</v>
      </c>
      <c r="N4" s="1"/>
      <c r="O4" s="1">
        <f t="shared" si="0"/>
        <v>2</v>
      </c>
      <c r="P4" s="1" cm="1">
        <f t="array" ref="P4">_xlfn.IFS(C4="Option A: I prefer vacationing in familiar destinations where I know what to expect and can reduce any surprises.",0,C4="Option B: When faced with the chance to travel to a completely new place with no set plans, I get excited about the unknown and the potential for unexpected adventures.",1,C4="Option C: I enjoy exploring new places, but I like to have a detailed itinerary and some certainty about what I will be doing each day.",2,C4="Option D: I’m open to traveling to new destinations, but I usually do thorough research and plan ahead to minimize any potential risks or uncertainties.",-1)</f>
        <v>2</v>
      </c>
      <c r="Q4" s="1" cm="1">
        <f t="array" ref="Q4">_xlfn.IFS(D4="Option A: Finishing daily tasks quickly and efficiently, allowing you to feel productive and move on to other activities.",-1,D4="Option B: Receiving compliments and recognition from friends or family for something you've accomplished.",2,D4="Option C: Completing a challenging workout or training regimen that you've been working on for weeks.",1,D4="Option D: Learning a new skill or hobby and overcoming difficulties along the way, regardless of how well you master it in the end.",0)</f>
        <v>0</v>
      </c>
      <c r="R4" s="1" cm="1">
        <f t="array" ref="R4">_xlfn.IFS(E4="Option A: I make decisions on my own but like to have some guidelines or a framework to follow to feel more confident.",2,E4="Option B: I often seek advice and approval from others before making a decision to ensure I’m on the right track.",1,E4="Option C: When faced with a decision, I prefer to rely on my own judgment and instincts, even if it means making mistakes along the way.",-1,E4="Option D: I usually gather a lot of information and consider others' opinions but ultimately trust my own judgment to make the final decision.",0)</f>
        <v>0</v>
      </c>
      <c r="S4" s="1" cm="1">
        <f t="array" ref="S4">_xlfn.IFS(F4="Option A: I prefer tasks that show quick results and tend to get frustrated if I don’t see immediate progress.",2,F4="Option B: I often seek advice and approval from others before making a decision to ensure I’m on the right track.",1,F4="Option C: I often seek out activities where I can see incremental progress, as it helps me stay patient and motivated over time.",-1,F4="Option D: I enjoy activities like gardening or practicing a musical instrument, even if progress is slow.",0)</f>
        <v>0</v>
      </c>
      <c r="T4" s="1" cm="1">
        <f t="array" ref="T4">_xlfn.IFS(G4="Option A: I focus more on getting things done and I feel that I'd overthink if I think about my strength and weakness",2,G4="Option B: I regularly reflect on my strengths and weaknesses, using this self-awareness to set personal goals and improve myself.",1,G4="Option C: I sometimes think about my strengths and weaknesses, but I often rely on feedback from others to understand myself better.",-1,G4="Option D: I am aware of my strengths and weaknesses but prefer to focus on my strengths to stay motivated and positive.",0)</f>
        <v>2</v>
      </c>
      <c r="U4" s="1" cm="1">
        <f t="array" ref="U4">_xlfn.IFS(H4="Option A: Prioritize placement preparation, requesting more structured guidance in the internship to save time for your interview preparations.",2,H4="Option B: Fully commit to the internship, knowing that your placement preparation will be compromised significantly.",1,H4="Option C: Balance both the internship and placement preparation by setting a strict schedule, ensuring you give adequate time to both without compromising on either.",-1,H4="Option D: Use the internship to network and gain recommendations from the decision-maker, hoping it will directly improve your placement prospects.",0)</f>
        <v>0</v>
      </c>
      <c r="V4" s="1" cm="1">
        <f t="array" ref="V4">_xlfn.IFS(I4="Option A: Focus on learning and applying established frameworks and structured thinking methods to systematically approach the problem.",2,I4="Option B: Rely on first principles reasoning, breaking the problem down to its most basic elements and building up your understanding from there.",1,I4="Option C: Seek a balance between structured thinking and first principles reasoning, using frameworks where they fit and breaking down elements from scratch when needed.",-1,I4="Option D: Use this opportunity to network and seek advice from others who have solved similar problems, hoping to gather enough information to complete the project successfully.",0)</f>
        <v>-1</v>
      </c>
      <c r="W4" s="1" cm="1">
        <f t="array" ref="W4">_xlfn.IFS(J4="Option A: Enroll in the course because it will help me stay competitive and not fall behind my peers.",2,J4="Option B: Enroll in the course because I am genuinely interested in the subject and see long-term benefits.",1,J4="Option C: Only enroll if it fits easily into my schedule and does not interfere with my other activities.",-1,J4="Option D: Skip the course because I prefer to focus on activities that provide immediate benefits like grades or credits.",0)</f>
        <v>-1</v>
      </c>
      <c r="X4" s="1" cm="1">
        <f t="array" ref="X4">_xlfn.IFS(K4="Option A: Accept the internship to gain hands-on experience and valuable learning opportunities, without worrying about formal recognition.",1,K4="Option B: Accept the internship and emphasize to everyone how it will contribute to your self-development and long-term career growth, even without a certificate.",-1,K4="Option C: Decline the internship because the absence of an official certificate means you won't have formal recognition for your efforts.",2,K4="Option D: Take the internship but request a letter of recommendation or some form of written acknowledgment from the decision-makers as an alternative to a certificate.",0)</f>
        <v>-1</v>
      </c>
      <c r="Y4" s="1" cm="1">
        <f t="array" ref="Y4">_xlfn.IFS(L4="Option A: Dive into the detailed aspects of the project, track markers for measurement, it might take a long time before you see any significant results.",2,L4="Option B: Focus on the aspects of the project that provide immediate feedback and visible results, as this keeps you motivated.",-1,L4="Option C: Balance your approach by setting short-term goals to achieve quick wins while keeping the long-term process in mind.",1,L4="Option D: Regularly seek feedback from your mentor to ensure you are on the right track and adjust your efforts accordingly to see quicker progress.",0)</f>
        <v>1</v>
      </c>
      <c r="AE4" s="1"/>
      <c r="AF4" s="1"/>
    </row>
    <row r="5" spans="1:32" x14ac:dyDescent="0.3">
      <c r="A5" s="2">
        <v>45491.645676527776</v>
      </c>
      <c r="C5" s="1" t="s">
        <v>368</v>
      </c>
      <c r="D5" s="1" t="s">
        <v>363</v>
      </c>
      <c r="E5" s="1" t="s">
        <v>364</v>
      </c>
      <c r="F5" s="1" t="s">
        <v>357</v>
      </c>
      <c r="G5" s="1" t="s">
        <v>371</v>
      </c>
      <c r="H5" s="1" t="s">
        <v>375</v>
      </c>
      <c r="I5" s="1" t="s">
        <v>367</v>
      </c>
      <c r="J5" s="1" t="s">
        <v>388</v>
      </c>
      <c r="K5" s="1" t="s">
        <v>361</v>
      </c>
      <c r="L5" s="1" t="s">
        <v>377</v>
      </c>
      <c r="M5" s="1" t="s">
        <v>27</v>
      </c>
      <c r="N5" s="1"/>
      <c r="O5" s="1">
        <f t="shared" si="0"/>
        <v>8</v>
      </c>
      <c r="P5" s="1" cm="1">
        <f t="array" ref="P5">_xlfn.IFS(C5="Option A: I prefer vacationing in familiar destinations where I know what to expect and can reduce any surprises.",0,C5="Option B: When faced with the chance to travel to a completely new place with no set plans, I get excited about the unknown and the potential for unexpected adventures.",1,C5="Option C: I enjoy exploring new places, but I like to have a detailed itinerary and some certainty about what I will be doing each day.",2,C5="Option D: I’m open to traveling to new destinations, but I usually do thorough research and plan ahead to minimize any potential risks or uncertainties.",-1)</f>
        <v>2</v>
      </c>
      <c r="Q5" s="1" cm="1">
        <f t="array" ref="Q5">_xlfn.IFS(D5="Option A: Finishing daily tasks quickly and efficiently, allowing you to feel productive and move on to other activities.",-1,D5="Option B: Receiving compliments and recognition from friends or family for something you've accomplished.",2,D5="Option C: Completing a challenging workout or training regimen that you've been working on for weeks.",1,D5="Option D: Learning a new skill or hobby and overcoming difficulties along the way, regardless of how well you master it in the end.",0)</f>
        <v>-1</v>
      </c>
      <c r="R5" s="1" cm="1">
        <f t="array" ref="R5">_xlfn.IFS(E5="Option A: I make decisions on my own but like to have some guidelines or a framework to follow to feel more confident.",2,E5="Option B: I often seek advice and approval from others before making a decision to ensure I’m on the right track.",1,E5="Option C: When faced with a decision, I prefer to rely on my own judgment and instincts, even if it means making mistakes along the way.",-1,E5="Option D: I usually gather a lot of information and consider others' opinions but ultimately trust my own judgment to make the final decision.",0)</f>
        <v>2</v>
      </c>
      <c r="S5" s="1" cm="1">
        <f t="array" ref="S5">_xlfn.IFS(F5="Option A: I prefer tasks that show quick results and tend to get frustrated if I don’t see immediate progress.",2,F5="Option B: I often seek advice and approval from others before making a decision to ensure I’m on the right track.",1,F5="Option C: I often seek out activities where I can see incremental progress, as it helps me stay patient and motivated over time.",-1,F5="Option D: I enjoy activities like gardening or practicing a musical instrument, even if progress is slow.",0)</f>
        <v>-1</v>
      </c>
      <c r="T5" s="1" cm="1">
        <f t="array" ref="T5">_xlfn.IFS(G5="Option A: I focus more on getting things done and I feel that I'd overthink if I think about my strength and weakness",2,G5="Option B: I regularly reflect on my strengths and weaknesses, using this self-awareness to set personal goals and improve myself.",1,G5="Option C: I sometimes think about my strengths and weaknesses, but I often rely on feedback from others to understand myself better.",-1,G5="Option D: I am aware of my strengths and weaknesses but prefer to focus on my strengths to stay motivated and positive.",0)</f>
        <v>2</v>
      </c>
      <c r="U5" s="1" cm="1">
        <f t="array" ref="U5">_xlfn.IFS(H5="Option A: Prioritize placement preparation, requesting more structured guidance in the internship to save time for your interview preparations.",2,H5="Option B: Fully commit to the internship, knowing that your placement preparation will be compromised significantly.",1,H5="Option C: Balance both the internship and placement preparation by setting a strict schedule, ensuring you give adequate time to both without compromising on either.",-1,H5="Option D: Use the internship to network and gain recommendations from the decision-maker, hoping it will directly improve your placement prospects.",0)</f>
        <v>2</v>
      </c>
      <c r="V5" s="1" cm="1">
        <f t="array" ref="V5">_xlfn.IFS(I5="Option A: Focus on learning and applying established frameworks and structured thinking methods to systematically approach the problem.",2,I5="Option B: Rely on first principles reasoning, breaking the problem down to its most basic elements and building up your understanding from there.",1,I5="Option C: Seek a balance between structured thinking and first principles reasoning, using frameworks where they fit and breaking down elements from scratch when needed.",-1,I5="Option D: Use this opportunity to network and seek advice from others who have solved similar problems, hoping to gather enough information to complete the project successfully.",0)</f>
        <v>0</v>
      </c>
      <c r="W5" s="1" cm="1">
        <f t="array" ref="W5">_xlfn.IFS(J5="Option A: Enroll in the course because it will help me stay competitive and not fall behind my peers.",2,J5="Option B: Enroll in the course because I am genuinely interested in the subject and see long-term benefits.",1,J5="Option C: Only enroll if it fits easily into my schedule and does not interfere with my other activities.",-1,J5="Option D: Skip the course because I prefer to focus on activities that provide immediate benefits like grades or credits.",0)</f>
        <v>2</v>
      </c>
      <c r="X5" s="1" cm="1">
        <f t="array" ref="X5">_xlfn.IFS(K5="Option A: Accept the internship to gain hands-on experience and valuable learning opportunities, without worrying about formal recognition.",1,K5="Option B: Accept the internship and emphasize to everyone how it will contribute to your self-development and long-term career growth, even without a certificate.",-1,K5="Option C: Decline the internship because the absence of an official certificate means you won't have formal recognition for your efforts.",2,K5="Option D: Take the internship but request a letter of recommendation or some form of written acknowledgment from the decision-makers as an alternative to a certificate.",0)</f>
        <v>1</v>
      </c>
      <c r="Y5" s="1" cm="1">
        <f t="array" ref="Y5">_xlfn.IFS(L5="Option A: Dive into the detailed aspects of the project, track markers for measurement, it might take a long time before you see any significant results.",2,L5="Option B: Focus on the aspects of the project that provide immediate feedback and visible results, as this keeps you motivated.",-1,L5="Option C: Balance your approach by setting short-term goals to achieve quick wins while keeping the long-term process in mind.",1,L5="Option D: Regularly seek feedback from your mentor to ensure you are on the right track and adjust your efforts accordingly to see quicker progress.",0)</f>
        <v>-1</v>
      </c>
      <c r="AE5" s="1"/>
      <c r="AF5" s="1"/>
    </row>
    <row r="6" spans="1:32" x14ac:dyDescent="0.3">
      <c r="A6" s="2">
        <v>45491.652890034718</v>
      </c>
      <c r="C6" s="1" t="s">
        <v>378</v>
      </c>
      <c r="D6" s="1" t="s">
        <v>379</v>
      </c>
      <c r="E6" s="1" t="s">
        <v>364</v>
      </c>
      <c r="F6" s="1" t="s">
        <v>357</v>
      </c>
      <c r="G6" s="1" t="s">
        <v>380</v>
      </c>
      <c r="H6" s="1" t="s">
        <v>381</v>
      </c>
      <c r="I6" s="1" t="s">
        <v>372</v>
      </c>
      <c r="J6" s="1" t="s">
        <v>394</v>
      </c>
      <c r="K6" s="1" t="s">
        <v>382</v>
      </c>
      <c r="L6" s="1" t="s">
        <v>374</v>
      </c>
      <c r="M6" s="1" t="s">
        <v>28</v>
      </c>
      <c r="N6" s="1"/>
      <c r="O6" s="1">
        <f t="shared" si="0"/>
        <v>3</v>
      </c>
      <c r="P6" s="1" cm="1">
        <f t="array" ref="P6">_xlfn.IFS(C6="Option A: I prefer vacationing in familiar destinations where I know what to expect and can reduce any surprises.",0,C6="Option B: When faced with the chance to travel to a completely new place with no set plans, I get excited about the unknown and the potential for unexpected adventures.",1,C6="Option C: I enjoy exploring new places, but I like to have a detailed itinerary and some certainty about what I will be doing each day.",2,C6="Option D: I’m open to traveling to new destinations, but I usually do thorough research and plan ahead to minimize any potential risks or uncertainties.",-1)</f>
        <v>1</v>
      </c>
      <c r="Q6" s="1" cm="1">
        <f t="array" ref="Q6">_xlfn.IFS(D6="Option A: Finishing daily tasks quickly and efficiently, allowing you to feel productive and move on to other activities.",-1,D6="Option B: Receiving compliments and recognition from friends or family for something you've accomplished.",2,D6="Option C: Completing a challenging workout or training regimen that you've been working on for weeks.",1,D6="Option D: Learning a new skill or hobby and overcoming difficulties along the way, regardless of how well you master it in the end.",0)</f>
        <v>1</v>
      </c>
      <c r="R6" s="1" cm="1">
        <f t="array" ref="R6">_xlfn.IFS(E6="Option A: I make decisions on my own but like to have some guidelines or a framework to follow to feel more confident.",2,E6="Option B: I often seek advice and approval from others before making a decision to ensure I’m on the right track.",1,E6="Option C: When faced with a decision, I prefer to rely on my own judgment and instincts, even if it means making mistakes along the way.",-1,E6="Option D: I usually gather a lot of information and consider others' opinions but ultimately trust my own judgment to make the final decision.",0)</f>
        <v>2</v>
      </c>
      <c r="S6" s="1" cm="1">
        <f t="array" ref="S6">_xlfn.IFS(F6="Option A: I prefer tasks that show quick results and tend to get frustrated if I don’t see immediate progress.",2,F6="Option B: I often seek advice and approval from others before making a decision to ensure I’m on the right track.",1,F6="Option C: I often seek out activities where I can see incremental progress, as it helps me stay patient and motivated over time.",-1,F6="Option D: I enjoy activities like gardening or practicing a musical instrument, even if progress is slow.",0)</f>
        <v>-1</v>
      </c>
      <c r="T6" s="1" cm="1">
        <f t="array" ref="T6">_xlfn.IFS(G6="Option A: I focus more on getting things done and I feel that I'd overthink if I think about my strength and weakness",2,G6="Option B: I regularly reflect on my strengths and weaknesses, using this self-awareness to set personal goals and improve myself.",1,G6="Option C: I sometimes think about my strengths and weaknesses, but I often rely on feedback from others to understand myself better.",-1,G6="Option D: I am aware of my strengths and weaknesses but prefer to focus on my strengths to stay motivated and positive.",0)</f>
        <v>1</v>
      </c>
      <c r="U6" s="1" cm="1">
        <f t="array" ref="U6">_xlfn.IFS(H6="Option A: Prioritize placement preparation, requesting more structured guidance in the internship to save time for your interview preparations.",2,H6="Option B: Fully commit to the internship, knowing that your placement preparation will be compromised significantly.",1,H6="Option C: Balance both the internship and placement preparation by setting a strict schedule, ensuring you give adequate time to both without compromising on either.",-1,H6="Option D: Use the internship to network and gain recommendations from the decision-maker, hoping it will directly improve your placement prospects.",0)</f>
        <v>-1</v>
      </c>
      <c r="V6" s="1" cm="1">
        <f t="array" ref="V6">_xlfn.IFS(I6="Option A: Focus on learning and applying established frameworks and structured thinking methods to systematically approach the problem.",2,I6="Option B: Rely on first principles reasoning, breaking the problem down to its most basic elements and building up your understanding from there.",1,I6="Option C: Seek a balance between structured thinking and first principles reasoning, using frameworks where they fit and breaking down elements from scratch when needed.",-1,I6="Option D: Use this opportunity to network and seek advice from others who have solved similar problems, hoping to gather enough information to complete the project successfully.",0)</f>
        <v>-1</v>
      </c>
      <c r="W6" s="1" cm="1">
        <f t="array" ref="W6">_xlfn.IFS(J6="Option A: Enroll in the course because it will help me stay competitive and not fall behind my peers.",2,J6="Option B: Enroll in the course because I am genuinely interested in the subject and see long-term benefits.",1,J6="Option C: Only enroll if it fits easily into my schedule and does not interfere with my other activities.",-1,J6="Option D: Skip the course because I prefer to focus on activities that provide immediate benefits like grades or credits.",0)</f>
        <v>0</v>
      </c>
      <c r="X6" s="1" cm="1">
        <f t="array" ref="X6">_xlfn.IFS(K6="Option A: Accept the internship to gain hands-on experience and valuable learning opportunities, without worrying about formal recognition.",1,K6="Option B: Accept the internship and emphasize to everyone how it will contribute to your self-development and long-term career growth, even without a certificate.",-1,K6="Option C: Decline the internship because the absence of an official certificate means you won't have formal recognition for your efforts.",2,K6="Option D: Take the internship but request a letter of recommendation or some form of written acknowledgment from the decision-makers as an alternative to a certificate.",0)</f>
        <v>0</v>
      </c>
      <c r="Y6" s="1" cm="1">
        <f t="array" ref="Y6">_xlfn.IFS(L6="Option A: Dive into the detailed aspects of the project, track markers for measurement, it might take a long time before you see any significant results.",2,L6="Option B: Focus on the aspects of the project that provide immediate feedback and visible results, as this keeps you motivated.",-1,L6="Option C: Balance your approach by setting short-term goals to achieve quick wins while keeping the long-term process in mind.",1,L6="Option D: Regularly seek feedback from your mentor to ensure you are on the right track and adjust your efforts accordingly to see quicker progress.",0)</f>
        <v>1</v>
      </c>
    </row>
    <row r="7" spans="1:32" x14ac:dyDescent="0.3">
      <c r="A7" s="2">
        <v>45491.665333391204</v>
      </c>
      <c r="C7" s="1" t="s">
        <v>368</v>
      </c>
      <c r="D7" s="1" t="s">
        <v>369</v>
      </c>
      <c r="E7" s="1" t="s">
        <v>364</v>
      </c>
      <c r="F7" s="1" t="s">
        <v>357</v>
      </c>
      <c r="G7" s="1" t="s">
        <v>371</v>
      </c>
      <c r="H7" s="1" t="s">
        <v>359</v>
      </c>
      <c r="I7" s="1" t="s">
        <v>360</v>
      </c>
      <c r="J7" s="1" t="s">
        <v>386</v>
      </c>
      <c r="K7" s="1" t="s">
        <v>361</v>
      </c>
      <c r="L7" s="1" t="s">
        <v>362</v>
      </c>
      <c r="M7" s="1" t="s">
        <v>30</v>
      </c>
      <c r="N7" s="1"/>
      <c r="O7" s="1">
        <f t="shared" si="0"/>
        <v>8</v>
      </c>
      <c r="P7" s="1" cm="1">
        <f t="array" ref="P7">_xlfn.IFS(C7="Option A: I prefer vacationing in familiar destinations where I know what to expect and can reduce any surprises.",0,C7="Option B: When faced with the chance to travel to a completely new place with no set plans, I get excited about the unknown and the potential for unexpected adventures.",1,C7="Option C: I enjoy exploring new places, but I like to have a detailed itinerary and some certainty about what I will be doing each day.",2,C7="Option D: I’m open to traveling to new destinations, but I usually do thorough research and plan ahead to minimize any potential risks or uncertainties.",-1)</f>
        <v>2</v>
      </c>
      <c r="Q7" s="1" cm="1">
        <f t="array" ref="Q7">_xlfn.IFS(D7="Option A: Finishing daily tasks quickly and efficiently, allowing you to feel productive and move on to other activities.",-1,D7="Option B: Receiving compliments and recognition from friends or family for something you've accomplished.",2,D7="Option C: Completing a challenging workout or training regimen that you've been working on for weeks.",1,D7="Option D: Learning a new skill or hobby and overcoming difficulties along the way, regardless of how well you master it in the end.",0)</f>
        <v>0</v>
      </c>
      <c r="R7" s="1" cm="1">
        <f t="array" ref="R7">_xlfn.IFS(E7="Option A: I make decisions on my own but like to have some guidelines or a framework to follow to feel more confident.",2,E7="Option B: I often seek advice and approval from others before making a decision to ensure I’m on the right track.",1,E7="Option C: When faced with a decision, I prefer to rely on my own judgment and instincts, even if it means making mistakes along the way.",-1,E7="Option D: I usually gather a lot of information and consider others' opinions but ultimately trust my own judgment to make the final decision.",0)</f>
        <v>2</v>
      </c>
      <c r="S7" s="1" cm="1">
        <f t="array" ref="S7">_xlfn.IFS(F7="Option A: I prefer tasks that show quick results and tend to get frustrated if I don’t see immediate progress.",2,F7="Option B: I often seek advice and approval from others before making a decision to ensure I’m on the right track.",1,F7="Option C: I often seek out activities where I can see incremental progress, as it helps me stay patient and motivated over time.",-1,F7="Option D: I enjoy activities like gardening or practicing a musical instrument, even if progress is slow.",0)</f>
        <v>-1</v>
      </c>
      <c r="T7" s="1" cm="1">
        <f t="array" ref="T7">_xlfn.IFS(G7="Option A: I focus more on getting things done and I feel that I'd overthink if I think about my strength and weakness",2,G7="Option B: I regularly reflect on my strengths and weaknesses, using this self-awareness to set personal goals and improve myself.",1,G7="Option C: I sometimes think about my strengths and weaknesses, but I often rely on feedback from others to understand myself better.",-1,G7="Option D: I am aware of my strengths and weaknesses but prefer to focus on my strengths to stay motivated and positive.",0)</f>
        <v>2</v>
      </c>
      <c r="U7" s="1" cm="1">
        <f t="array" ref="U7">_xlfn.IFS(H7="Option A: Prioritize placement preparation, requesting more structured guidance in the internship to save time for your interview preparations.",2,H7="Option B: Fully commit to the internship, knowing that your placement preparation will be compromised significantly.",1,H7="Option C: Balance both the internship and placement preparation by setting a strict schedule, ensuring you give adequate time to both without compromising on either.",-1,H7="Option D: Use the internship to network and gain recommendations from the decision-maker, hoping it will directly improve your placement prospects.",0)</f>
        <v>0</v>
      </c>
      <c r="V7" s="1" cm="1">
        <f t="array" ref="V7">_xlfn.IFS(I7="Option A: Focus on learning and applying established frameworks and structured thinking methods to systematically approach the problem.",2,I7="Option B: Rely on first principles reasoning, breaking the problem down to its most basic elements and building up your understanding from there.",1,I7="Option C: Seek a balance between structured thinking and first principles reasoning, using frameworks where they fit and breaking down elements from scratch when needed.",-1,I7="Option D: Use this opportunity to network and seek advice from others who have solved similar problems, hoping to gather enough information to complete the project successfully.",0)</f>
        <v>1</v>
      </c>
      <c r="W7" s="1" cm="1">
        <f t="array" ref="W7">_xlfn.IFS(J7="Option A: Enroll in the course because it will help me stay competitive and not fall behind my peers.",2,J7="Option B: Enroll in the course because I am genuinely interested in the subject and see long-term benefits.",1,J7="Option C: Only enroll if it fits easily into my schedule and does not interfere with my other activities.",-1,J7="Option D: Skip the course because I prefer to focus on activities that provide immediate benefits like grades or credits.",0)</f>
        <v>1</v>
      </c>
      <c r="X7" s="1" cm="1">
        <f t="array" ref="X7">_xlfn.IFS(K7="Option A: Accept the internship to gain hands-on experience and valuable learning opportunities, without worrying about formal recognition.",1,K7="Option B: Accept the internship and emphasize to everyone how it will contribute to your self-development and long-term career growth, even without a certificate.",-1,K7="Option C: Decline the internship because the absence of an official certificate means you won't have formal recognition for your efforts.",2,K7="Option D: Take the internship but request a letter of recommendation or some form of written acknowledgment from the decision-makers as an alternative to a certificate.",0)</f>
        <v>1</v>
      </c>
      <c r="Y7" s="1" cm="1">
        <f t="array" ref="Y7">_xlfn.IFS(L7="Option A: Dive into the detailed aspects of the project, track markers for measurement, it might take a long time before you see any significant results.",2,L7="Option B: Focus on the aspects of the project that provide immediate feedback and visible results, as this keeps you motivated.",-1,L7="Option C: Balance your approach by setting short-term goals to achieve quick wins while keeping the long-term process in mind.",1,L7="Option D: Regularly seek feedback from your mentor to ensure you are on the right track and adjust your efforts accordingly to see quicker progress.",0)</f>
        <v>0</v>
      </c>
    </row>
    <row r="8" spans="1:32" x14ac:dyDescent="0.3">
      <c r="A8" s="2">
        <v>45491.670396342597</v>
      </c>
      <c r="C8" s="1" t="s">
        <v>368</v>
      </c>
      <c r="D8" s="1" t="s">
        <v>363</v>
      </c>
      <c r="E8" s="1" t="s">
        <v>356</v>
      </c>
      <c r="F8" s="1" t="s">
        <v>357</v>
      </c>
      <c r="G8" s="1" t="s">
        <v>366</v>
      </c>
      <c r="H8" s="1" t="s">
        <v>381</v>
      </c>
      <c r="I8" s="1" t="s">
        <v>367</v>
      </c>
      <c r="J8" s="1" t="s">
        <v>387</v>
      </c>
      <c r="K8" s="1" t="s">
        <v>382</v>
      </c>
      <c r="L8" s="1" t="s">
        <v>362</v>
      </c>
      <c r="M8" s="1" t="s">
        <v>31</v>
      </c>
      <c r="N8" s="1"/>
      <c r="O8" s="1">
        <f t="shared" si="0"/>
        <v>-2</v>
      </c>
      <c r="P8" s="1" cm="1">
        <f t="array" ref="P8">_xlfn.IFS(C8="Option A: I prefer vacationing in familiar destinations where I know what to expect and can reduce any surprises.",0,C8="Option B: When faced with the chance to travel to a completely new place with no set plans, I get excited about the unknown and the potential for unexpected adventures.",1,C8="Option C: I enjoy exploring new places, but I like to have a detailed itinerary and some certainty about what I will be doing each day.",2,C8="Option D: I’m open to traveling to new destinations, but I usually do thorough research and plan ahead to minimize any potential risks or uncertainties.",-1)</f>
        <v>2</v>
      </c>
      <c r="Q8" s="1" cm="1">
        <f t="array" ref="Q8">_xlfn.IFS(D8="Option A: Finishing daily tasks quickly and efficiently, allowing you to feel productive and move on to other activities.",-1,D8="Option B: Receiving compliments and recognition from friends or family for something you've accomplished.",2,D8="Option C: Completing a challenging workout or training regimen that you've been working on for weeks.",1,D8="Option D: Learning a new skill or hobby and overcoming difficulties along the way, regardless of how well you master it in the end.",0)</f>
        <v>-1</v>
      </c>
      <c r="R8" s="1" cm="1">
        <f t="array" ref="R8">_xlfn.IFS(E8="Option A: I make decisions on my own but like to have some guidelines or a framework to follow to feel more confident.",2,E8="Option B: I often seek advice and approval from others before making a decision to ensure I’m on the right track.",1,E8="Option C: When faced with a decision, I prefer to rely on my own judgment and instincts, even if it means making mistakes along the way.",-1,E8="Option D: I usually gather a lot of information and consider others' opinions but ultimately trust my own judgment to make the final decision.",0)</f>
        <v>0</v>
      </c>
      <c r="S8" s="1" cm="1">
        <f t="array" ref="S8">_xlfn.IFS(F8="Option A: I prefer tasks that show quick results and tend to get frustrated if I don’t see immediate progress.",2,F8="Option B: I often seek advice and approval from others before making a decision to ensure I’m on the right track.",1,F8="Option C: I often seek out activities where I can see incremental progress, as it helps me stay patient and motivated over time.",-1,F8="Option D: I enjoy activities like gardening or practicing a musical instrument, even if progress is slow.",0)</f>
        <v>-1</v>
      </c>
      <c r="T8" s="1" cm="1">
        <f t="array" ref="T8">_xlfn.IFS(G8="Option A: I focus more on getting things done and I feel that I'd overthink if I think about my strength and weakness",2,G8="Option B: I regularly reflect on my strengths and weaknesses, using this self-awareness to set personal goals and improve myself.",1,G8="Option C: I sometimes think about my strengths and weaknesses, but I often rely on feedback from others to understand myself better.",-1,G8="Option D: I am aware of my strengths and weaknesses but prefer to focus on my strengths to stay motivated and positive.",0)</f>
        <v>0</v>
      </c>
      <c r="U8" s="1" cm="1">
        <f t="array" ref="U8">_xlfn.IFS(H8="Option A: Prioritize placement preparation, requesting more structured guidance in the internship to save time for your interview preparations.",2,H8="Option B: Fully commit to the internship, knowing that your placement preparation will be compromised significantly.",1,H8="Option C: Balance both the internship and placement preparation by setting a strict schedule, ensuring you give adequate time to both without compromising on either.",-1,H8="Option D: Use the internship to network and gain recommendations from the decision-maker, hoping it will directly improve your placement prospects.",0)</f>
        <v>-1</v>
      </c>
      <c r="V8" s="1" cm="1">
        <f t="array" ref="V8">_xlfn.IFS(I8="Option A: Focus on learning and applying established frameworks and structured thinking methods to systematically approach the problem.",2,I8="Option B: Rely on first principles reasoning, breaking the problem down to its most basic elements and building up your understanding from there.",1,I8="Option C: Seek a balance between structured thinking and first principles reasoning, using frameworks where they fit and breaking down elements from scratch when needed.",-1,I8="Option D: Use this opportunity to network and seek advice from others who have solved similar problems, hoping to gather enough information to complete the project successfully.",0)</f>
        <v>0</v>
      </c>
      <c r="W8" s="1" cm="1">
        <f t="array" ref="W8">_xlfn.IFS(J8="Option A: Enroll in the course because it will help me stay competitive and not fall behind my peers.",2,J8="Option B: Enroll in the course because I am genuinely interested in the subject and see long-term benefits.",1,J8="Option C: Only enroll if it fits easily into my schedule and does not interfere with my other activities.",-1,J8="Option D: Skip the course because I prefer to focus on activities that provide immediate benefits like grades or credits.",0)</f>
        <v>-1</v>
      </c>
      <c r="X8" s="1" cm="1">
        <f t="array" ref="X8">_xlfn.IFS(K8="Option A: Accept the internship to gain hands-on experience and valuable learning opportunities, without worrying about formal recognition.",1,K8="Option B: Accept the internship and emphasize to everyone how it will contribute to your self-development and long-term career growth, even without a certificate.",-1,K8="Option C: Decline the internship because the absence of an official certificate means you won't have formal recognition for your efforts.",2,K8="Option D: Take the internship but request a letter of recommendation or some form of written acknowledgment from the decision-makers as an alternative to a certificate.",0)</f>
        <v>0</v>
      </c>
      <c r="Y8" s="1" cm="1">
        <f t="array" ref="Y8">_xlfn.IFS(L8="Option A: Dive into the detailed aspects of the project, track markers for measurement, it might take a long time before you see any significant results.",2,L8="Option B: Focus on the aspects of the project that provide immediate feedback and visible results, as this keeps you motivated.",-1,L8="Option C: Balance your approach by setting short-term goals to achieve quick wins while keeping the long-term process in mind.",1,L8="Option D: Regularly seek feedback from your mentor to ensure you are on the right track and adjust your efforts accordingly to see quicker progress.",0)</f>
        <v>0</v>
      </c>
      <c r="AD8" s="1"/>
      <c r="AE8" s="1"/>
      <c r="AF8" s="3"/>
    </row>
    <row r="9" spans="1:32" x14ac:dyDescent="0.3">
      <c r="A9" s="2">
        <v>45491.676317361111</v>
      </c>
      <c r="C9" s="1" t="s">
        <v>378</v>
      </c>
      <c r="D9" s="1" t="s">
        <v>369</v>
      </c>
      <c r="E9" s="1" t="s">
        <v>383</v>
      </c>
      <c r="F9" s="1" t="s">
        <v>370</v>
      </c>
      <c r="G9" s="1" t="s">
        <v>380</v>
      </c>
      <c r="H9" s="1" t="s">
        <v>381</v>
      </c>
      <c r="I9" s="1" t="s">
        <v>360</v>
      </c>
      <c r="J9" s="1" t="s">
        <v>386</v>
      </c>
      <c r="K9" s="1" t="s">
        <v>361</v>
      </c>
      <c r="L9" s="1" t="s">
        <v>374</v>
      </c>
      <c r="M9" s="1" t="s">
        <v>384</v>
      </c>
      <c r="N9" s="1"/>
      <c r="O9" s="1">
        <f t="shared" si="0"/>
        <v>4</v>
      </c>
      <c r="P9" s="1" cm="1">
        <f t="array" ref="P9">_xlfn.IFS(C9="Option A: I prefer vacationing in familiar destinations where I know what to expect and can reduce any surprises.",0,C9="Option B: When faced with the chance to travel to a completely new place with no set plans, I get excited about the unknown and the potential for unexpected adventures.",1,C9="Option C: I enjoy exploring new places, but I like to have a detailed itinerary and some certainty about what I will be doing each day.",2,C9="Option D: I’m open to traveling to new destinations, but I usually do thorough research and plan ahead to minimize any potential risks or uncertainties.",-1)</f>
        <v>1</v>
      </c>
      <c r="Q9" s="1" cm="1">
        <f t="array" ref="Q9">_xlfn.IFS(D9="Option A: Finishing daily tasks quickly and efficiently, allowing you to feel productive and move on to other activities.",-1,D9="Option B: Receiving compliments and recognition from friends or family for something you've accomplished.",2,D9="Option C: Completing a challenging workout or training regimen that you've been working on for weeks.",1,D9="Option D: Learning a new skill or hobby and overcoming difficulties along the way, regardless of how well you master it in the end.",0)</f>
        <v>0</v>
      </c>
      <c r="R9" s="1" cm="1">
        <f t="array" ref="R9">_xlfn.IFS(E9="Option A: I make decisions on my own but like to have some guidelines or a framework to follow to feel more confident.",2,E9="Option B: I often seek advice and approval from others before making a decision to ensure I’m on the right track.",1,E9="Option C: When faced with a decision, I prefer to rely on my own judgment and instincts, even if it means making mistakes along the way.",-1,E9="Option D: I usually gather a lot of information and consider others' opinions but ultimately trust my own judgment to make the final decision.",0)</f>
        <v>-1</v>
      </c>
      <c r="S9" s="1" cm="1">
        <f t="array" ref="S9">_xlfn.IFS(F9="Option A: I prefer tasks that show quick results and tend to get frustrated if I don’t see immediate progress.",2,F9="Option B: I often seek advice and approval from others before making a decision to ensure I’m on the right track.",1,F9="Option C: I often seek out activities where I can see incremental progress, as it helps me stay patient and motivated over time.",-1,F9="Option D: I enjoy activities like gardening or practicing a musical instrument, even if progress is slow.",0)</f>
        <v>0</v>
      </c>
      <c r="T9" s="1" cm="1">
        <f t="array" ref="T9">_xlfn.IFS(G9="Option A: I focus more on getting things done and I feel that I'd overthink if I think about my strength and weakness",2,G9="Option B: I regularly reflect on my strengths and weaknesses, using this self-awareness to set personal goals and improve myself.",1,G9="Option C: I sometimes think about my strengths and weaknesses, but I often rely on feedback from others to understand myself better.",-1,G9="Option D: I am aware of my strengths and weaknesses but prefer to focus on my strengths to stay motivated and positive.",0)</f>
        <v>1</v>
      </c>
      <c r="U9" s="1" cm="1">
        <f t="array" ref="U9">_xlfn.IFS(H9="Option A: Prioritize placement preparation, requesting more structured guidance in the internship to save time for your interview preparations.",2,H9="Option B: Fully commit to the internship, knowing that your placement preparation will be compromised significantly.",1,H9="Option C: Balance both the internship and placement preparation by setting a strict schedule, ensuring you give adequate time to both without compromising on either.",-1,H9="Option D: Use the internship to network and gain recommendations from the decision-maker, hoping it will directly improve your placement prospects.",0)</f>
        <v>-1</v>
      </c>
      <c r="V9" s="1" cm="1">
        <f t="array" ref="V9">_xlfn.IFS(I9="Option A: Focus on learning and applying established frameworks and structured thinking methods to systematically approach the problem.",2,I9="Option B: Rely on first principles reasoning, breaking the problem down to its most basic elements and building up your understanding from there.",1,I9="Option C: Seek a balance between structured thinking and first principles reasoning, using frameworks where they fit and breaking down elements from scratch when needed.",-1,I9="Option D: Use this opportunity to network and seek advice from others who have solved similar problems, hoping to gather enough information to complete the project successfully.",0)</f>
        <v>1</v>
      </c>
      <c r="W9" s="1" cm="1">
        <f t="array" ref="W9">_xlfn.IFS(J9="Option A: Enroll in the course because it will help me stay competitive and not fall behind my peers.",2,J9="Option B: Enroll in the course because I am genuinely interested in the subject and see long-term benefits.",1,J9="Option C: Only enroll if it fits easily into my schedule and does not interfere with my other activities.",-1,J9="Option D: Skip the course because I prefer to focus on activities that provide immediate benefits like grades or credits.",0)</f>
        <v>1</v>
      </c>
      <c r="X9" s="1" cm="1">
        <f t="array" ref="X9">_xlfn.IFS(K9="Option A: Accept the internship to gain hands-on experience and valuable learning opportunities, without worrying about formal recognition.",1,K9="Option B: Accept the internship and emphasize to everyone how it will contribute to your self-development and long-term career growth, even without a certificate.",-1,K9="Option C: Decline the internship because the absence of an official certificate means you won't have formal recognition for your efforts.",2,K9="Option D: Take the internship but request a letter of recommendation or some form of written acknowledgment from the decision-makers as an alternative to a certificate.",0)</f>
        <v>1</v>
      </c>
      <c r="Y9" s="1" cm="1">
        <f t="array" ref="Y9">_xlfn.IFS(L9="Option A: Dive into the detailed aspects of the project, track markers for measurement, it might take a long time before you see any significant results.",2,L9="Option B: Focus on the aspects of the project that provide immediate feedback and visible results, as this keeps you motivated.",-1,L9="Option C: Balance your approach by setting short-term goals to achieve quick wins while keeping the long-term process in mind.",1,L9="Option D: Regularly seek feedback from your mentor to ensure you are on the right track and adjust your efforts accordingly to see quicker progress.",0)</f>
        <v>1</v>
      </c>
      <c r="AE9" s="1"/>
      <c r="AF9" s="7"/>
    </row>
    <row r="10" spans="1:32" x14ac:dyDescent="0.3">
      <c r="A10" s="2">
        <v>45491.68289009259</v>
      </c>
      <c r="C10" s="1" t="s">
        <v>354</v>
      </c>
      <c r="D10" s="1" t="s">
        <v>355</v>
      </c>
      <c r="E10" s="1" t="s">
        <v>356</v>
      </c>
      <c r="F10" s="1" t="s">
        <v>357</v>
      </c>
      <c r="G10" s="1" t="s">
        <v>380</v>
      </c>
      <c r="H10" s="1" t="s">
        <v>359</v>
      </c>
      <c r="I10" s="1" t="s">
        <v>372</v>
      </c>
      <c r="J10" s="1" t="s">
        <v>387</v>
      </c>
      <c r="K10" s="1" t="s">
        <v>361</v>
      </c>
      <c r="L10" s="1" t="s">
        <v>374</v>
      </c>
      <c r="M10" s="1" t="s">
        <v>32</v>
      </c>
      <c r="N10" s="1"/>
      <c r="O10" s="1">
        <f t="shared" si="0"/>
        <v>1</v>
      </c>
      <c r="P10" s="1" cm="1">
        <f t="array" ref="P10">_xlfn.IFS(C10="Option A: I prefer vacationing in familiar destinations where I know what to expect and can reduce any surprises.",0,C10="Option B: When faced with the chance to travel to a completely new place with no set plans, I get excited about the unknown and the potential for unexpected adventures.",1,C10="Option C: I enjoy exploring new places, but I like to have a detailed itinerary and some certainty about what I will be doing each day.",2,C10="Option D: I’m open to traveling to new destinations, but I usually do thorough research and plan ahead to minimize any potential risks or uncertainties.",-1)</f>
        <v>-1</v>
      </c>
      <c r="Q10" s="1" cm="1">
        <f t="array" ref="Q10">_xlfn.IFS(D10="Option A: Finishing daily tasks quickly and efficiently, allowing you to feel productive and move on to other activities.",-1,D10="Option B: Receiving compliments and recognition from friends or family for something you've accomplished.",2,D10="Option C: Completing a challenging workout or training regimen that you've been working on for weeks.",1,D10="Option D: Learning a new skill or hobby and overcoming difficulties along the way, regardless of how well you master it in the end.",0)</f>
        <v>2</v>
      </c>
      <c r="R10" s="1" cm="1">
        <f t="array" ref="R10">_xlfn.IFS(E10="Option A: I make decisions on my own but like to have some guidelines or a framework to follow to feel more confident.",2,E10="Option B: I often seek advice and approval from others before making a decision to ensure I’m on the right track.",1,E10="Option C: When faced with a decision, I prefer to rely on my own judgment and instincts, even if it means making mistakes along the way.",-1,E10="Option D: I usually gather a lot of information and consider others' opinions but ultimately trust my own judgment to make the final decision.",0)</f>
        <v>0</v>
      </c>
      <c r="S10" s="1" cm="1">
        <f t="array" ref="S10">_xlfn.IFS(F10="Option A: I prefer tasks that show quick results and tend to get frustrated if I don’t see immediate progress.",2,F10="Option B: I often seek advice and approval from others before making a decision to ensure I’m on the right track.",1,F10="Option C: I often seek out activities where I can see incremental progress, as it helps me stay patient and motivated over time.",-1,F10="Option D: I enjoy activities like gardening or practicing a musical instrument, even if progress is slow.",0)</f>
        <v>-1</v>
      </c>
      <c r="T10" s="1" cm="1">
        <f t="array" ref="T10">_xlfn.IFS(G10="Option A: I focus more on getting things done and I feel that I'd overthink if I think about my strength and weakness",2,G10="Option B: I regularly reflect on my strengths and weaknesses, using this self-awareness to set personal goals and improve myself.",1,G10="Option C: I sometimes think about my strengths and weaknesses, but I often rely on feedback from others to understand myself better.",-1,G10="Option D: I am aware of my strengths and weaknesses but prefer to focus on my strengths to stay motivated and positive.",0)</f>
        <v>1</v>
      </c>
      <c r="U10" s="1" cm="1">
        <f t="array" ref="U10">_xlfn.IFS(H10="Option A: Prioritize placement preparation, requesting more structured guidance in the internship to save time for your interview preparations.",2,H10="Option B: Fully commit to the internship, knowing that your placement preparation will be compromised significantly.",1,H10="Option C: Balance both the internship and placement preparation by setting a strict schedule, ensuring you give adequate time to both without compromising on either.",-1,H10="Option D: Use the internship to network and gain recommendations from the decision-maker, hoping it will directly improve your placement prospects.",0)</f>
        <v>0</v>
      </c>
      <c r="V10" s="1" cm="1">
        <f t="array" ref="V10">_xlfn.IFS(I10="Option A: Focus on learning and applying established frameworks and structured thinking methods to systematically approach the problem.",2,I10="Option B: Rely on first principles reasoning, breaking the problem down to its most basic elements and building up your understanding from there.",1,I10="Option C: Seek a balance between structured thinking and first principles reasoning, using frameworks where they fit and breaking down elements from scratch when needed.",-1,I10="Option D: Use this opportunity to network and seek advice from others who have solved similar problems, hoping to gather enough information to complete the project successfully.",0)</f>
        <v>-1</v>
      </c>
      <c r="W10" s="1" cm="1">
        <f t="array" ref="W10">_xlfn.IFS(J10="Option A: Enroll in the course because it will help me stay competitive and not fall behind my peers.",2,J10="Option B: Enroll in the course because I am genuinely interested in the subject and see long-term benefits.",1,J10="Option C: Only enroll if it fits easily into my schedule and does not interfere with my other activities.",-1,J10="Option D: Skip the course because I prefer to focus on activities that provide immediate benefits like grades or credits.",0)</f>
        <v>-1</v>
      </c>
      <c r="X10" s="1" cm="1">
        <f t="array" ref="X10">_xlfn.IFS(K10="Option A: Accept the internship to gain hands-on experience and valuable learning opportunities, without worrying about formal recognition.",1,K10="Option B: Accept the internship and emphasize to everyone how it will contribute to your self-development and long-term career growth, even without a certificate.",-1,K10="Option C: Decline the internship because the absence of an official certificate means you won't have formal recognition for your efforts.",2,K10="Option D: Take the internship but request a letter of recommendation or some form of written acknowledgment from the decision-makers as an alternative to a certificate.",0)</f>
        <v>1</v>
      </c>
      <c r="Y10" s="1" cm="1">
        <f t="array" ref="Y10">_xlfn.IFS(L10="Option A: Dive into the detailed aspects of the project, track markers for measurement, it might take a long time before you see any significant results.",2,L10="Option B: Focus on the aspects of the project that provide immediate feedback and visible results, as this keeps you motivated.",-1,L10="Option C: Balance your approach by setting short-term goals to achieve quick wins while keeping the long-term process in mind.",1,L10="Option D: Regularly seek feedback from your mentor to ensure you are on the right track and adjust your efforts accordingly to see quicker progress.",0)</f>
        <v>1</v>
      </c>
      <c r="AE10" s="1"/>
      <c r="AF10" s="4"/>
    </row>
    <row r="11" spans="1:32" x14ac:dyDescent="0.3">
      <c r="A11" s="2">
        <v>45491.692554444446</v>
      </c>
      <c r="C11" s="1" t="s">
        <v>354</v>
      </c>
      <c r="D11" s="1" t="s">
        <v>369</v>
      </c>
      <c r="E11" s="1" t="s">
        <v>383</v>
      </c>
      <c r="F11" s="1" t="s">
        <v>370</v>
      </c>
      <c r="G11" s="1" t="s">
        <v>358</v>
      </c>
      <c r="H11" s="1" t="s">
        <v>381</v>
      </c>
      <c r="I11" s="1" t="s">
        <v>376</v>
      </c>
      <c r="J11" s="1" t="s">
        <v>388</v>
      </c>
      <c r="K11" s="1" t="s">
        <v>382</v>
      </c>
      <c r="L11" s="1" t="s">
        <v>362</v>
      </c>
      <c r="M11" s="1" t="s">
        <v>35</v>
      </c>
      <c r="N11" s="1"/>
      <c r="O11" s="1">
        <f t="shared" si="0"/>
        <v>0</v>
      </c>
      <c r="P11" s="1" cm="1">
        <f t="array" ref="P11">_xlfn.IFS(C11="Option A: I prefer vacationing in familiar destinations where I know what to expect and can reduce any surprises.",0,C11="Option B: When faced with the chance to travel to a completely new place with no set plans, I get excited about the unknown and the potential for unexpected adventures.",1,C11="Option C: I enjoy exploring new places, but I like to have a detailed itinerary and some certainty about what I will be doing each day.",2,C11="Option D: I’m open to traveling to new destinations, but I usually do thorough research and plan ahead to minimize any potential risks or uncertainties.",-1)</f>
        <v>-1</v>
      </c>
      <c r="Q11" s="1" cm="1">
        <f t="array" ref="Q11">_xlfn.IFS(D11="Option A: Finishing daily tasks quickly and efficiently, allowing you to feel productive and move on to other activities.",-1,D11="Option B: Receiving compliments and recognition from friends or family for something you've accomplished.",2,D11="Option C: Completing a challenging workout or training regimen that you've been working on for weeks.",1,D11="Option D: Learning a new skill or hobby and overcoming difficulties along the way, regardless of how well you master it in the end.",0)</f>
        <v>0</v>
      </c>
      <c r="R11" s="1" cm="1">
        <f t="array" ref="R11">_xlfn.IFS(E11="Option A: I make decisions on my own but like to have some guidelines or a framework to follow to feel more confident.",2,E11="Option B: I often seek advice and approval from others before making a decision to ensure I’m on the right track.",1,E11="Option C: When faced with a decision, I prefer to rely on my own judgment and instincts, even if it means making mistakes along the way.",-1,E11="Option D: I usually gather a lot of information and consider others' opinions but ultimately trust my own judgment to make the final decision.",0)</f>
        <v>-1</v>
      </c>
      <c r="S11" s="1" cm="1">
        <f t="array" ref="S11">_xlfn.IFS(F11="Option A: I prefer tasks that show quick results and tend to get frustrated if I don’t see immediate progress.",2,F11="Option B: I often seek advice and approval from others before making a decision to ensure I’m on the right track.",1,F11="Option C: I often seek out activities where I can see incremental progress, as it helps me stay patient and motivated over time.",-1,F11="Option D: I enjoy activities like gardening or practicing a musical instrument, even if progress is slow.",0)</f>
        <v>0</v>
      </c>
      <c r="T11" s="1" cm="1">
        <f t="array" ref="T11">_xlfn.IFS(G11="Option A: I focus more on getting things done and I feel that I'd overthink if I think about my strength and weakness",2,G11="Option B: I regularly reflect on my strengths and weaknesses, using this self-awareness to set personal goals and improve myself.",1,G11="Option C: I sometimes think about my strengths and weaknesses, but I often rely on feedback from others to understand myself better.",-1,G11="Option D: I am aware of my strengths and weaknesses but prefer to focus on my strengths to stay motivated and positive.",0)</f>
        <v>-1</v>
      </c>
      <c r="U11" s="1" cm="1">
        <f t="array" ref="U11">_xlfn.IFS(H11="Option A: Prioritize placement preparation, requesting more structured guidance in the internship to save time for your interview preparations.",2,H11="Option B: Fully commit to the internship, knowing that your placement preparation will be compromised significantly.",1,H11="Option C: Balance both the internship and placement preparation by setting a strict schedule, ensuring you give adequate time to both without compromising on either.",-1,H11="Option D: Use the internship to network and gain recommendations from the decision-maker, hoping it will directly improve your placement prospects.",0)</f>
        <v>-1</v>
      </c>
      <c r="V11" s="1" cm="1">
        <f t="array" ref="V11">_xlfn.IFS(I11="Option A: Focus on learning and applying established frameworks and structured thinking methods to systematically approach the problem.",2,I11="Option B: Rely on first principles reasoning, breaking the problem down to its most basic elements and building up your understanding from there.",1,I11="Option C: Seek a balance between structured thinking and first principles reasoning, using frameworks where they fit and breaking down elements from scratch when needed.",-1,I11="Option D: Use this opportunity to network and seek advice from others who have solved similar problems, hoping to gather enough information to complete the project successfully.",0)</f>
        <v>2</v>
      </c>
      <c r="W11" s="1" cm="1">
        <f t="array" ref="W11">_xlfn.IFS(J11="Option A: Enroll in the course because it will help me stay competitive and not fall behind my peers.",2,J11="Option B: Enroll in the course because I am genuinely interested in the subject and see long-term benefits.",1,J11="Option C: Only enroll if it fits easily into my schedule and does not interfere with my other activities.",-1,J11="Option D: Skip the course because I prefer to focus on activities that provide immediate benefits like grades or credits.",0)</f>
        <v>2</v>
      </c>
      <c r="X11" s="1" cm="1">
        <f t="array" ref="X11">_xlfn.IFS(K11="Option A: Accept the internship to gain hands-on experience and valuable learning opportunities, without worrying about formal recognition.",1,K11="Option B: Accept the internship and emphasize to everyone how it will contribute to your self-development and long-term career growth, even without a certificate.",-1,K11="Option C: Decline the internship because the absence of an official certificate means you won't have formal recognition for your efforts.",2,K11="Option D: Take the internship but request a letter of recommendation or some form of written acknowledgment from the decision-makers as an alternative to a certificate.",0)</f>
        <v>0</v>
      </c>
      <c r="Y11" s="1" cm="1">
        <f t="array" ref="Y11">_xlfn.IFS(L11="Option A: Dive into the detailed aspects of the project, track markers for measurement, it might take a long time before you see any significant results.",2,L11="Option B: Focus on the aspects of the project that provide immediate feedback and visible results, as this keeps you motivated.",-1,L11="Option C: Balance your approach by setting short-term goals to achieve quick wins while keeping the long-term process in mind.",1,L11="Option D: Regularly seek feedback from your mentor to ensure you are on the right track and adjust your efforts accordingly to see quicker progress.",0)</f>
        <v>0</v>
      </c>
      <c r="AE11" s="1"/>
      <c r="AF11" s="4"/>
    </row>
    <row r="12" spans="1:32" x14ac:dyDescent="0.3">
      <c r="A12" s="2">
        <v>45491.699491226856</v>
      </c>
      <c r="C12" s="1" t="s">
        <v>354</v>
      </c>
      <c r="D12" s="1" t="s">
        <v>355</v>
      </c>
      <c r="E12" s="1" t="s">
        <v>364</v>
      </c>
      <c r="F12" s="1" t="s">
        <v>357</v>
      </c>
      <c r="G12" s="1" t="s">
        <v>380</v>
      </c>
      <c r="H12" s="1" t="s">
        <v>381</v>
      </c>
      <c r="I12" s="1" t="s">
        <v>372</v>
      </c>
      <c r="J12" s="1" t="s">
        <v>394</v>
      </c>
      <c r="K12" s="1" t="s">
        <v>382</v>
      </c>
      <c r="L12" s="1" t="s">
        <v>374</v>
      </c>
      <c r="M12" s="1" t="s">
        <v>38</v>
      </c>
      <c r="N12" s="1"/>
      <c r="O12" s="1">
        <f t="shared" si="0"/>
        <v>2</v>
      </c>
      <c r="P12" s="1" cm="1">
        <f t="array" ref="P12">_xlfn.IFS(C12="Option A: I prefer vacationing in familiar destinations where I know what to expect and can reduce any surprises.",0,C12="Option B: When faced with the chance to travel to a completely new place with no set plans, I get excited about the unknown and the potential for unexpected adventures.",1,C12="Option C: I enjoy exploring new places, but I like to have a detailed itinerary and some certainty about what I will be doing each day.",2,C12="Option D: I’m open to traveling to new destinations, but I usually do thorough research and plan ahead to minimize any potential risks or uncertainties.",-1)</f>
        <v>-1</v>
      </c>
      <c r="Q12" s="1" cm="1">
        <f t="array" ref="Q12">_xlfn.IFS(D12="Option A: Finishing daily tasks quickly and efficiently, allowing you to feel productive and move on to other activities.",-1,D12="Option B: Receiving compliments and recognition from friends or family for something you've accomplished.",2,D12="Option C: Completing a challenging workout or training regimen that you've been working on for weeks.",1,D12="Option D: Learning a new skill or hobby and overcoming difficulties along the way, regardless of how well you master it in the end.",0)</f>
        <v>2</v>
      </c>
      <c r="R12" s="1" cm="1">
        <f t="array" ref="R12">_xlfn.IFS(E12="Option A: I make decisions on my own but like to have some guidelines or a framework to follow to feel more confident.",2,E12="Option B: I often seek advice and approval from others before making a decision to ensure I’m on the right track.",1,E12="Option C: When faced with a decision, I prefer to rely on my own judgment and instincts, even if it means making mistakes along the way.",-1,E12="Option D: I usually gather a lot of information and consider others' opinions but ultimately trust my own judgment to make the final decision.",0)</f>
        <v>2</v>
      </c>
      <c r="S12" s="1" cm="1">
        <f t="array" ref="S12">_xlfn.IFS(F12="Option A: I prefer tasks that show quick results and tend to get frustrated if I don’t see immediate progress.",2,F12="Option B: I often seek advice and approval from others before making a decision to ensure I’m on the right track.",1,F12="Option C: I often seek out activities where I can see incremental progress, as it helps me stay patient and motivated over time.",-1,F12="Option D: I enjoy activities like gardening or practicing a musical instrument, even if progress is slow.",0)</f>
        <v>-1</v>
      </c>
      <c r="T12" s="1" cm="1">
        <f t="array" ref="T12">_xlfn.IFS(G12="Option A: I focus more on getting things done and I feel that I'd overthink if I think about my strength and weakness",2,G12="Option B: I regularly reflect on my strengths and weaknesses, using this self-awareness to set personal goals and improve myself.",1,G12="Option C: I sometimes think about my strengths and weaknesses, but I often rely on feedback from others to understand myself better.",-1,G12="Option D: I am aware of my strengths and weaknesses but prefer to focus on my strengths to stay motivated and positive.",0)</f>
        <v>1</v>
      </c>
      <c r="U12" s="1" cm="1">
        <f t="array" ref="U12">_xlfn.IFS(H12="Option A: Prioritize placement preparation, requesting more structured guidance in the internship to save time for your interview preparations.",2,H12="Option B: Fully commit to the internship, knowing that your placement preparation will be compromised significantly.",1,H12="Option C: Balance both the internship and placement preparation by setting a strict schedule, ensuring you give adequate time to both without compromising on either.",-1,H12="Option D: Use the internship to network and gain recommendations from the decision-maker, hoping it will directly improve your placement prospects.",0)</f>
        <v>-1</v>
      </c>
      <c r="V12" s="1" cm="1">
        <f t="array" ref="V12">_xlfn.IFS(I12="Option A: Focus on learning and applying established frameworks and structured thinking methods to systematically approach the problem.",2,I12="Option B: Rely on first principles reasoning, breaking the problem down to its most basic elements and building up your understanding from there.",1,I12="Option C: Seek a balance between structured thinking and first principles reasoning, using frameworks where they fit and breaking down elements from scratch when needed.",-1,I12="Option D: Use this opportunity to network and seek advice from others who have solved similar problems, hoping to gather enough information to complete the project successfully.",0)</f>
        <v>-1</v>
      </c>
      <c r="W12" s="1" cm="1">
        <f t="array" ref="W12">_xlfn.IFS(J12="Option A: Enroll in the course because it will help me stay competitive and not fall behind my peers.",2,J12="Option B: Enroll in the course because I am genuinely interested in the subject and see long-term benefits.",1,J12="Option C: Only enroll if it fits easily into my schedule and does not interfere with my other activities.",-1,J12="Option D: Skip the course because I prefer to focus on activities that provide immediate benefits like grades or credits.",0)</f>
        <v>0</v>
      </c>
      <c r="X12" s="1" cm="1">
        <f t="array" ref="X12">_xlfn.IFS(K12="Option A: Accept the internship to gain hands-on experience and valuable learning opportunities, without worrying about formal recognition.",1,K12="Option B: Accept the internship and emphasize to everyone how it will contribute to your self-development and long-term career growth, even without a certificate.",-1,K12="Option C: Decline the internship because the absence of an official certificate means you won't have formal recognition for your efforts.",2,K12="Option D: Take the internship but request a letter of recommendation or some form of written acknowledgment from the decision-makers as an alternative to a certificate.",0)</f>
        <v>0</v>
      </c>
      <c r="Y12" s="1" cm="1">
        <f t="array" ref="Y12">_xlfn.IFS(L12="Option A: Dive into the detailed aspects of the project, track markers for measurement, it might take a long time before you see any significant results.",2,L12="Option B: Focus on the aspects of the project that provide immediate feedback and visible results, as this keeps you motivated.",-1,L12="Option C: Balance your approach by setting short-term goals to achieve quick wins while keeping the long-term process in mind.",1,L12="Option D: Regularly seek feedback from your mentor to ensure you are on the right track and adjust your efforts accordingly to see quicker progress.",0)</f>
        <v>1</v>
      </c>
    </row>
    <row r="13" spans="1:32" x14ac:dyDescent="0.3">
      <c r="A13" s="2">
        <v>45491.709112951386</v>
      </c>
      <c r="C13" s="1" t="s">
        <v>368</v>
      </c>
      <c r="D13" s="1" t="s">
        <v>363</v>
      </c>
      <c r="E13" s="1" t="s">
        <v>364</v>
      </c>
      <c r="F13" s="1" t="s">
        <v>357</v>
      </c>
      <c r="G13" s="1" t="s">
        <v>371</v>
      </c>
      <c r="H13" s="1" t="s">
        <v>381</v>
      </c>
      <c r="I13" s="1" t="s">
        <v>372</v>
      </c>
      <c r="J13" s="1" t="s">
        <v>387</v>
      </c>
      <c r="K13" s="1" t="s">
        <v>382</v>
      </c>
      <c r="L13" s="1" t="s">
        <v>374</v>
      </c>
      <c r="M13" s="1" t="s">
        <v>39</v>
      </c>
      <c r="N13" s="1"/>
      <c r="O13" s="1">
        <f t="shared" si="0"/>
        <v>2</v>
      </c>
      <c r="P13" s="1" cm="1">
        <f t="array" ref="P13">_xlfn.IFS(C13="Option A: I prefer vacationing in familiar destinations where I know what to expect and can reduce any surprises.",0,C13="Option B: When faced with the chance to travel to a completely new place with no set plans, I get excited about the unknown and the potential for unexpected adventures.",1,C13="Option C: I enjoy exploring new places, but I like to have a detailed itinerary and some certainty about what I will be doing each day.",2,C13="Option D: I’m open to traveling to new destinations, but I usually do thorough research and plan ahead to minimize any potential risks or uncertainties.",-1)</f>
        <v>2</v>
      </c>
      <c r="Q13" s="1" cm="1">
        <f t="array" ref="Q13">_xlfn.IFS(D13="Option A: Finishing daily tasks quickly and efficiently, allowing you to feel productive and move on to other activities.",-1,D13="Option B: Receiving compliments and recognition from friends or family for something you've accomplished.",2,D13="Option C: Completing a challenging workout or training regimen that you've been working on for weeks.",1,D13="Option D: Learning a new skill or hobby and overcoming difficulties along the way, regardless of how well you master it in the end.",0)</f>
        <v>-1</v>
      </c>
      <c r="R13" s="1" cm="1">
        <f t="array" ref="R13">_xlfn.IFS(E13="Option A: I make decisions on my own but like to have some guidelines or a framework to follow to feel more confident.",2,E13="Option B: I often seek advice and approval from others before making a decision to ensure I’m on the right track.",1,E13="Option C: When faced with a decision, I prefer to rely on my own judgment and instincts, even if it means making mistakes along the way.",-1,E13="Option D: I usually gather a lot of information and consider others' opinions but ultimately trust my own judgment to make the final decision.",0)</f>
        <v>2</v>
      </c>
      <c r="S13" s="1" cm="1">
        <f t="array" ref="S13">_xlfn.IFS(F13="Option A: I prefer tasks that show quick results and tend to get frustrated if I don’t see immediate progress.",2,F13="Option B: I often seek advice and approval from others before making a decision to ensure I’m on the right track.",1,F13="Option C: I often seek out activities where I can see incremental progress, as it helps me stay patient and motivated over time.",-1,F13="Option D: I enjoy activities like gardening or practicing a musical instrument, even if progress is slow.",0)</f>
        <v>-1</v>
      </c>
      <c r="T13" s="1" cm="1">
        <f t="array" ref="T13">_xlfn.IFS(G13="Option A: I focus more on getting things done and I feel that I'd overthink if I think about my strength and weakness",2,G13="Option B: I regularly reflect on my strengths and weaknesses, using this self-awareness to set personal goals and improve myself.",1,G13="Option C: I sometimes think about my strengths and weaknesses, but I often rely on feedback from others to understand myself better.",-1,G13="Option D: I am aware of my strengths and weaknesses but prefer to focus on my strengths to stay motivated and positive.",0)</f>
        <v>2</v>
      </c>
      <c r="U13" s="1" cm="1">
        <f t="array" ref="U13">_xlfn.IFS(H13="Option A: Prioritize placement preparation, requesting more structured guidance in the internship to save time for your interview preparations.",2,H13="Option B: Fully commit to the internship, knowing that your placement preparation will be compromised significantly.",1,H13="Option C: Balance both the internship and placement preparation by setting a strict schedule, ensuring you give adequate time to both without compromising on either.",-1,H13="Option D: Use the internship to network and gain recommendations from the decision-maker, hoping it will directly improve your placement prospects.",0)</f>
        <v>-1</v>
      </c>
      <c r="V13" s="1" cm="1">
        <f t="array" ref="V13">_xlfn.IFS(I13="Option A: Focus on learning and applying established frameworks and structured thinking methods to systematically approach the problem.",2,I13="Option B: Rely on first principles reasoning, breaking the problem down to its most basic elements and building up your understanding from there.",1,I13="Option C: Seek a balance between structured thinking and first principles reasoning, using frameworks where they fit and breaking down elements from scratch when needed.",-1,I13="Option D: Use this opportunity to network and seek advice from others who have solved similar problems, hoping to gather enough information to complete the project successfully.",0)</f>
        <v>-1</v>
      </c>
      <c r="W13" s="1" cm="1">
        <f t="array" ref="W13">_xlfn.IFS(J13="Option A: Enroll in the course because it will help me stay competitive and not fall behind my peers.",2,J13="Option B: Enroll in the course because I am genuinely interested in the subject and see long-term benefits.",1,J13="Option C: Only enroll if it fits easily into my schedule and does not interfere with my other activities.",-1,J13="Option D: Skip the course because I prefer to focus on activities that provide immediate benefits like grades or credits.",0)</f>
        <v>-1</v>
      </c>
      <c r="X13" s="1" cm="1">
        <f t="array" ref="X13">_xlfn.IFS(K13="Option A: Accept the internship to gain hands-on experience and valuable learning opportunities, without worrying about formal recognition.",1,K13="Option B: Accept the internship and emphasize to everyone how it will contribute to your self-development and long-term career growth, even without a certificate.",-1,K13="Option C: Decline the internship because the absence of an official certificate means you won't have formal recognition for your efforts.",2,K13="Option D: Take the internship but request a letter of recommendation or some form of written acknowledgment from the decision-makers as an alternative to a certificate.",0)</f>
        <v>0</v>
      </c>
      <c r="Y13" s="1" cm="1">
        <f t="array" ref="Y13">_xlfn.IFS(L13="Option A: Dive into the detailed aspects of the project, track markers for measurement, it might take a long time before you see any significant results.",2,L13="Option B: Focus on the aspects of the project that provide immediate feedback and visible results, as this keeps you motivated.",-1,L13="Option C: Balance your approach by setting short-term goals to achieve quick wins while keeping the long-term process in mind.",1,L13="Option D: Regularly seek feedback from your mentor to ensure you are on the right track and adjust your efforts accordingly to see quicker progress.",0)</f>
        <v>1</v>
      </c>
    </row>
    <row r="14" spans="1:32" x14ac:dyDescent="0.3">
      <c r="A14" s="2">
        <v>45491.715494074073</v>
      </c>
      <c r="C14" s="1" t="s">
        <v>354</v>
      </c>
      <c r="D14" s="1" t="s">
        <v>379</v>
      </c>
      <c r="E14" s="1" t="s">
        <v>364</v>
      </c>
      <c r="F14" s="1" t="s">
        <v>357</v>
      </c>
      <c r="G14" s="1" t="s">
        <v>366</v>
      </c>
      <c r="H14" s="1" t="s">
        <v>381</v>
      </c>
      <c r="I14" s="1" t="s">
        <v>372</v>
      </c>
      <c r="J14" s="1" t="s">
        <v>394</v>
      </c>
      <c r="K14" s="1" t="s">
        <v>361</v>
      </c>
      <c r="L14" s="1" t="s">
        <v>374</v>
      </c>
      <c r="M14" s="1" t="s">
        <v>37</v>
      </c>
      <c r="N14" s="1"/>
      <c r="O14" s="1">
        <f t="shared" si="0"/>
        <v>1</v>
      </c>
      <c r="P14" s="1" cm="1">
        <f t="array" ref="P14">_xlfn.IFS(C14="Option A: I prefer vacationing in familiar destinations where I know what to expect and can reduce any surprises.",0,C14="Option B: When faced with the chance to travel to a completely new place with no set plans, I get excited about the unknown and the potential for unexpected adventures.",1,C14="Option C: I enjoy exploring new places, but I like to have a detailed itinerary and some certainty about what I will be doing each day.",2,C14="Option D: I’m open to traveling to new destinations, but I usually do thorough research and plan ahead to minimize any potential risks or uncertainties.",-1)</f>
        <v>-1</v>
      </c>
      <c r="Q14" s="1" cm="1">
        <f t="array" ref="Q14">_xlfn.IFS(D14="Option A: Finishing daily tasks quickly and efficiently, allowing you to feel productive and move on to other activities.",-1,D14="Option B: Receiving compliments and recognition from friends or family for something you've accomplished.",2,D14="Option C: Completing a challenging workout or training regimen that you've been working on for weeks.",1,D14="Option D: Learning a new skill or hobby and overcoming difficulties along the way, regardless of how well you master it in the end.",0)</f>
        <v>1</v>
      </c>
      <c r="R14" s="1" cm="1">
        <f t="array" ref="R14">_xlfn.IFS(E14="Option A: I make decisions on my own but like to have some guidelines or a framework to follow to feel more confident.",2,E14="Option B: I often seek advice and approval from others before making a decision to ensure I’m on the right track.",1,E14="Option C: When faced with a decision, I prefer to rely on my own judgment and instincts, even if it means making mistakes along the way.",-1,E14="Option D: I usually gather a lot of information and consider others' opinions but ultimately trust my own judgment to make the final decision.",0)</f>
        <v>2</v>
      </c>
      <c r="S14" s="1" cm="1">
        <f t="array" ref="S14">_xlfn.IFS(F14="Option A: I prefer tasks that show quick results and tend to get frustrated if I don’t see immediate progress.",2,F14="Option B: I often seek advice and approval from others before making a decision to ensure I’m on the right track.",1,F14="Option C: I often seek out activities where I can see incremental progress, as it helps me stay patient and motivated over time.",-1,F14="Option D: I enjoy activities like gardening or practicing a musical instrument, even if progress is slow.",0)</f>
        <v>-1</v>
      </c>
      <c r="T14" s="1" cm="1">
        <f t="array" ref="T14">_xlfn.IFS(G14="Option A: I focus more on getting things done and I feel that I'd overthink if I think about my strength and weakness",2,G14="Option B: I regularly reflect on my strengths and weaknesses, using this self-awareness to set personal goals and improve myself.",1,G14="Option C: I sometimes think about my strengths and weaknesses, but I often rely on feedback from others to understand myself better.",-1,G14="Option D: I am aware of my strengths and weaknesses but prefer to focus on my strengths to stay motivated and positive.",0)</f>
        <v>0</v>
      </c>
      <c r="U14" s="1" cm="1">
        <f t="array" ref="U14">_xlfn.IFS(H14="Option A: Prioritize placement preparation, requesting more structured guidance in the internship to save time for your interview preparations.",2,H14="Option B: Fully commit to the internship, knowing that your placement preparation will be compromised significantly.",1,H14="Option C: Balance both the internship and placement preparation by setting a strict schedule, ensuring you give adequate time to both without compromising on either.",-1,H14="Option D: Use the internship to network and gain recommendations from the decision-maker, hoping it will directly improve your placement prospects.",0)</f>
        <v>-1</v>
      </c>
      <c r="V14" s="1" cm="1">
        <f t="array" ref="V14">_xlfn.IFS(I14="Option A: Focus on learning and applying established frameworks and structured thinking methods to systematically approach the problem.",2,I14="Option B: Rely on first principles reasoning, breaking the problem down to its most basic elements and building up your understanding from there.",1,I14="Option C: Seek a balance between structured thinking and first principles reasoning, using frameworks where they fit and breaking down elements from scratch when needed.",-1,I14="Option D: Use this opportunity to network and seek advice from others who have solved similar problems, hoping to gather enough information to complete the project successfully.",0)</f>
        <v>-1</v>
      </c>
      <c r="W14" s="1" cm="1">
        <f t="array" ref="W14">_xlfn.IFS(J14="Option A: Enroll in the course because it will help me stay competitive and not fall behind my peers.",2,J14="Option B: Enroll in the course because I am genuinely interested in the subject and see long-term benefits.",1,J14="Option C: Only enroll if it fits easily into my schedule and does not interfere with my other activities.",-1,J14="Option D: Skip the course because I prefer to focus on activities that provide immediate benefits like grades or credits.",0)</f>
        <v>0</v>
      </c>
      <c r="X14" s="1" cm="1">
        <f t="array" ref="X14">_xlfn.IFS(K14="Option A: Accept the internship to gain hands-on experience and valuable learning opportunities, without worrying about formal recognition.",1,K14="Option B: Accept the internship and emphasize to everyone how it will contribute to your self-development and long-term career growth, even without a certificate.",-1,K14="Option C: Decline the internship because the absence of an official certificate means you won't have formal recognition for your efforts.",2,K14="Option D: Take the internship but request a letter of recommendation or some form of written acknowledgment from the decision-makers as an alternative to a certificate.",0)</f>
        <v>1</v>
      </c>
      <c r="Y14" s="1" cm="1">
        <f t="array" ref="Y14">_xlfn.IFS(L14="Option A: Dive into the detailed aspects of the project, track markers for measurement, it might take a long time before you see any significant results.",2,L14="Option B: Focus on the aspects of the project that provide immediate feedback and visible results, as this keeps you motivated.",-1,L14="Option C: Balance your approach by setting short-term goals to achieve quick wins while keeping the long-term process in mind.",1,L14="Option D: Regularly seek feedback from your mentor to ensure you are on the right track and adjust your efforts accordingly to see quicker progress.",0)</f>
        <v>1</v>
      </c>
      <c r="AD14" s="1"/>
      <c r="AE14" s="1"/>
      <c r="AF14" s="3"/>
    </row>
    <row r="15" spans="1:32" x14ac:dyDescent="0.3">
      <c r="A15" s="2">
        <v>45491.721615509261</v>
      </c>
      <c r="C15" s="1" t="s">
        <v>354</v>
      </c>
      <c r="D15" s="1" t="s">
        <v>379</v>
      </c>
      <c r="E15" s="1" t="s">
        <v>356</v>
      </c>
      <c r="F15" s="1" t="s">
        <v>357</v>
      </c>
      <c r="G15" s="1" t="s">
        <v>358</v>
      </c>
      <c r="H15" s="1" t="s">
        <v>381</v>
      </c>
      <c r="I15" s="1" t="s">
        <v>372</v>
      </c>
      <c r="J15" s="1" t="s">
        <v>394</v>
      </c>
      <c r="K15" s="1" t="s">
        <v>373</v>
      </c>
      <c r="L15" s="1" t="s">
        <v>374</v>
      </c>
      <c r="M15" s="1" t="s">
        <v>40</v>
      </c>
      <c r="N15" s="1"/>
      <c r="O15" s="1">
        <f t="shared" si="0"/>
        <v>-4</v>
      </c>
      <c r="P15" s="1" cm="1">
        <f t="array" ref="P15">_xlfn.IFS(C15="Option A: I prefer vacationing in familiar destinations where I know what to expect and can reduce any surprises.",0,C15="Option B: When faced with the chance to travel to a completely new place with no set plans, I get excited about the unknown and the potential for unexpected adventures.",1,C15="Option C: I enjoy exploring new places, but I like to have a detailed itinerary and some certainty about what I will be doing each day.",2,C15="Option D: I’m open to traveling to new destinations, but I usually do thorough research and plan ahead to minimize any potential risks or uncertainties.",-1)</f>
        <v>-1</v>
      </c>
      <c r="Q15" s="1" cm="1">
        <f t="array" ref="Q15">_xlfn.IFS(D15="Option A: Finishing daily tasks quickly and efficiently, allowing you to feel productive and move on to other activities.",-1,D15="Option B: Receiving compliments and recognition from friends or family for something you've accomplished.",2,D15="Option C: Completing a challenging workout or training regimen that you've been working on for weeks.",1,D15="Option D: Learning a new skill or hobby and overcoming difficulties along the way, regardless of how well you master it in the end.",0)</f>
        <v>1</v>
      </c>
      <c r="R15" s="1" cm="1">
        <f t="array" ref="R15">_xlfn.IFS(E15="Option A: I make decisions on my own but like to have some guidelines or a framework to follow to feel more confident.",2,E15="Option B: I often seek advice and approval from others before making a decision to ensure I’m on the right track.",1,E15="Option C: When faced with a decision, I prefer to rely on my own judgment and instincts, even if it means making mistakes along the way.",-1,E15="Option D: I usually gather a lot of information and consider others' opinions but ultimately trust my own judgment to make the final decision.",0)</f>
        <v>0</v>
      </c>
      <c r="S15" s="1" cm="1">
        <f t="array" ref="S15">_xlfn.IFS(F15="Option A: I prefer tasks that show quick results and tend to get frustrated if I don’t see immediate progress.",2,F15="Option B: I often seek advice and approval from others before making a decision to ensure I’m on the right track.",1,F15="Option C: I often seek out activities where I can see incremental progress, as it helps me stay patient and motivated over time.",-1,F15="Option D: I enjoy activities like gardening or practicing a musical instrument, even if progress is slow.",0)</f>
        <v>-1</v>
      </c>
      <c r="T15" s="1" cm="1">
        <f t="array" ref="T15">_xlfn.IFS(G15="Option A: I focus more on getting things done and I feel that I'd overthink if I think about my strength and weakness",2,G15="Option B: I regularly reflect on my strengths and weaknesses, using this self-awareness to set personal goals and improve myself.",1,G15="Option C: I sometimes think about my strengths and weaknesses, but I often rely on feedback from others to understand myself better.",-1,G15="Option D: I am aware of my strengths and weaknesses but prefer to focus on my strengths to stay motivated and positive.",0)</f>
        <v>-1</v>
      </c>
      <c r="U15" s="1" cm="1">
        <f t="array" ref="U15">_xlfn.IFS(H15="Option A: Prioritize placement preparation, requesting more structured guidance in the internship to save time for your interview preparations.",2,H15="Option B: Fully commit to the internship, knowing that your placement preparation will be compromised significantly.",1,H15="Option C: Balance both the internship and placement preparation by setting a strict schedule, ensuring you give adequate time to both without compromising on either.",-1,H15="Option D: Use the internship to network and gain recommendations from the decision-maker, hoping it will directly improve your placement prospects.",0)</f>
        <v>-1</v>
      </c>
      <c r="V15" s="1" cm="1">
        <f t="array" ref="V15">_xlfn.IFS(I15="Option A: Focus on learning and applying established frameworks and structured thinking methods to systematically approach the problem.",2,I15="Option B: Rely on first principles reasoning, breaking the problem down to its most basic elements and building up your understanding from there.",1,I15="Option C: Seek a balance between structured thinking and first principles reasoning, using frameworks where they fit and breaking down elements from scratch when needed.",-1,I15="Option D: Use this opportunity to network and seek advice from others who have solved similar problems, hoping to gather enough information to complete the project successfully.",0)</f>
        <v>-1</v>
      </c>
      <c r="W15" s="1" cm="1">
        <f t="array" ref="W15">_xlfn.IFS(J15="Option A: Enroll in the course because it will help me stay competitive and not fall behind my peers.",2,J15="Option B: Enroll in the course because I am genuinely interested in the subject and see long-term benefits.",1,J15="Option C: Only enroll if it fits easily into my schedule and does not interfere with my other activities.",-1,J15="Option D: Skip the course because I prefer to focus on activities that provide immediate benefits like grades or credits.",0)</f>
        <v>0</v>
      </c>
      <c r="X15" s="1" cm="1">
        <f t="array" ref="X15">_xlfn.IFS(K15="Option A: Accept the internship to gain hands-on experience and valuable learning opportunities, without worrying about formal recognition.",1,K15="Option B: Accept the internship and emphasize to everyone how it will contribute to your self-development and long-term career growth, even without a certificate.",-1,K15="Option C: Decline the internship because the absence of an official certificate means you won't have formal recognition for your efforts.",2,K15="Option D: Take the internship but request a letter of recommendation or some form of written acknowledgment from the decision-makers as an alternative to a certificate.",0)</f>
        <v>-1</v>
      </c>
      <c r="Y15" s="1" cm="1">
        <f t="array" ref="Y15">_xlfn.IFS(L15="Option A: Dive into the detailed aspects of the project, track markers for measurement, it might take a long time before you see any significant results.",2,L15="Option B: Focus on the aspects of the project that provide immediate feedback and visible results, as this keeps you motivated.",-1,L15="Option C: Balance your approach by setting short-term goals to achieve quick wins while keeping the long-term process in mind.",1,L15="Option D: Regularly seek feedback from your mentor to ensure you are on the right track and adjust your efforts accordingly to see quicker progress.",0)</f>
        <v>1</v>
      </c>
      <c r="AE15" s="1"/>
      <c r="AF15" s="4"/>
    </row>
    <row r="16" spans="1:32" x14ac:dyDescent="0.3">
      <c r="A16" s="2">
        <v>45491.722567928242</v>
      </c>
      <c r="C16" s="1" t="s">
        <v>354</v>
      </c>
      <c r="D16" s="1" t="s">
        <v>363</v>
      </c>
      <c r="E16" s="1" t="s">
        <v>364</v>
      </c>
      <c r="F16" s="1" t="s">
        <v>357</v>
      </c>
      <c r="G16" s="1" t="s">
        <v>380</v>
      </c>
      <c r="H16" s="1" t="s">
        <v>375</v>
      </c>
      <c r="I16" s="1" t="s">
        <v>372</v>
      </c>
      <c r="J16" s="1" t="s">
        <v>387</v>
      </c>
      <c r="K16" s="1" t="s">
        <v>382</v>
      </c>
      <c r="L16" s="1" t="s">
        <v>385</v>
      </c>
      <c r="M16" s="1" t="s">
        <v>53</v>
      </c>
      <c r="N16" s="1"/>
      <c r="O16" s="1">
        <f t="shared" si="0"/>
        <v>2</v>
      </c>
      <c r="P16" s="1" cm="1">
        <f t="array" ref="P16">_xlfn.IFS(C16="Option A: I prefer vacationing in familiar destinations where I know what to expect and can reduce any surprises.",0,C16="Option B: When faced with the chance to travel to a completely new place with no set plans, I get excited about the unknown and the potential for unexpected adventures.",1,C16="Option C: I enjoy exploring new places, but I like to have a detailed itinerary and some certainty about what I will be doing each day.",2,C16="Option D: I’m open to traveling to new destinations, but I usually do thorough research and plan ahead to minimize any potential risks or uncertainties.",-1)</f>
        <v>-1</v>
      </c>
      <c r="Q16" s="1" cm="1">
        <f t="array" ref="Q16">_xlfn.IFS(D16="Option A: Finishing daily tasks quickly and efficiently, allowing you to feel productive and move on to other activities.",-1,D16="Option B: Receiving compliments and recognition from friends or family for something you've accomplished.",2,D16="Option C: Completing a challenging workout or training regimen that you've been working on for weeks.",1,D16="Option D: Learning a new skill or hobby and overcoming difficulties along the way, regardless of how well you master it in the end.",0)</f>
        <v>-1</v>
      </c>
      <c r="R16" s="1" cm="1">
        <f t="array" ref="R16">_xlfn.IFS(E16="Option A: I make decisions on my own but like to have some guidelines or a framework to follow to feel more confident.",2,E16="Option B: I often seek advice and approval from others before making a decision to ensure I’m on the right track.",1,E16="Option C: When faced with a decision, I prefer to rely on my own judgment and instincts, even if it means making mistakes along the way.",-1,E16="Option D: I usually gather a lot of information and consider others' opinions but ultimately trust my own judgment to make the final decision.",0)</f>
        <v>2</v>
      </c>
      <c r="S16" s="1" cm="1">
        <f t="array" ref="S16">_xlfn.IFS(F16="Option A: I prefer tasks that show quick results and tend to get frustrated if I don’t see immediate progress.",2,F16="Option B: I often seek advice and approval from others before making a decision to ensure I’m on the right track.",1,F16="Option C: I often seek out activities where I can see incremental progress, as it helps me stay patient and motivated over time.",-1,F16="Option D: I enjoy activities like gardening or practicing a musical instrument, even if progress is slow.",0)</f>
        <v>-1</v>
      </c>
      <c r="T16" s="1" cm="1">
        <f t="array" ref="T16">_xlfn.IFS(G16="Option A: I focus more on getting things done and I feel that I'd overthink if I think about my strength and weakness",2,G16="Option B: I regularly reflect on my strengths and weaknesses, using this self-awareness to set personal goals and improve myself.",1,G16="Option C: I sometimes think about my strengths and weaknesses, but I often rely on feedback from others to understand myself better.",-1,G16="Option D: I am aware of my strengths and weaknesses but prefer to focus on my strengths to stay motivated and positive.",0)</f>
        <v>1</v>
      </c>
      <c r="U16" s="1" cm="1">
        <f t="array" ref="U16">_xlfn.IFS(H16="Option A: Prioritize placement preparation, requesting more structured guidance in the internship to save time for your interview preparations.",2,H16="Option B: Fully commit to the internship, knowing that your placement preparation will be compromised significantly.",1,H16="Option C: Balance both the internship and placement preparation by setting a strict schedule, ensuring you give adequate time to both without compromising on either.",-1,H16="Option D: Use the internship to network and gain recommendations from the decision-maker, hoping it will directly improve your placement prospects.",0)</f>
        <v>2</v>
      </c>
      <c r="V16" s="1" cm="1">
        <f t="array" ref="V16">_xlfn.IFS(I16="Option A: Focus on learning and applying established frameworks and structured thinking methods to systematically approach the problem.",2,I16="Option B: Rely on first principles reasoning, breaking the problem down to its most basic elements and building up your understanding from there.",1,I16="Option C: Seek a balance between structured thinking and first principles reasoning, using frameworks where they fit and breaking down elements from scratch when needed.",-1,I16="Option D: Use this opportunity to network and seek advice from others who have solved similar problems, hoping to gather enough information to complete the project successfully.",0)</f>
        <v>-1</v>
      </c>
      <c r="W16" s="1" cm="1">
        <f t="array" ref="W16">_xlfn.IFS(J16="Option A: Enroll in the course because it will help me stay competitive and not fall behind my peers.",2,J16="Option B: Enroll in the course because I am genuinely interested in the subject and see long-term benefits.",1,J16="Option C: Only enroll if it fits easily into my schedule and does not interfere with my other activities.",-1,J16="Option D: Skip the course because I prefer to focus on activities that provide immediate benefits like grades or credits.",0)</f>
        <v>-1</v>
      </c>
      <c r="X16" s="1" cm="1">
        <f t="array" ref="X16">_xlfn.IFS(K16="Option A: Accept the internship to gain hands-on experience and valuable learning opportunities, without worrying about formal recognition.",1,K16="Option B: Accept the internship and emphasize to everyone how it will contribute to your self-development and long-term career growth, even without a certificate.",-1,K16="Option C: Decline the internship because the absence of an official certificate means you won't have formal recognition for your efforts.",2,K16="Option D: Take the internship but request a letter of recommendation or some form of written acknowledgment from the decision-makers as an alternative to a certificate.",0)</f>
        <v>0</v>
      </c>
      <c r="Y16" s="1" cm="1">
        <f t="array" ref="Y16">_xlfn.IFS(L16="Option A: Dive into the detailed aspects of the project, track markers for measurement, it might take a long time before you see any significant results.",2,L16="Option B: Focus on the aspects of the project that provide immediate feedback and visible results, as this keeps you motivated.",-1,L16="Option C: Balance your approach by setting short-term goals to achieve quick wins while keeping the long-term process in mind.",1,L16="Option D: Regularly seek feedback from your mentor to ensure you are on the right track and adjust your efforts accordingly to see quicker progress.",0)</f>
        <v>2</v>
      </c>
      <c r="AE16" s="1"/>
      <c r="AF16" s="4"/>
    </row>
    <row r="17" spans="1:32" x14ac:dyDescent="0.3">
      <c r="A17" s="2">
        <v>45491.725014710653</v>
      </c>
      <c r="C17" s="1" t="s">
        <v>368</v>
      </c>
      <c r="D17" s="1" t="s">
        <v>369</v>
      </c>
      <c r="E17" s="1" t="s">
        <v>364</v>
      </c>
      <c r="F17" s="1" t="s">
        <v>370</v>
      </c>
      <c r="G17" s="1" t="s">
        <v>380</v>
      </c>
      <c r="H17" s="1" t="s">
        <v>381</v>
      </c>
      <c r="I17" s="1" t="s">
        <v>372</v>
      </c>
      <c r="J17" s="1" t="s">
        <v>386</v>
      </c>
      <c r="K17" s="1" t="s">
        <v>382</v>
      </c>
      <c r="L17" s="1" t="s">
        <v>374</v>
      </c>
      <c r="M17" s="1" t="s">
        <v>44</v>
      </c>
      <c r="N17" s="1"/>
      <c r="O17" s="1">
        <f t="shared" si="0"/>
        <v>5</v>
      </c>
      <c r="P17" s="1" cm="1">
        <f t="array" ref="P17">_xlfn.IFS(C17="Option A: I prefer vacationing in familiar destinations where I know what to expect and can reduce any surprises.",0,C17="Option B: When faced with the chance to travel to a completely new place with no set plans, I get excited about the unknown and the potential for unexpected adventures.",1,C17="Option C: I enjoy exploring new places, but I like to have a detailed itinerary and some certainty about what I will be doing each day.",2,C17="Option D: I’m open to traveling to new destinations, but I usually do thorough research and plan ahead to minimize any potential risks or uncertainties.",-1)</f>
        <v>2</v>
      </c>
      <c r="Q17" s="1" cm="1">
        <f t="array" ref="Q17">_xlfn.IFS(D17="Option A: Finishing daily tasks quickly and efficiently, allowing you to feel productive and move on to other activities.",-1,D17="Option B: Receiving compliments and recognition from friends or family for something you've accomplished.",2,D17="Option C: Completing a challenging workout or training regimen that you've been working on for weeks.",1,D17="Option D: Learning a new skill or hobby and overcoming difficulties along the way, regardless of how well you master it in the end.",0)</f>
        <v>0</v>
      </c>
      <c r="R17" s="1" cm="1">
        <f t="array" ref="R17">_xlfn.IFS(E17="Option A: I make decisions on my own but like to have some guidelines or a framework to follow to feel more confident.",2,E17="Option B: I often seek advice and approval from others before making a decision to ensure I’m on the right track.",1,E17="Option C: When faced with a decision, I prefer to rely on my own judgment and instincts, even if it means making mistakes along the way.",-1,E17="Option D: I usually gather a lot of information and consider others' opinions but ultimately trust my own judgment to make the final decision.",0)</f>
        <v>2</v>
      </c>
      <c r="S17" s="1" cm="1">
        <f t="array" ref="S17">_xlfn.IFS(F17="Option A: I prefer tasks that show quick results and tend to get frustrated if I don’t see immediate progress.",2,F17="Option B: I often seek advice and approval from others before making a decision to ensure I’m on the right track.",1,F17="Option C: I often seek out activities where I can see incremental progress, as it helps me stay patient and motivated over time.",-1,F17="Option D: I enjoy activities like gardening or practicing a musical instrument, even if progress is slow.",0)</f>
        <v>0</v>
      </c>
      <c r="T17" s="1" cm="1">
        <f t="array" ref="T17">_xlfn.IFS(G17="Option A: I focus more on getting things done and I feel that I'd overthink if I think about my strength and weakness",2,G17="Option B: I regularly reflect on my strengths and weaknesses, using this self-awareness to set personal goals and improve myself.",1,G17="Option C: I sometimes think about my strengths and weaknesses, but I often rely on feedback from others to understand myself better.",-1,G17="Option D: I am aware of my strengths and weaknesses but prefer to focus on my strengths to stay motivated and positive.",0)</f>
        <v>1</v>
      </c>
      <c r="U17" s="1" cm="1">
        <f t="array" ref="U17">_xlfn.IFS(H17="Option A: Prioritize placement preparation, requesting more structured guidance in the internship to save time for your interview preparations.",2,H17="Option B: Fully commit to the internship, knowing that your placement preparation will be compromised significantly.",1,H17="Option C: Balance both the internship and placement preparation by setting a strict schedule, ensuring you give adequate time to both without compromising on either.",-1,H17="Option D: Use the internship to network and gain recommendations from the decision-maker, hoping it will directly improve your placement prospects.",0)</f>
        <v>-1</v>
      </c>
      <c r="V17" s="1" cm="1">
        <f t="array" ref="V17">_xlfn.IFS(I17="Option A: Focus on learning and applying established frameworks and structured thinking methods to systematically approach the problem.",2,I17="Option B: Rely on first principles reasoning, breaking the problem down to its most basic elements and building up your understanding from there.",1,I17="Option C: Seek a balance between structured thinking and first principles reasoning, using frameworks where they fit and breaking down elements from scratch when needed.",-1,I17="Option D: Use this opportunity to network and seek advice from others who have solved similar problems, hoping to gather enough information to complete the project successfully.",0)</f>
        <v>-1</v>
      </c>
      <c r="W17" s="1" cm="1">
        <f t="array" ref="W17">_xlfn.IFS(J17="Option A: Enroll in the course because it will help me stay competitive and not fall behind my peers.",2,J17="Option B: Enroll in the course because I am genuinely interested in the subject and see long-term benefits.",1,J17="Option C: Only enroll if it fits easily into my schedule and does not interfere with my other activities.",-1,J17="Option D: Skip the course because I prefer to focus on activities that provide immediate benefits like grades or credits.",0)</f>
        <v>1</v>
      </c>
      <c r="X17" s="1" cm="1">
        <f t="array" ref="X17">_xlfn.IFS(K17="Option A: Accept the internship to gain hands-on experience and valuable learning opportunities, without worrying about formal recognition.",1,K17="Option B: Accept the internship and emphasize to everyone how it will contribute to your self-development and long-term career growth, even without a certificate.",-1,K17="Option C: Decline the internship because the absence of an official certificate means you won't have formal recognition for your efforts.",2,K17="Option D: Take the internship but request a letter of recommendation or some form of written acknowledgment from the decision-makers as an alternative to a certificate.",0)</f>
        <v>0</v>
      </c>
      <c r="Y17" s="1" cm="1">
        <f t="array" ref="Y17">_xlfn.IFS(L17="Option A: Dive into the detailed aspects of the project, track markers for measurement, it might take a long time before you see any significant results.",2,L17="Option B: Focus on the aspects of the project that provide immediate feedback and visible results, as this keeps you motivated.",-1,L17="Option C: Balance your approach by setting short-term goals to achieve quick wins while keeping the long-term process in mind.",1,L17="Option D: Regularly seek feedback from your mentor to ensure you are on the right track and adjust your efforts accordingly to see quicker progress.",0)</f>
        <v>1</v>
      </c>
      <c r="AE17" s="1"/>
      <c r="AF17" s="4"/>
    </row>
    <row r="18" spans="1:32" x14ac:dyDescent="0.3">
      <c r="A18" s="2">
        <v>45491.727028518522</v>
      </c>
      <c r="C18" s="1" t="s">
        <v>368</v>
      </c>
      <c r="D18" s="1" t="s">
        <v>379</v>
      </c>
      <c r="E18" s="1" t="s">
        <v>356</v>
      </c>
      <c r="F18" s="1" t="s">
        <v>365</v>
      </c>
      <c r="G18" s="1" t="s">
        <v>366</v>
      </c>
      <c r="H18" s="1" t="s">
        <v>381</v>
      </c>
      <c r="I18" s="1" t="s">
        <v>372</v>
      </c>
      <c r="J18" s="1" t="s">
        <v>387</v>
      </c>
      <c r="K18" s="1" t="s">
        <v>361</v>
      </c>
      <c r="L18" s="1" t="s">
        <v>374</v>
      </c>
      <c r="M18" s="1" t="s">
        <v>46</v>
      </c>
      <c r="N18" s="1"/>
      <c r="O18" s="1">
        <f t="shared" si="0"/>
        <v>3</v>
      </c>
      <c r="P18" s="1" cm="1">
        <f t="array" ref="P18">_xlfn.IFS(C18="Option A: I prefer vacationing in familiar destinations where I know what to expect and can reduce any surprises.",0,C18="Option B: When faced with the chance to travel to a completely new place with no set plans, I get excited about the unknown and the potential for unexpected adventures.",1,C18="Option C: I enjoy exploring new places, but I like to have a detailed itinerary and some certainty about what I will be doing each day.",2,C18="Option D: I’m open to traveling to new destinations, but I usually do thorough research and plan ahead to minimize any potential risks or uncertainties.",-1)</f>
        <v>2</v>
      </c>
      <c r="Q18" s="1" cm="1">
        <f t="array" ref="Q18">_xlfn.IFS(D18="Option A: Finishing daily tasks quickly and efficiently, allowing you to feel productive and move on to other activities.",-1,D18="Option B: Receiving compliments and recognition from friends or family for something you've accomplished.",2,D18="Option C: Completing a challenging workout or training regimen that you've been working on for weeks.",1,D18="Option D: Learning a new skill or hobby and overcoming difficulties along the way, regardless of how well you master it in the end.",0)</f>
        <v>1</v>
      </c>
      <c r="R18" s="1" cm="1">
        <f t="array" ref="R18">_xlfn.IFS(E18="Option A: I make decisions on my own but like to have some guidelines or a framework to follow to feel more confident.",2,E18="Option B: I often seek advice and approval from others before making a decision to ensure I’m on the right track.",1,E18="Option C: When faced with a decision, I prefer to rely on my own judgment and instincts, even if it means making mistakes along the way.",-1,E18="Option D: I usually gather a lot of information and consider others' opinions but ultimately trust my own judgment to make the final decision.",0)</f>
        <v>0</v>
      </c>
      <c r="S18" s="1" cm="1">
        <f t="array" ref="S18">_xlfn.IFS(F18="Option A: I prefer tasks that show quick results and tend to get frustrated if I don’t see immediate progress.",2,F18="Option B: I often seek advice and approval from others before making a decision to ensure I’m on the right track.",1,F18="Option C: I often seek out activities where I can see incremental progress, as it helps me stay patient and motivated over time.",-1,F18="Option D: I enjoy activities like gardening or practicing a musical instrument, even if progress is slow.",0)</f>
        <v>1</v>
      </c>
      <c r="T18" s="1" cm="1">
        <f t="array" ref="T18">_xlfn.IFS(G18="Option A: I focus more on getting things done and I feel that I'd overthink if I think about my strength and weakness",2,G18="Option B: I regularly reflect on my strengths and weaknesses, using this self-awareness to set personal goals and improve myself.",1,G18="Option C: I sometimes think about my strengths and weaknesses, but I often rely on feedback from others to understand myself better.",-1,G18="Option D: I am aware of my strengths and weaknesses but prefer to focus on my strengths to stay motivated and positive.",0)</f>
        <v>0</v>
      </c>
      <c r="U18" s="1" cm="1">
        <f t="array" ref="U18">_xlfn.IFS(H18="Option A: Prioritize placement preparation, requesting more structured guidance in the internship to save time for your interview preparations.",2,H18="Option B: Fully commit to the internship, knowing that your placement preparation will be compromised significantly.",1,H18="Option C: Balance both the internship and placement preparation by setting a strict schedule, ensuring you give adequate time to both without compromising on either.",-1,H18="Option D: Use the internship to network and gain recommendations from the decision-maker, hoping it will directly improve your placement prospects.",0)</f>
        <v>-1</v>
      </c>
      <c r="V18" s="1" cm="1">
        <f t="array" ref="V18">_xlfn.IFS(I18="Option A: Focus on learning and applying established frameworks and structured thinking methods to systematically approach the problem.",2,I18="Option B: Rely on first principles reasoning, breaking the problem down to its most basic elements and building up your understanding from there.",1,I18="Option C: Seek a balance between structured thinking and first principles reasoning, using frameworks where they fit and breaking down elements from scratch when needed.",-1,I18="Option D: Use this opportunity to network and seek advice from others who have solved similar problems, hoping to gather enough information to complete the project successfully.",0)</f>
        <v>-1</v>
      </c>
      <c r="W18" s="1" cm="1">
        <f t="array" ref="W18">_xlfn.IFS(J18="Option A: Enroll in the course because it will help me stay competitive and not fall behind my peers.",2,J18="Option B: Enroll in the course because I am genuinely interested in the subject and see long-term benefits.",1,J18="Option C: Only enroll if it fits easily into my schedule and does not interfere with my other activities.",-1,J18="Option D: Skip the course because I prefer to focus on activities that provide immediate benefits like grades or credits.",0)</f>
        <v>-1</v>
      </c>
      <c r="X18" s="1" cm="1">
        <f t="array" ref="X18">_xlfn.IFS(K18="Option A: Accept the internship to gain hands-on experience and valuable learning opportunities, without worrying about formal recognition.",1,K18="Option B: Accept the internship and emphasize to everyone how it will contribute to your self-development and long-term career growth, even without a certificate.",-1,K18="Option C: Decline the internship because the absence of an official certificate means you won't have formal recognition for your efforts.",2,K18="Option D: Take the internship but request a letter of recommendation or some form of written acknowledgment from the decision-makers as an alternative to a certificate.",0)</f>
        <v>1</v>
      </c>
      <c r="Y18" s="1" cm="1">
        <f t="array" ref="Y18">_xlfn.IFS(L18="Option A: Dive into the detailed aspects of the project, track markers for measurement, it might take a long time before you see any significant results.",2,L18="Option B: Focus on the aspects of the project that provide immediate feedback and visible results, as this keeps you motivated.",-1,L18="Option C: Balance your approach by setting short-term goals to achieve quick wins while keeping the long-term process in mind.",1,L18="Option D: Regularly seek feedback from your mentor to ensure you are on the right track and adjust your efforts accordingly to see quicker progress.",0)</f>
        <v>1</v>
      </c>
    </row>
    <row r="19" spans="1:32" x14ac:dyDescent="0.3">
      <c r="A19" s="2">
        <v>45491.72888469907</v>
      </c>
      <c r="C19" s="1" t="s">
        <v>378</v>
      </c>
      <c r="D19" s="1" t="s">
        <v>369</v>
      </c>
      <c r="E19" s="1" t="s">
        <v>356</v>
      </c>
      <c r="F19" s="1" t="s">
        <v>357</v>
      </c>
      <c r="G19" s="1" t="s">
        <v>380</v>
      </c>
      <c r="H19" s="1" t="s">
        <v>381</v>
      </c>
      <c r="I19" s="1" t="s">
        <v>376</v>
      </c>
      <c r="J19" s="1" t="s">
        <v>386</v>
      </c>
      <c r="K19" s="1" t="s">
        <v>382</v>
      </c>
      <c r="L19" s="1" t="s">
        <v>374</v>
      </c>
      <c r="M19" s="1" t="s">
        <v>48</v>
      </c>
      <c r="N19" s="1"/>
      <c r="O19" s="1">
        <f t="shared" si="0"/>
        <v>4</v>
      </c>
      <c r="P19" s="1" cm="1">
        <f t="array" ref="P19">_xlfn.IFS(C19="Option A: I prefer vacationing in familiar destinations where I know what to expect and can reduce any surprises.",0,C19="Option B: When faced with the chance to travel to a completely new place with no set plans, I get excited about the unknown and the potential for unexpected adventures.",1,C19="Option C: I enjoy exploring new places, but I like to have a detailed itinerary and some certainty about what I will be doing each day.",2,C19="Option D: I’m open to traveling to new destinations, but I usually do thorough research and plan ahead to minimize any potential risks or uncertainties.",-1)</f>
        <v>1</v>
      </c>
      <c r="Q19" s="1" cm="1">
        <f t="array" ref="Q19">_xlfn.IFS(D19="Option A: Finishing daily tasks quickly and efficiently, allowing you to feel productive and move on to other activities.",-1,D19="Option B: Receiving compliments and recognition from friends or family for something you've accomplished.",2,D19="Option C: Completing a challenging workout or training regimen that you've been working on for weeks.",1,D19="Option D: Learning a new skill or hobby and overcoming difficulties along the way, regardless of how well you master it in the end.",0)</f>
        <v>0</v>
      </c>
      <c r="R19" s="1" cm="1">
        <f t="array" ref="R19">_xlfn.IFS(E19="Option A: I make decisions on my own but like to have some guidelines or a framework to follow to feel more confident.",2,E19="Option B: I often seek advice and approval from others before making a decision to ensure I’m on the right track.",1,E19="Option C: When faced with a decision, I prefer to rely on my own judgment and instincts, even if it means making mistakes along the way.",-1,E19="Option D: I usually gather a lot of information and consider others' opinions but ultimately trust my own judgment to make the final decision.",0)</f>
        <v>0</v>
      </c>
      <c r="S19" s="1" cm="1">
        <f t="array" ref="S19">_xlfn.IFS(F19="Option A: I prefer tasks that show quick results and tend to get frustrated if I don’t see immediate progress.",2,F19="Option B: I often seek advice and approval from others before making a decision to ensure I’m on the right track.",1,F19="Option C: I often seek out activities where I can see incremental progress, as it helps me stay patient and motivated over time.",-1,F19="Option D: I enjoy activities like gardening or practicing a musical instrument, even if progress is slow.",0)</f>
        <v>-1</v>
      </c>
      <c r="T19" s="1" cm="1">
        <f t="array" ref="T19">_xlfn.IFS(G19="Option A: I focus more on getting things done and I feel that I'd overthink if I think about my strength and weakness",2,G19="Option B: I regularly reflect on my strengths and weaknesses, using this self-awareness to set personal goals and improve myself.",1,G19="Option C: I sometimes think about my strengths and weaknesses, but I often rely on feedback from others to understand myself better.",-1,G19="Option D: I am aware of my strengths and weaknesses but prefer to focus on my strengths to stay motivated and positive.",0)</f>
        <v>1</v>
      </c>
      <c r="U19" s="1" cm="1">
        <f t="array" ref="U19">_xlfn.IFS(H19="Option A: Prioritize placement preparation, requesting more structured guidance in the internship to save time for your interview preparations.",2,H19="Option B: Fully commit to the internship, knowing that your placement preparation will be compromised significantly.",1,H19="Option C: Balance both the internship and placement preparation by setting a strict schedule, ensuring you give adequate time to both without compromising on either.",-1,H19="Option D: Use the internship to network and gain recommendations from the decision-maker, hoping it will directly improve your placement prospects.",0)</f>
        <v>-1</v>
      </c>
      <c r="V19" s="1" cm="1">
        <f t="array" ref="V19">_xlfn.IFS(I19="Option A: Focus on learning and applying established frameworks and structured thinking methods to systematically approach the problem.",2,I19="Option B: Rely on first principles reasoning, breaking the problem down to its most basic elements and building up your understanding from there.",1,I19="Option C: Seek a balance between structured thinking and first principles reasoning, using frameworks where they fit and breaking down elements from scratch when needed.",-1,I19="Option D: Use this opportunity to network and seek advice from others who have solved similar problems, hoping to gather enough information to complete the project successfully.",0)</f>
        <v>2</v>
      </c>
      <c r="W19" s="1" cm="1">
        <f t="array" ref="W19">_xlfn.IFS(J19="Option A: Enroll in the course because it will help me stay competitive and not fall behind my peers.",2,J19="Option B: Enroll in the course because I am genuinely interested in the subject and see long-term benefits.",1,J19="Option C: Only enroll if it fits easily into my schedule and does not interfere with my other activities.",-1,J19="Option D: Skip the course because I prefer to focus on activities that provide immediate benefits like grades or credits.",0)</f>
        <v>1</v>
      </c>
      <c r="X19" s="1" cm="1">
        <f t="array" ref="X19">_xlfn.IFS(K19="Option A: Accept the internship to gain hands-on experience and valuable learning opportunities, without worrying about formal recognition.",1,K19="Option B: Accept the internship and emphasize to everyone how it will contribute to your self-development and long-term career growth, even without a certificate.",-1,K19="Option C: Decline the internship because the absence of an official certificate means you won't have formal recognition for your efforts.",2,K19="Option D: Take the internship but request a letter of recommendation or some form of written acknowledgment from the decision-makers as an alternative to a certificate.",0)</f>
        <v>0</v>
      </c>
      <c r="Y19" s="1" cm="1">
        <f t="array" ref="Y19">_xlfn.IFS(L19="Option A: Dive into the detailed aspects of the project, track markers for measurement, it might take a long time before you see any significant results.",2,L19="Option B: Focus on the aspects of the project that provide immediate feedback and visible results, as this keeps you motivated.",-1,L19="Option C: Balance your approach by setting short-term goals to achieve quick wins while keeping the long-term process in mind.",1,L19="Option D: Regularly seek feedback from your mentor to ensure you are on the right track and adjust your efforts accordingly to see quicker progress.",0)</f>
        <v>1</v>
      </c>
    </row>
    <row r="20" spans="1:32" x14ac:dyDescent="0.3">
      <c r="A20" s="2">
        <v>45491.730456354169</v>
      </c>
      <c r="C20" s="1" t="s">
        <v>378</v>
      </c>
      <c r="D20" s="1" t="s">
        <v>379</v>
      </c>
      <c r="E20" s="1" t="s">
        <v>383</v>
      </c>
      <c r="F20" s="1" t="s">
        <v>370</v>
      </c>
      <c r="G20" s="1" t="s">
        <v>366</v>
      </c>
      <c r="H20" s="1" t="s">
        <v>381</v>
      </c>
      <c r="I20" s="1" t="s">
        <v>367</v>
      </c>
      <c r="J20" s="1" t="s">
        <v>387</v>
      </c>
      <c r="K20" s="1" t="s">
        <v>361</v>
      </c>
      <c r="L20" s="1" t="s">
        <v>362</v>
      </c>
      <c r="M20" s="1" t="s">
        <v>43</v>
      </c>
      <c r="N20" s="1"/>
      <c r="O20" s="1">
        <f t="shared" si="0"/>
        <v>0</v>
      </c>
      <c r="P20" s="1" cm="1">
        <f t="array" ref="P20">_xlfn.IFS(C20="Option A: I prefer vacationing in familiar destinations where I know what to expect and can reduce any surprises.",0,C20="Option B: When faced with the chance to travel to a completely new place with no set plans, I get excited about the unknown and the potential for unexpected adventures.",1,C20="Option C: I enjoy exploring new places, but I like to have a detailed itinerary and some certainty about what I will be doing each day.",2,C20="Option D: I’m open to traveling to new destinations, but I usually do thorough research and plan ahead to minimize any potential risks or uncertainties.",-1)</f>
        <v>1</v>
      </c>
      <c r="Q20" s="1" cm="1">
        <f t="array" ref="Q20">_xlfn.IFS(D20="Option A: Finishing daily tasks quickly and efficiently, allowing you to feel productive and move on to other activities.",-1,D20="Option B: Receiving compliments and recognition from friends or family for something you've accomplished.",2,D20="Option C: Completing a challenging workout or training regimen that you've been working on for weeks.",1,D20="Option D: Learning a new skill or hobby and overcoming difficulties along the way, regardless of how well you master it in the end.",0)</f>
        <v>1</v>
      </c>
      <c r="R20" s="1" cm="1">
        <f t="array" ref="R20">_xlfn.IFS(E20="Option A: I make decisions on my own but like to have some guidelines or a framework to follow to feel more confident.",2,E20="Option B: I often seek advice and approval from others before making a decision to ensure I’m on the right track.",1,E20="Option C: When faced with a decision, I prefer to rely on my own judgment and instincts, even if it means making mistakes along the way.",-1,E20="Option D: I usually gather a lot of information and consider others' opinions but ultimately trust my own judgment to make the final decision.",0)</f>
        <v>-1</v>
      </c>
      <c r="S20" s="1" cm="1">
        <f t="array" ref="S20">_xlfn.IFS(F20="Option A: I prefer tasks that show quick results and tend to get frustrated if I don’t see immediate progress.",2,F20="Option B: I often seek advice and approval from others before making a decision to ensure I’m on the right track.",1,F20="Option C: I often seek out activities where I can see incremental progress, as it helps me stay patient and motivated over time.",-1,F20="Option D: I enjoy activities like gardening or practicing a musical instrument, even if progress is slow.",0)</f>
        <v>0</v>
      </c>
      <c r="T20" s="1" cm="1">
        <f t="array" ref="T20">_xlfn.IFS(G20="Option A: I focus more on getting things done and I feel that I'd overthink if I think about my strength and weakness",2,G20="Option B: I regularly reflect on my strengths and weaknesses, using this self-awareness to set personal goals and improve myself.",1,G20="Option C: I sometimes think about my strengths and weaknesses, but I often rely on feedback from others to understand myself better.",-1,G20="Option D: I am aware of my strengths and weaknesses but prefer to focus on my strengths to stay motivated and positive.",0)</f>
        <v>0</v>
      </c>
      <c r="U20" s="1" cm="1">
        <f t="array" ref="U20">_xlfn.IFS(H20="Option A: Prioritize placement preparation, requesting more structured guidance in the internship to save time for your interview preparations.",2,H20="Option B: Fully commit to the internship, knowing that your placement preparation will be compromised significantly.",1,H20="Option C: Balance both the internship and placement preparation by setting a strict schedule, ensuring you give adequate time to both without compromising on either.",-1,H20="Option D: Use the internship to network and gain recommendations from the decision-maker, hoping it will directly improve your placement prospects.",0)</f>
        <v>-1</v>
      </c>
      <c r="V20" s="1" cm="1">
        <f t="array" ref="V20">_xlfn.IFS(I20="Option A: Focus on learning and applying established frameworks and structured thinking methods to systematically approach the problem.",2,I20="Option B: Rely on first principles reasoning, breaking the problem down to its most basic elements and building up your understanding from there.",1,I20="Option C: Seek a balance between structured thinking and first principles reasoning, using frameworks where they fit and breaking down elements from scratch when needed.",-1,I20="Option D: Use this opportunity to network and seek advice from others who have solved similar problems, hoping to gather enough information to complete the project successfully.",0)</f>
        <v>0</v>
      </c>
      <c r="W20" s="1" cm="1">
        <f t="array" ref="W20">_xlfn.IFS(J20="Option A: Enroll in the course because it will help me stay competitive and not fall behind my peers.",2,J20="Option B: Enroll in the course because I am genuinely interested in the subject and see long-term benefits.",1,J20="Option C: Only enroll if it fits easily into my schedule and does not interfere with my other activities.",-1,J20="Option D: Skip the course because I prefer to focus on activities that provide immediate benefits like grades or credits.",0)</f>
        <v>-1</v>
      </c>
      <c r="X20" s="1" cm="1">
        <f t="array" ref="X20">_xlfn.IFS(K20="Option A: Accept the internship to gain hands-on experience and valuable learning opportunities, without worrying about formal recognition.",1,K20="Option B: Accept the internship and emphasize to everyone how it will contribute to your self-development and long-term career growth, even without a certificate.",-1,K20="Option C: Decline the internship because the absence of an official certificate means you won't have formal recognition for your efforts.",2,K20="Option D: Take the internship but request a letter of recommendation or some form of written acknowledgment from the decision-makers as an alternative to a certificate.",0)</f>
        <v>1</v>
      </c>
      <c r="Y20" s="1" cm="1">
        <f t="array" ref="Y20">_xlfn.IFS(L20="Option A: Dive into the detailed aspects of the project, track markers for measurement, it might take a long time before you see any significant results.",2,L20="Option B: Focus on the aspects of the project that provide immediate feedback and visible results, as this keeps you motivated.",-1,L20="Option C: Balance your approach by setting short-term goals to achieve quick wins while keeping the long-term process in mind.",1,L20="Option D: Regularly seek feedback from your mentor to ensure you are on the right track and adjust your efforts accordingly to see quicker progress.",0)</f>
        <v>0</v>
      </c>
      <c r="AD20" s="1"/>
      <c r="AE20" s="1"/>
      <c r="AF20" s="3"/>
    </row>
    <row r="21" spans="1:32" x14ac:dyDescent="0.3">
      <c r="A21" s="2">
        <v>45491.732715914353</v>
      </c>
      <c r="C21" s="1" t="s">
        <v>354</v>
      </c>
      <c r="D21" s="1" t="s">
        <v>379</v>
      </c>
      <c r="E21" s="1" t="s">
        <v>356</v>
      </c>
      <c r="F21" s="1" t="s">
        <v>370</v>
      </c>
      <c r="G21" s="1" t="s">
        <v>380</v>
      </c>
      <c r="H21" s="1" t="s">
        <v>381</v>
      </c>
      <c r="I21" s="1" t="s">
        <v>372</v>
      </c>
      <c r="J21" s="1" t="s">
        <v>386</v>
      </c>
      <c r="K21" s="1" t="s">
        <v>382</v>
      </c>
      <c r="L21" s="1" t="s">
        <v>374</v>
      </c>
      <c r="M21" s="1" t="s">
        <v>47</v>
      </c>
      <c r="N21" s="1"/>
      <c r="O21" s="1">
        <f t="shared" si="0"/>
        <v>1</v>
      </c>
      <c r="P21" s="1" cm="1">
        <f t="array" ref="P21">_xlfn.IFS(C21="Option A: I prefer vacationing in familiar destinations where I know what to expect and can reduce any surprises.",0,C21="Option B: When faced with the chance to travel to a completely new place with no set plans, I get excited about the unknown and the potential for unexpected adventures.",1,C21="Option C: I enjoy exploring new places, but I like to have a detailed itinerary and some certainty about what I will be doing each day.",2,C21="Option D: I’m open to traveling to new destinations, but I usually do thorough research and plan ahead to minimize any potential risks or uncertainties.",-1)</f>
        <v>-1</v>
      </c>
      <c r="Q21" s="1" cm="1">
        <f t="array" ref="Q21">_xlfn.IFS(D21="Option A: Finishing daily tasks quickly and efficiently, allowing you to feel productive and move on to other activities.",-1,D21="Option B: Receiving compliments and recognition from friends or family for something you've accomplished.",2,D21="Option C: Completing a challenging workout or training regimen that you've been working on for weeks.",1,D21="Option D: Learning a new skill or hobby and overcoming difficulties along the way, regardless of how well you master it in the end.",0)</f>
        <v>1</v>
      </c>
      <c r="R21" s="1" cm="1">
        <f t="array" ref="R21">_xlfn.IFS(E21="Option A: I make decisions on my own but like to have some guidelines or a framework to follow to feel more confident.",2,E21="Option B: I often seek advice and approval from others before making a decision to ensure I’m on the right track.",1,E21="Option C: When faced with a decision, I prefer to rely on my own judgment and instincts, even if it means making mistakes along the way.",-1,E21="Option D: I usually gather a lot of information and consider others' opinions but ultimately trust my own judgment to make the final decision.",0)</f>
        <v>0</v>
      </c>
      <c r="S21" s="1" cm="1">
        <f t="array" ref="S21">_xlfn.IFS(F21="Option A: I prefer tasks that show quick results and tend to get frustrated if I don’t see immediate progress.",2,F21="Option B: I often seek advice and approval from others before making a decision to ensure I’m on the right track.",1,F21="Option C: I often seek out activities where I can see incremental progress, as it helps me stay patient and motivated over time.",-1,F21="Option D: I enjoy activities like gardening or practicing a musical instrument, even if progress is slow.",0)</f>
        <v>0</v>
      </c>
      <c r="T21" s="1" cm="1">
        <f t="array" ref="T21">_xlfn.IFS(G21="Option A: I focus more on getting things done and I feel that I'd overthink if I think about my strength and weakness",2,G21="Option B: I regularly reflect on my strengths and weaknesses, using this self-awareness to set personal goals and improve myself.",1,G21="Option C: I sometimes think about my strengths and weaknesses, but I often rely on feedback from others to understand myself better.",-1,G21="Option D: I am aware of my strengths and weaknesses but prefer to focus on my strengths to stay motivated and positive.",0)</f>
        <v>1</v>
      </c>
      <c r="U21" s="1" cm="1">
        <f t="array" ref="U21">_xlfn.IFS(H21="Option A: Prioritize placement preparation, requesting more structured guidance in the internship to save time for your interview preparations.",2,H21="Option B: Fully commit to the internship, knowing that your placement preparation will be compromised significantly.",1,H21="Option C: Balance both the internship and placement preparation by setting a strict schedule, ensuring you give adequate time to both without compromising on either.",-1,H21="Option D: Use the internship to network and gain recommendations from the decision-maker, hoping it will directly improve your placement prospects.",0)</f>
        <v>-1</v>
      </c>
      <c r="V21" s="1" cm="1">
        <f t="array" ref="V21">_xlfn.IFS(I21="Option A: Focus on learning and applying established frameworks and structured thinking methods to systematically approach the problem.",2,I21="Option B: Rely on first principles reasoning, breaking the problem down to its most basic elements and building up your understanding from there.",1,I21="Option C: Seek a balance between structured thinking and first principles reasoning, using frameworks where they fit and breaking down elements from scratch when needed.",-1,I21="Option D: Use this opportunity to network and seek advice from others who have solved similar problems, hoping to gather enough information to complete the project successfully.",0)</f>
        <v>-1</v>
      </c>
      <c r="W21" s="1" cm="1">
        <f t="array" ref="W21">_xlfn.IFS(J21="Option A: Enroll in the course because it will help me stay competitive and not fall behind my peers.",2,J21="Option B: Enroll in the course because I am genuinely interested in the subject and see long-term benefits.",1,J21="Option C: Only enroll if it fits easily into my schedule and does not interfere with my other activities.",-1,J21="Option D: Skip the course because I prefer to focus on activities that provide immediate benefits like grades or credits.",0)</f>
        <v>1</v>
      </c>
      <c r="X21" s="1" cm="1">
        <f t="array" ref="X21">_xlfn.IFS(K21="Option A: Accept the internship to gain hands-on experience and valuable learning opportunities, without worrying about formal recognition.",1,K21="Option B: Accept the internship and emphasize to everyone how it will contribute to your self-development and long-term career growth, even without a certificate.",-1,K21="Option C: Decline the internship because the absence of an official certificate means you won't have formal recognition for your efforts.",2,K21="Option D: Take the internship but request a letter of recommendation or some form of written acknowledgment from the decision-makers as an alternative to a certificate.",0)</f>
        <v>0</v>
      </c>
      <c r="Y21" s="1" cm="1">
        <f t="array" ref="Y21">_xlfn.IFS(L21="Option A: Dive into the detailed aspects of the project, track markers for measurement, it might take a long time before you see any significant results.",2,L21="Option B: Focus on the aspects of the project that provide immediate feedback and visible results, as this keeps you motivated.",-1,L21="Option C: Balance your approach by setting short-term goals to achieve quick wins while keeping the long-term process in mind.",1,L21="Option D: Regularly seek feedback from your mentor to ensure you are on the right track and adjust your efforts accordingly to see quicker progress.",0)</f>
        <v>1</v>
      </c>
      <c r="AE21" s="1"/>
      <c r="AF21" s="4"/>
    </row>
    <row r="22" spans="1:32" x14ac:dyDescent="0.3">
      <c r="A22" s="2">
        <v>45491.733317025464</v>
      </c>
      <c r="C22" s="1" t="s">
        <v>378</v>
      </c>
      <c r="D22" s="1" t="s">
        <v>369</v>
      </c>
      <c r="E22" s="1" t="s">
        <v>356</v>
      </c>
      <c r="F22" s="1" t="s">
        <v>370</v>
      </c>
      <c r="G22" s="1" t="s">
        <v>380</v>
      </c>
      <c r="H22" s="1" t="s">
        <v>381</v>
      </c>
      <c r="I22" s="1" t="s">
        <v>372</v>
      </c>
      <c r="J22" s="1" t="s">
        <v>386</v>
      </c>
      <c r="K22" s="1" t="s">
        <v>361</v>
      </c>
      <c r="L22" s="1" t="s">
        <v>374</v>
      </c>
      <c r="M22" s="1" t="s">
        <v>51</v>
      </c>
      <c r="N22" s="1"/>
      <c r="O22" s="1">
        <f t="shared" si="0"/>
        <v>3</v>
      </c>
      <c r="P22" s="1" cm="1">
        <f t="array" ref="P22">_xlfn.IFS(C22="Option A: I prefer vacationing in familiar destinations where I know what to expect and can reduce any surprises.",0,C22="Option B: When faced with the chance to travel to a completely new place with no set plans, I get excited about the unknown and the potential for unexpected adventures.",1,C22="Option C: I enjoy exploring new places, but I like to have a detailed itinerary and some certainty about what I will be doing each day.",2,C22="Option D: I’m open to traveling to new destinations, but I usually do thorough research and plan ahead to minimize any potential risks or uncertainties.",-1)</f>
        <v>1</v>
      </c>
      <c r="Q22" s="1" cm="1">
        <f t="array" ref="Q22">_xlfn.IFS(D22="Option A: Finishing daily tasks quickly and efficiently, allowing you to feel productive and move on to other activities.",-1,D22="Option B: Receiving compliments and recognition from friends or family for something you've accomplished.",2,D22="Option C: Completing a challenging workout or training regimen that you've been working on for weeks.",1,D22="Option D: Learning a new skill or hobby and overcoming difficulties along the way, regardless of how well you master it in the end.",0)</f>
        <v>0</v>
      </c>
      <c r="R22" s="1" cm="1">
        <f t="array" ref="R22">_xlfn.IFS(E22="Option A: I make decisions on my own but like to have some guidelines or a framework to follow to feel more confident.",2,E22="Option B: I often seek advice and approval from others before making a decision to ensure I’m on the right track.",1,E22="Option C: When faced with a decision, I prefer to rely on my own judgment and instincts, even if it means making mistakes along the way.",-1,E22="Option D: I usually gather a lot of information and consider others' opinions but ultimately trust my own judgment to make the final decision.",0)</f>
        <v>0</v>
      </c>
      <c r="S22" s="1" cm="1">
        <f t="array" ref="S22">_xlfn.IFS(F22="Option A: I prefer tasks that show quick results and tend to get frustrated if I don’t see immediate progress.",2,F22="Option B: I often seek advice and approval from others before making a decision to ensure I’m on the right track.",1,F22="Option C: I often seek out activities where I can see incremental progress, as it helps me stay patient and motivated over time.",-1,F22="Option D: I enjoy activities like gardening or practicing a musical instrument, even if progress is slow.",0)</f>
        <v>0</v>
      </c>
      <c r="T22" s="1" cm="1">
        <f t="array" ref="T22">_xlfn.IFS(G22="Option A: I focus more on getting things done and I feel that I'd overthink if I think about my strength and weakness",2,G22="Option B: I regularly reflect on my strengths and weaknesses, using this self-awareness to set personal goals and improve myself.",1,G22="Option C: I sometimes think about my strengths and weaknesses, but I often rely on feedback from others to understand myself better.",-1,G22="Option D: I am aware of my strengths and weaknesses but prefer to focus on my strengths to stay motivated and positive.",0)</f>
        <v>1</v>
      </c>
      <c r="U22" s="1" cm="1">
        <f t="array" ref="U22">_xlfn.IFS(H22="Option A: Prioritize placement preparation, requesting more structured guidance in the internship to save time for your interview preparations.",2,H22="Option B: Fully commit to the internship, knowing that your placement preparation will be compromised significantly.",1,H22="Option C: Balance both the internship and placement preparation by setting a strict schedule, ensuring you give adequate time to both without compromising on either.",-1,H22="Option D: Use the internship to network and gain recommendations from the decision-maker, hoping it will directly improve your placement prospects.",0)</f>
        <v>-1</v>
      </c>
      <c r="V22" s="1" cm="1">
        <f t="array" ref="V22">_xlfn.IFS(I22="Option A: Focus on learning and applying established frameworks and structured thinking methods to systematically approach the problem.",2,I22="Option B: Rely on first principles reasoning, breaking the problem down to its most basic elements and building up your understanding from there.",1,I22="Option C: Seek a balance between structured thinking and first principles reasoning, using frameworks where they fit and breaking down elements from scratch when needed.",-1,I22="Option D: Use this opportunity to network and seek advice from others who have solved similar problems, hoping to gather enough information to complete the project successfully.",0)</f>
        <v>-1</v>
      </c>
      <c r="W22" s="1" cm="1">
        <f t="array" ref="W22">_xlfn.IFS(J22="Option A: Enroll in the course because it will help me stay competitive and not fall behind my peers.",2,J22="Option B: Enroll in the course because I am genuinely interested in the subject and see long-term benefits.",1,J22="Option C: Only enroll if it fits easily into my schedule and does not interfere with my other activities.",-1,J22="Option D: Skip the course because I prefer to focus on activities that provide immediate benefits like grades or credits.",0)</f>
        <v>1</v>
      </c>
      <c r="X22" s="1" cm="1">
        <f t="array" ref="X22">_xlfn.IFS(K22="Option A: Accept the internship to gain hands-on experience and valuable learning opportunities, without worrying about formal recognition.",1,K22="Option B: Accept the internship and emphasize to everyone how it will contribute to your self-development and long-term career growth, even without a certificate.",-1,K22="Option C: Decline the internship because the absence of an official certificate means you won't have formal recognition for your efforts.",2,K22="Option D: Take the internship but request a letter of recommendation or some form of written acknowledgment from the decision-makers as an alternative to a certificate.",0)</f>
        <v>1</v>
      </c>
      <c r="Y22" s="1" cm="1">
        <f t="array" ref="Y22">_xlfn.IFS(L22="Option A: Dive into the detailed aspects of the project, track markers for measurement, it might take a long time before you see any significant results.",2,L22="Option B: Focus on the aspects of the project that provide immediate feedback and visible results, as this keeps you motivated.",-1,L22="Option C: Balance your approach by setting short-term goals to achieve quick wins while keeping the long-term process in mind.",1,L22="Option D: Regularly seek feedback from your mentor to ensure you are on the right track and adjust your efforts accordingly to see quicker progress.",0)</f>
        <v>1</v>
      </c>
      <c r="AE22" s="1"/>
      <c r="AF22" s="4"/>
    </row>
    <row r="23" spans="1:32" x14ac:dyDescent="0.3">
      <c r="A23" s="2">
        <v>45491.734715405095</v>
      </c>
      <c r="C23" s="1" t="s">
        <v>378</v>
      </c>
      <c r="D23" s="1" t="s">
        <v>369</v>
      </c>
      <c r="E23" s="1" t="s">
        <v>364</v>
      </c>
      <c r="F23" s="1" t="s">
        <v>357</v>
      </c>
      <c r="G23" s="1" t="s">
        <v>380</v>
      </c>
      <c r="H23" s="1" t="s">
        <v>359</v>
      </c>
      <c r="I23" s="1" t="s">
        <v>372</v>
      </c>
      <c r="J23" s="1" t="s">
        <v>386</v>
      </c>
      <c r="K23" s="1" t="s">
        <v>361</v>
      </c>
      <c r="L23" s="1" t="s">
        <v>362</v>
      </c>
      <c r="M23" s="1" t="s">
        <v>50</v>
      </c>
      <c r="N23" s="1"/>
      <c r="O23" s="1">
        <f t="shared" si="0"/>
        <v>4</v>
      </c>
      <c r="P23" s="1" cm="1">
        <f t="array" ref="P23">_xlfn.IFS(C23="Option A: I prefer vacationing in familiar destinations where I know what to expect and can reduce any surprises.",0,C23="Option B: When faced with the chance to travel to a completely new place with no set plans, I get excited about the unknown and the potential for unexpected adventures.",1,C23="Option C: I enjoy exploring new places, but I like to have a detailed itinerary and some certainty about what I will be doing each day.",2,C23="Option D: I’m open to traveling to new destinations, but I usually do thorough research and plan ahead to minimize any potential risks or uncertainties.",-1)</f>
        <v>1</v>
      </c>
      <c r="Q23" s="1" cm="1">
        <f t="array" ref="Q23">_xlfn.IFS(D23="Option A: Finishing daily tasks quickly and efficiently, allowing you to feel productive and move on to other activities.",-1,D23="Option B: Receiving compliments and recognition from friends or family for something you've accomplished.",2,D23="Option C: Completing a challenging workout or training regimen that you've been working on for weeks.",1,D23="Option D: Learning a new skill or hobby and overcoming difficulties along the way, regardless of how well you master it in the end.",0)</f>
        <v>0</v>
      </c>
      <c r="R23" s="1" cm="1">
        <f t="array" ref="R23">_xlfn.IFS(E23="Option A: I make decisions on my own but like to have some guidelines or a framework to follow to feel more confident.",2,E23="Option B: I often seek advice and approval from others before making a decision to ensure I’m on the right track.",1,E23="Option C: When faced with a decision, I prefer to rely on my own judgment and instincts, even if it means making mistakes along the way.",-1,E23="Option D: I usually gather a lot of information and consider others' opinions but ultimately trust my own judgment to make the final decision.",0)</f>
        <v>2</v>
      </c>
      <c r="S23" s="1" cm="1">
        <f t="array" ref="S23">_xlfn.IFS(F23="Option A: I prefer tasks that show quick results and tend to get frustrated if I don’t see immediate progress.",2,F23="Option B: I often seek advice and approval from others before making a decision to ensure I’m on the right track.",1,F23="Option C: I often seek out activities where I can see incremental progress, as it helps me stay patient and motivated over time.",-1,F23="Option D: I enjoy activities like gardening or practicing a musical instrument, even if progress is slow.",0)</f>
        <v>-1</v>
      </c>
      <c r="T23" s="1" cm="1">
        <f t="array" ref="T23">_xlfn.IFS(G23="Option A: I focus more on getting things done and I feel that I'd overthink if I think about my strength and weakness",2,G23="Option B: I regularly reflect on my strengths and weaknesses, using this self-awareness to set personal goals and improve myself.",1,G23="Option C: I sometimes think about my strengths and weaknesses, but I often rely on feedback from others to understand myself better.",-1,G23="Option D: I am aware of my strengths and weaknesses but prefer to focus on my strengths to stay motivated and positive.",0)</f>
        <v>1</v>
      </c>
      <c r="U23" s="1" cm="1">
        <f t="array" ref="U23">_xlfn.IFS(H23="Option A: Prioritize placement preparation, requesting more structured guidance in the internship to save time for your interview preparations.",2,H23="Option B: Fully commit to the internship, knowing that your placement preparation will be compromised significantly.",1,H23="Option C: Balance both the internship and placement preparation by setting a strict schedule, ensuring you give adequate time to both without compromising on either.",-1,H23="Option D: Use the internship to network and gain recommendations from the decision-maker, hoping it will directly improve your placement prospects.",0)</f>
        <v>0</v>
      </c>
      <c r="V23" s="1" cm="1">
        <f t="array" ref="V23">_xlfn.IFS(I23="Option A: Focus on learning and applying established frameworks and structured thinking methods to systematically approach the problem.",2,I23="Option B: Rely on first principles reasoning, breaking the problem down to its most basic elements and building up your understanding from there.",1,I23="Option C: Seek a balance between structured thinking and first principles reasoning, using frameworks where they fit and breaking down elements from scratch when needed.",-1,I23="Option D: Use this opportunity to network and seek advice from others who have solved similar problems, hoping to gather enough information to complete the project successfully.",0)</f>
        <v>-1</v>
      </c>
      <c r="W23" s="1" cm="1">
        <f t="array" ref="W23">_xlfn.IFS(J23="Option A: Enroll in the course because it will help me stay competitive and not fall behind my peers.",2,J23="Option B: Enroll in the course because I am genuinely interested in the subject and see long-term benefits.",1,J23="Option C: Only enroll if it fits easily into my schedule and does not interfere with my other activities.",-1,J23="Option D: Skip the course because I prefer to focus on activities that provide immediate benefits like grades or credits.",0)</f>
        <v>1</v>
      </c>
      <c r="X23" s="1" cm="1">
        <f t="array" ref="X23">_xlfn.IFS(K23="Option A: Accept the internship to gain hands-on experience and valuable learning opportunities, without worrying about formal recognition.",1,K23="Option B: Accept the internship and emphasize to everyone how it will contribute to your self-development and long-term career growth, even without a certificate.",-1,K23="Option C: Decline the internship because the absence of an official certificate means you won't have formal recognition for your efforts.",2,K23="Option D: Take the internship but request a letter of recommendation or some form of written acknowledgment from the decision-makers as an alternative to a certificate.",0)</f>
        <v>1</v>
      </c>
      <c r="Y23" s="1" cm="1">
        <f t="array" ref="Y23">_xlfn.IFS(L23="Option A: Dive into the detailed aspects of the project, track markers for measurement, it might take a long time before you see any significant results.",2,L23="Option B: Focus on the aspects of the project that provide immediate feedback and visible results, as this keeps you motivated.",-1,L23="Option C: Balance your approach by setting short-term goals to achieve quick wins while keeping the long-term process in mind.",1,L23="Option D: Regularly seek feedback from your mentor to ensure you are on the right track and adjust your efforts accordingly to see quicker progress.",0)</f>
        <v>0</v>
      </c>
      <c r="AE23" s="1"/>
      <c r="AF23" s="4"/>
    </row>
    <row r="24" spans="1:32" x14ac:dyDescent="0.3">
      <c r="A24" s="2">
        <v>45491.738690335653</v>
      </c>
      <c r="C24" s="1" t="s">
        <v>354</v>
      </c>
      <c r="D24" s="1" t="s">
        <v>363</v>
      </c>
      <c r="E24" s="1" t="s">
        <v>356</v>
      </c>
      <c r="F24" s="1" t="s">
        <v>357</v>
      </c>
      <c r="G24" s="1" t="s">
        <v>380</v>
      </c>
      <c r="H24" s="1" t="s">
        <v>381</v>
      </c>
      <c r="I24" s="1" t="s">
        <v>372</v>
      </c>
      <c r="J24" s="1" t="s">
        <v>387</v>
      </c>
      <c r="K24" s="1" t="s">
        <v>361</v>
      </c>
      <c r="L24" s="1" t="s">
        <v>362</v>
      </c>
      <c r="M24" s="1" t="s">
        <v>45</v>
      </c>
      <c r="N24" s="1"/>
      <c r="O24" s="1">
        <f t="shared" si="0"/>
        <v>-4</v>
      </c>
      <c r="P24" s="1" cm="1">
        <f t="array" ref="P24">_xlfn.IFS(C24="Option A: I prefer vacationing in familiar destinations where I know what to expect and can reduce any surprises.",0,C24="Option B: When faced with the chance to travel to a completely new place with no set plans, I get excited about the unknown and the potential for unexpected adventures.",1,C24="Option C: I enjoy exploring new places, but I like to have a detailed itinerary and some certainty about what I will be doing each day.",2,C24="Option D: I’m open to traveling to new destinations, but I usually do thorough research and plan ahead to minimize any potential risks or uncertainties.",-1)</f>
        <v>-1</v>
      </c>
      <c r="Q24" s="1" cm="1">
        <f t="array" ref="Q24">_xlfn.IFS(D24="Option A: Finishing daily tasks quickly and efficiently, allowing you to feel productive and move on to other activities.",-1,D24="Option B: Receiving compliments and recognition from friends or family for something you've accomplished.",2,D24="Option C: Completing a challenging workout or training regimen that you've been working on for weeks.",1,D24="Option D: Learning a new skill or hobby and overcoming difficulties along the way, regardless of how well you master it in the end.",0)</f>
        <v>-1</v>
      </c>
      <c r="R24" s="1" cm="1">
        <f t="array" ref="R24">_xlfn.IFS(E24="Option A: I make decisions on my own but like to have some guidelines or a framework to follow to feel more confident.",2,E24="Option B: I often seek advice and approval from others before making a decision to ensure I’m on the right track.",1,E24="Option C: When faced with a decision, I prefer to rely on my own judgment and instincts, even if it means making mistakes along the way.",-1,E24="Option D: I usually gather a lot of information and consider others' opinions but ultimately trust my own judgment to make the final decision.",0)</f>
        <v>0</v>
      </c>
      <c r="S24" s="1" cm="1">
        <f t="array" ref="S24">_xlfn.IFS(F24="Option A: I prefer tasks that show quick results and tend to get frustrated if I don’t see immediate progress.",2,F24="Option B: I often seek advice and approval from others before making a decision to ensure I’m on the right track.",1,F24="Option C: I often seek out activities where I can see incremental progress, as it helps me stay patient and motivated over time.",-1,F24="Option D: I enjoy activities like gardening or practicing a musical instrument, even if progress is slow.",0)</f>
        <v>-1</v>
      </c>
      <c r="T24" s="1" cm="1">
        <f t="array" ref="T24">_xlfn.IFS(G24="Option A: I focus more on getting things done and I feel that I'd overthink if I think about my strength and weakness",2,G24="Option B: I regularly reflect on my strengths and weaknesses, using this self-awareness to set personal goals and improve myself.",1,G24="Option C: I sometimes think about my strengths and weaknesses, but I often rely on feedback from others to understand myself better.",-1,G24="Option D: I am aware of my strengths and weaknesses but prefer to focus on my strengths to stay motivated and positive.",0)</f>
        <v>1</v>
      </c>
      <c r="U24" s="1" cm="1">
        <f t="array" ref="U24">_xlfn.IFS(H24="Option A: Prioritize placement preparation, requesting more structured guidance in the internship to save time for your interview preparations.",2,H24="Option B: Fully commit to the internship, knowing that your placement preparation will be compromised significantly.",1,H24="Option C: Balance both the internship and placement preparation by setting a strict schedule, ensuring you give adequate time to both without compromising on either.",-1,H24="Option D: Use the internship to network and gain recommendations from the decision-maker, hoping it will directly improve your placement prospects.",0)</f>
        <v>-1</v>
      </c>
      <c r="V24" s="1" cm="1">
        <f t="array" ref="V24">_xlfn.IFS(I24="Option A: Focus on learning and applying established frameworks and structured thinking methods to systematically approach the problem.",2,I24="Option B: Rely on first principles reasoning, breaking the problem down to its most basic elements and building up your understanding from there.",1,I24="Option C: Seek a balance between structured thinking and first principles reasoning, using frameworks where they fit and breaking down elements from scratch when needed.",-1,I24="Option D: Use this opportunity to network and seek advice from others who have solved similar problems, hoping to gather enough information to complete the project successfully.",0)</f>
        <v>-1</v>
      </c>
      <c r="W24" s="1" cm="1">
        <f t="array" ref="W24">_xlfn.IFS(J24="Option A: Enroll in the course because it will help me stay competitive and not fall behind my peers.",2,J24="Option B: Enroll in the course because I am genuinely interested in the subject and see long-term benefits.",1,J24="Option C: Only enroll if it fits easily into my schedule and does not interfere with my other activities.",-1,J24="Option D: Skip the course because I prefer to focus on activities that provide immediate benefits like grades or credits.",0)</f>
        <v>-1</v>
      </c>
      <c r="X24" s="1" cm="1">
        <f t="array" ref="X24">_xlfn.IFS(K24="Option A: Accept the internship to gain hands-on experience and valuable learning opportunities, without worrying about formal recognition.",1,K24="Option B: Accept the internship and emphasize to everyone how it will contribute to your self-development and long-term career growth, even without a certificate.",-1,K24="Option C: Decline the internship because the absence of an official certificate means you won't have formal recognition for your efforts.",2,K24="Option D: Take the internship but request a letter of recommendation or some form of written acknowledgment from the decision-makers as an alternative to a certificate.",0)</f>
        <v>1</v>
      </c>
      <c r="Y24" s="1" cm="1">
        <f t="array" ref="Y24">_xlfn.IFS(L24="Option A: Dive into the detailed aspects of the project, track markers for measurement, it might take a long time before you see any significant results.",2,L24="Option B: Focus on the aspects of the project that provide immediate feedback and visible results, as this keeps you motivated.",-1,L24="Option C: Balance your approach by setting short-term goals to achieve quick wins while keeping the long-term process in mind.",1,L24="Option D: Regularly seek feedback from your mentor to ensure you are on the right track and adjust your efforts accordingly to see quicker progress.",0)</f>
        <v>0</v>
      </c>
    </row>
    <row r="25" spans="1:32" x14ac:dyDescent="0.3">
      <c r="A25" s="2">
        <v>45491.755932060187</v>
      </c>
      <c r="C25" s="1" t="s">
        <v>378</v>
      </c>
      <c r="D25" s="1" t="s">
        <v>363</v>
      </c>
      <c r="E25" s="1" t="s">
        <v>364</v>
      </c>
      <c r="F25" s="1" t="s">
        <v>365</v>
      </c>
      <c r="G25" s="1" t="s">
        <v>380</v>
      </c>
      <c r="H25" s="1" t="s">
        <v>381</v>
      </c>
      <c r="I25" s="1" t="s">
        <v>367</v>
      </c>
      <c r="J25" s="1" t="s">
        <v>386</v>
      </c>
      <c r="K25" s="1" t="s">
        <v>373</v>
      </c>
      <c r="L25" s="1" t="s">
        <v>362</v>
      </c>
      <c r="M25" s="1" t="s">
        <v>52</v>
      </c>
      <c r="N25" s="1"/>
      <c r="O25" s="1">
        <f t="shared" si="0"/>
        <v>3</v>
      </c>
      <c r="P25" s="1" cm="1">
        <f t="array" ref="P25">_xlfn.IFS(C25="Option A: I prefer vacationing in familiar destinations where I know what to expect and can reduce any surprises.",0,C25="Option B: When faced with the chance to travel to a completely new place with no set plans, I get excited about the unknown and the potential for unexpected adventures.",1,C25="Option C: I enjoy exploring new places, but I like to have a detailed itinerary and some certainty about what I will be doing each day.",2,C25="Option D: I’m open to traveling to new destinations, but I usually do thorough research and plan ahead to minimize any potential risks or uncertainties.",-1)</f>
        <v>1</v>
      </c>
      <c r="Q25" s="1" cm="1">
        <f t="array" ref="Q25">_xlfn.IFS(D25="Option A: Finishing daily tasks quickly and efficiently, allowing you to feel productive and move on to other activities.",-1,D25="Option B: Receiving compliments and recognition from friends or family for something you've accomplished.",2,D25="Option C: Completing a challenging workout or training regimen that you've been working on for weeks.",1,D25="Option D: Learning a new skill or hobby and overcoming difficulties along the way, regardless of how well you master it in the end.",0)</f>
        <v>-1</v>
      </c>
      <c r="R25" s="1" cm="1">
        <f t="array" ref="R25">_xlfn.IFS(E25="Option A: I make decisions on my own but like to have some guidelines or a framework to follow to feel more confident.",2,E25="Option B: I often seek advice and approval from others before making a decision to ensure I’m on the right track.",1,E25="Option C: When faced with a decision, I prefer to rely on my own judgment and instincts, even if it means making mistakes along the way.",-1,E25="Option D: I usually gather a lot of information and consider others' opinions but ultimately trust my own judgment to make the final decision.",0)</f>
        <v>2</v>
      </c>
      <c r="S25" s="1" cm="1">
        <f t="array" ref="S25">_xlfn.IFS(F25="Option A: I prefer tasks that show quick results and tend to get frustrated if I don’t see immediate progress.",2,F25="Option B: I often seek advice and approval from others before making a decision to ensure I’m on the right track.",1,F25="Option C: I often seek out activities where I can see incremental progress, as it helps me stay patient and motivated over time.",-1,F25="Option D: I enjoy activities like gardening or practicing a musical instrument, even if progress is slow.",0)</f>
        <v>1</v>
      </c>
      <c r="T25" s="1" cm="1">
        <f t="array" ref="T25">_xlfn.IFS(G25="Option A: I focus more on getting things done and I feel that I'd overthink if I think about my strength and weakness",2,G25="Option B: I regularly reflect on my strengths and weaknesses, using this self-awareness to set personal goals and improve myself.",1,G25="Option C: I sometimes think about my strengths and weaknesses, but I often rely on feedback from others to understand myself better.",-1,G25="Option D: I am aware of my strengths and weaknesses but prefer to focus on my strengths to stay motivated and positive.",0)</f>
        <v>1</v>
      </c>
      <c r="U25" s="1" cm="1">
        <f t="array" ref="U25">_xlfn.IFS(H25="Option A: Prioritize placement preparation, requesting more structured guidance in the internship to save time for your interview preparations.",2,H25="Option B: Fully commit to the internship, knowing that your placement preparation will be compromised significantly.",1,H25="Option C: Balance both the internship and placement preparation by setting a strict schedule, ensuring you give adequate time to both without compromising on either.",-1,H25="Option D: Use the internship to network and gain recommendations from the decision-maker, hoping it will directly improve your placement prospects.",0)</f>
        <v>-1</v>
      </c>
      <c r="V25" s="1" cm="1">
        <f t="array" ref="V25">_xlfn.IFS(I25="Option A: Focus on learning and applying established frameworks and structured thinking methods to systematically approach the problem.",2,I25="Option B: Rely on first principles reasoning, breaking the problem down to its most basic elements and building up your understanding from there.",1,I25="Option C: Seek a balance between structured thinking and first principles reasoning, using frameworks where they fit and breaking down elements from scratch when needed.",-1,I25="Option D: Use this opportunity to network and seek advice from others who have solved similar problems, hoping to gather enough information to complete the project successfully.",0)</f>
        <v>0</v>
      </c>
      <c r="W25" s="1" cm="1">
        <f t="array" ref="W25">_xlfn.IFS(J25="Option A: Enroll in the course because it will help me stay competitive and not fall behind my peers.",2,J25="Option B: Enroll in the course because I am genuinely interested in the subject and see long-term benefits.",1,J25="Option C: Only enroll if it fits easily into my schedule and does not interfere with my other activities.",-1,J25="Option D: Skip the course because I prefer to focus on activities that provide immediate benefits like grades or credits.",0)</f>
        <v>1</v>
      </c>
      <c r="X25" s="1" cm="1">
        <f t="array" ref="X25">_xlfn.IFS(K25="Option A: Accept the internship to gain hands-on experience and valuable learning opportunities, without worrying about formal recognition.",1,K25="Option B: Accept the internship and emphasize to everyone how it will contribute to your self-development and long-term career growth, even without a certificate.",-1,K25="Option C: Decline the internship because the absence of an official certificate means you won't have formal recognition for your efforts.",2,K25="Option D: Take the internship but request a letter of recommendation or some form of written acknowledgment from the decision-makers as an alternative to a certificate.",0)</f>
        <v>-1</v>
      </c>
      <c r="Y25" s="1" cm="1">
        <f t="array" ref="Y25">_xlfn.IFS(L25="Option A: Dive into the detailed aspects of the project, track markers for measurement, it might take a long time before you see any significant results.",2,L25="Option B: Focus on the aspects of the project that provide immediate feedback and visible results, as this keeps you motivated.",-1,L25="Option C: Balance your approach by setting short-term goals to achieve quick wins while keeping the long-term process in mind.",1,L25="Option D: Regularly seek feedback from your mentor to ensure you are on the right track and adjust your efforts accordingly to see quicker progress.",0)</f>
        <v>0</v>
      </c>
    </row>
    <row r="26" spans="1:32" x14ac:dyDescent="0.3">
      <c r="A26" s="2">
        <v>45491.758824236109</v>
      </c>
      <c r="C26" s="1" t="s">
        <v>354</v>
      </c>
      <c r="D26" s="1" t="s">
        <v>369</v>
      </c>
      <c r="E26" s="1" t="s">
        <v>356</v>
      </c>
      <c r="F26" s="1" t="s">
        <v>370</v>
      </c>
      <c r="G26" s="1" t="s">
        <v>380</v>
      </c>
      <c r="H26" s="1" t="s">
        <v>381</v>
      </c>
      <c r="I26" s="1" t="s">
        <v>372</v>
      </c>
      <c r="J26" s="1" t="s">
        <v>386</v>
      </c>
      <c r="K26" s="1" t="s">
        <v>382</v>
      </c>
      <c r="L26" s="1" t="s">
        <v>385</v>
      </c>
      <c r="M26" s="1" t="s">
        <v>49</v>
      </c>
      <c r="N26" s="1"/>
      <c r="O26" s="1">
        <f t="shared" si="0"/>
        <v>1</v>
      </c>
      <c r="P26" s="1" cm="1">
        <f t="array" ref="P26">_xlfn.IFS(C26="Option A: I prefer vacationing in familiar destinations where I know what to expect and can reduce any surprises.",0,C26="Option B: When faced with the chance to travel to a completely new place with no set plans, I get excited about the unknown and the potential for unexpected adventures.",1,C26="Option C: I enjoy exploring new places, but I like to have a detailed itinerary and some certainty about what I will be doing each day.",2,C26="Option D: I’m open to traveling to new destinations, but I usually do thorough research and plan ahead to minimize any potential risks or uncertainties.",-1)</f>
        <v>-1</v>
      </c>
      <c r="Q26" s="1" cm="1">
        <f t="array" ref="Q26">_xlfn.IFS(D26="Option A: Finishing daily tasks quickly and efficiently, allowing you to feel productive and move on to other activities.",-1,D26="Option B: Receiving compliments and recognition from friends or family for something you've accomplished.",2,D26="Option C: Completing a challenging workout or training regimen that you've been working on for weeks.",1,D26="Option D: Learning a new skill or hobby and overcoming difficulties along the way, regardless of how well you master it in the end.",0)</f>
        <v>0</v>
      </c>
      <c r="R26" s="1" cm="1">
        <f t="array" ref="R26">_xlfn.IFS(E26="Option A: I make decisions on my own but like to have some guidelines or a framework to follow to feel more confident.",2,E26="Option B: I often seek advice and approval from others before making a decision to ensure I’m on the right track.",1,E26="Option C: When faced with a decision, I prefer to rely on my own judgment and instincts, even if it means making mistakes along the way.",-1,E26="Option D: I usually gather a lot of information and consider others' opinions but ultimately trust my own judgment to make the final decision.",0)</f>
        <v>0</v>
      </c>
      <c r="S26" s="1" cm="1">
        <f t="array" ref="S26">_xlfn.IFS(F26="Option A: I prefer tasks that show quick results and tend to get frustrated if I don’t see immediate progress.",2,F26="Option B: I often seek advice and approval from others before making a decision to ensure I’m on the right track.",1,F26="Option C: I often seek out activities where I can see incremental progress, as it helps me stay patient and motivated over time.",-1,F26="Option D: I enjoy activities like gardening or practicing a musical instrument, even if progress is slow.",0)</f>
        <v>0</v>
      </c>
      <c r="T26" s="1" cm="1">
        <f t="array" ref="T26">_xlfn.IFS(G26="Option A: I focus more on getting things done and I feel that I'd overthink if I think about my strength and weakness",2,G26="Option B: I regularly reflect on my strengths and weaknesses, using this self-awareness to set personal goals and improve myself.",1,G26="Option C: I sometimes think about my strengths and weaknesses, but I often rely on feedback from others to understand myself better.",-1,G26="Option D: I am aware of my strengths and weaknesses but prefer to focus on my strengths to stay motivated and positive.",0)</f>
        <v>1</v>
      </c>
      <c r="U26" s="1" cm="1">
        <f t="array" ref="U26">_xlfn.IFS(H26="Option A: Prioritize placement preparation, requesting more structured guidance in the internship to save time for your interview preparations.",2,H26="Option B: Fully commit to the internship, knowing that your placement preparation will be compromised significantly.",1,H26="Option C: Balance both the internship and placement preparation by setting a strict schedule, ensuring you give adequate time to both without compromising on either.",-1,H26="Option D: Use the internship to network and gain recommendations from the decision-maker, hoping it will directly improve your placement prospects.",0)</f>
        <v>-1</v>
      </c>
      <c r="V26" s="1" cm="1">
        <f t="array" ref="V26">_xlfn.IFS(I26="Option A: Focus on learning and applying established frameworks and structured thinking methods to systematically approach the problem.",2,I26="Option B: Rely on first principles reasoning, breaking the problem down to its most basic elements and building up your understanding from there.",1,I26="Option C: Seek a balance between structured thinking and first principles reasoning, using frameworks where they fit and breaking down elements from scratch when needed.",-1,I26="Option D: Use this opportunity to network and seek advice from others who have solved similar problems, hoping to gather enough information to complete the project successfully.",0)</f>
        <v>-1</v>
      </c>
      <c r="W26" s="1" cm="1">
        <f t="array" ref="W26">_xlfn.IFS(J26="Option A: Enroll in the course because it will help me stay competitive and not fall behind my peers.",2,J26="Option B: Enroll in the course because I am genuinely interested in the subject and see long-term benefits.",1,J26="Option C: Only enroll if it fits easily into my schedule and does not interfere with my other activities.",-1,J26="Option D: Skip the course because I prefer to focus on activities that provide immediate benefits like grades or credits.",0)</f>
        <v>1</v>
      </c>
      <c r="X26" s="1" cm="1">
        <f t="array" ref="X26">_xlfn.IFS(K26="Option A: Accept the internship to gain hands-on experience and valuable learning opportunities, without worrying about formal recognition.",1,K26="Option B: Accept the internship and emphasize to everyone how it will contribute to your self-development and long-term career growth, even without a certificate.",-1,K26="Option C: Decline the internship because the absence of an official certificate means you won't have formal recognition for your efforts.",2,K26="Option D: Take the internship but request a letter of recommendation or some form of written acknowledgment from the decision-makers as an alternative to a certificate.",0)</f>
        <v>0</v>
      </c>
      <c r="Y26" s="1" cm="1">
        <f t="array" ref="Y26">_xlfn.IFS(L26="Option A: Dive into the detailed aspects of the project, track markers for measurement, it might take a long time before you see any significant results.",2,L26="Option B: Focus on the aspects of the project that provide immediate feedback and visible results, as this keeps you motivated.",-1,L26="Option C: Balance your approach by setting short-term goals to achieve quick wins while keeping the long-term process in mind.",1,L26="Option D: Regularly seek feedback from your mentor to ensure you are on the right track and adjust your efforts accordingly to see quicker progress.",0)</f>
        <v>2</v>
      </c>
      <c r="AD26" s="1"/>
      <c r="AE26" s="1"/>
      <c r="AF26" s="3"/>
    </row>
    <row r="27" spans="1:32" x14ac:dyDescent="0.3">
      <c r="A27" s="2">
        <v>45491.762788321765</v>
      </c>
      <c r="C27" s="1" t="s">
        <v>378</v>
      </c>
      <c r="D27" s="1" t="s">
        <v>379</v>
      </c>
      <c r="E27" s="1" t="s">
        <v>383</v>
      </c>
      <c r="F27" s="1" t="s">
        <v>357</v>
      </c>
      <c r="G27" s="1" t="s">
        <v>358</v>
      </c>
      <c r="H27" s="1" t="s">
        <v>359</v>
      </c>
      <c r="I27" s="1" t="s">
        <v>367</v>
      </c>
      <c r="J27" s="1" t="s">
        <v>387</v>
      </c>
      <c r="K27" s="1" t="s">
        <v>373</v>
      </c>
      <c r="L27" s="1" t="s">
        <v>374</v>
      </c>
      <c r="M27" s="1" t="s">
        <v>61</v>
      </c>
      <c r="N27" s="1"/>
      <c r="O27" s="1">
        <f t="shared" si="0"/>
        <v>-2</v>
      </c>
      <c r="P27" s="1" cm="1">
        <f t="array" ref="P27">_xlfn.IFS(C27="Option A: I prefer vacationing in familiar destinations where I know what to expect and can reduce any surprises.",0,C27="Option B: When faced with the chance to travel to a completely new place with no set plans, I get excited about the unknown and the potential for unexpected adventures.",1,C27="Option C: I enjoy exploring new places, but I like to have a detailed itinerary and some certainty about what I will be doing each day.",2,C27="Option D: I’m open to traveling to new destinations, but I usually do thorough research and plan ahead to minimize any potential risks or uncertainties.",-1)</f>
        <v>1</v>
      </c>
      <c r="Q27" s="1" cm="1">
        <f t="array" ref="Q27">_xlfn.IFS(D27="Option A: Finishing daily tasks quickly and efficiently, allowing you to feel productive and move on to other activities.",-1,D27="Option B: Receiving compliments and recognition from friends or family for something you've accomplished.",2,D27="Option C: Completing a challenging workout or training regimen that you've been working on for weeks.",1,D27="Option D: Learning a new skill or hobby and overcoming difficulties along the way, regardless of how well you master it in the end.",0)</f>
        <v>1</v>
      </c>
      <c r="R27" s="1" cm="1">
        <f t="array" ref="R27">_xlfn.IFS(E27="Option A: I make decisions on my own but like to have some guidelines or a framework to follow to feel more confident.",2,E27="Option B: I often seek advice and approval from others before making a decision to ensure I’m on the right track.",1,E27="Option C: When faced with a decision, I prefer to rely on my own judgment and instincts, even if it means making mistakes along the way.",-1,E27="Option D: I usually gather a lot of information and consider others' opinions but ultimately trust my own judgment to make the final decision.",0)</f>
        <v>-1</v>
      </c>
      <c r="S27" s="1" cm="1">
        <f t="array" ref="S27">_xlfn.IFS(F27="Option A: I prefer tasks that show quick results and tend to get frustrated if I don’t see immediate progress.",2,F27="Option B: I often seek advice and approval from others before making a decision to ensure I’m on the right track.",1,F27="Option C: I often seek out activities where I can see incremental progress, as it helps me stay patient and motivated over time.",-1,F27="Option D: I enjoy activities like gardening or practicing a musical instrument, even if progress is slow.",0)</f>
        <v>-1</v>
      </c>
      <c r="T27" s="1" cm="1">
        <f t="array" ref="T27">_xlfn.IFS(G27="Option A: I focus more on getting things done and I feel that I'd overthink if I think about my strength and weakness",2,G27="Option B: I regularly reflect on my strengths and weaknesses, using this self-awareness to set personal goals and improve myself.",1,G27="Option C: I sometimes think about my strengths and weaknesses, but I often rely on feedback from others to understand myself better.",-1,G27="Option D: I am aware of my strengths and weaknesses but prefer to focus on my strengths to stay motivated and positive.",0)</f>
        <v>-1</v>
      </c>
      <c r="U27" s="1" cm="1">
        <f t="array" ref="U27">_xlfn.IFS(H27="Option A: Prioritize placement preparation, requesting more structured guidance in the internship to save time for your interview preparations.",2,H27="Option B: Fully commit to the internship, knowing that your placement preparation will be compromised significantly.",1,H27="Option C: Balance both the internship and placement preparation by setting a strict schedule, ensuring you give adequate time to both without compromising on either.",-1,H27="Option D: Use the internship to network and gain recommendations from the decision-maker, hoping it will directly improve your placement prospects.",0)</f>
        <v>0</v>
      </c>
      <c r="V27" s="1" cm="1">
        <f t="array" ref="V27">_xlfn.IFS(I27="Option A: Focus on learning and applying established frameworks and structured thinking methods to systematically approach the problem.",2,I27="Option B: Rely on first principles reasoning, breaking the problem down to its most basic elements and building up your understanding from there.",1,I27="Option C: Seek a balance between structured thinking and first principles reasoning, using frameworks where they fit and breaking down elements from scratch when needed.",-1,I27="Option D: Use this opportunity to network and seek advice from others who have solved similar problems, hoping to gather enough information to complete the project successfully.",0)</f>
        <v>0</v>
      </c>
      <c r="W27" s="1" cm="1">
        <f t="array" ref="W27">_xlfn.IFS(J27="Option A: Enroll in the course because it will help me stay competitive and not fall behind my peers.",2,J27="Option B: Enroll in the course because I am genuinely interested in the subject and see long-term benefits.",1,J27="Option C: Only enroll if it fits easily into my schedule and does not interfere with my other activities.",-1,J27="Option D: Skip the course because I prefer to focus on activities that provide immediate benefits like grades or credits.",0)</f>
        <v>-1</v>
      </c>
      <c r="X27" s="1" cm="1">
        <f t="array" ref="X27">_xlfn.IFS(K27="Option A: Accept the internship to gain hands-on experience and valuable learning opportunities, without worrying about formal recognition.",1,K27="Option B: Accept the internship and emphasize to everyone how it will contribute to your self-development and long-term career growth, even without a certificate.",-1,K27="Option C: Decline the internship because the absence of an official certificate means you won't have formal recognition for your efforts.",2,K27="Option D: Take the internship but request a letter of recommendation or some form of written acknowledgment from the decision-makers as an alternative to a certificate.",0)</f>
        <v>-1</v>
      </c>
      <c r="Y27" s="1" cm="1">
        <f t="array" ref="Y27">_xlfn.IFS(L27="Option A: Dive into the detailed aspects of the project, track markers for measurement, it might take a long time before you see any significant results.",2,L27="Option B: Focus on the aspects of the project that provide immediate feedback and visible results, as this keeps you motivated.",-1,L27="Option C: Balance your approach by setting short-term goals to achieve quick wins while keeping the long-term process in mind.",1,L27="Option D: Regularly seek feedback from your mentor to ensure you are on the right track and adjust your efforts accordingly to see quicker progress.",0)</f>
        <v>1</v>
      </c>
      <c r="AE27" s="1"/>
      <c r="AF27" s="4"/>
    </row>
    <row r="28" spans="1:32" x14ac:dyDescent="0.3">
      <c r="A28" s="2">
        <v>45491.77138914352</v>
      </c>
      <c r="C28" s="1" t="s">
        <v>368</v>
      </c>
      <c r="D28" s="1" t="s">
        <v>363</v>
      </c>
      <c r="E28" s="1" t="s">
        <v>364</v>
      </c>
      <c r="F28" s="1" t="s">
        <v>370</v>
      </c>
      <c r="G28" s="1" t="s">
        <v>358</v>
      </c>
      <c r="H28" s="1" t="s">
        <v>381</v>
      </c>
      <c r="I28" s="1" t="s">
        <v>376</v>
      </c>
      <c r="J28" s="1" t="s">
        <v>386</v>
      </c>
      <c r="K28" s="1" t="s">
        <v>373</v>
      </c>
      <c r="L28" s="1" t="s">
        <v>362</v>
      </c>
      <c r="M28" s="1" t="s">
        <v>56</v>
      </c>
      <c r="N28" s="1"/>
      <c r="O28" s="1">
        <f t="shared" si="0"/>
        <v>3</v>
      </c>
      <c r="P28" s="1" cm="1">
        <f t="array" ref="P28">_xlfn.IFS(C28="Option A: I prefer vacationing in familiar destinations where I know what to expect and can reduce any surprises.",0,C28="Option B: When faced with the chance to travel to a completely new place with no set plans, I get excited about the unknown and the potential for unexpected adventures.",1,C28="Option C: I enjoy exploring new places, but I like to have a detailed itinerary and some certainty about what I will be doing each day.",2,C28="Option D: I’m open to traveling to new destinations, but I usually do thorough research and plan ahead to minimize any potential risks or uncertainties.",-1)</f>
        <v>2</v>
      </c>
      <c r="Q28" s="1" cm="1">
        <f t="array" ref="Q28">_xlfn.IFS(D28="Option A: Finishing daily tasks quickly and efficiently, allowing you to feel productive and move on to other activities.",-1,D28="Option B: Receiving compliments and recognition from friends or family for something you've accomplished.",2,D28="Option C: Completing a challenging workout or training regimen that you've been working on for weeks.",1,D28="Option D: Learning a new skill or hobby and overcoming difficulties along the way, regardless of how well you master it in the end.",0)</f>
        <v>-1</v>
      </c>
      <c r="R28" s="1" cm="1">
        <f t="array" ref="R28">_xlfn.IFS(E28="Option A: I make decisions on my own but like to have some guidelines or a framework to follow to feel more confident.",2,E28="Option B: I often seek advice and approval from others before making a decision to ensure I’m on the right track.",1,E28="Option C: When faced with a decision, I prefer to rely on my own judgment and instincts, even if it means making mistakes along the way.",-1,E28="Option D: I usually gather a lot of information and consider others' opinions but ultimately trust my own judgment to make the final decision.",0)</f>
        <v>2</v>
      </c>
      <c r="S28" s="1" cm="1">
        <f t="array" ref="S28">_xlfn.IFS(F28="Option A: I prefer tasks that show quick results and tend to get frustrated if I don’t see immediate progress.",2,F28="Option B: I often seek advice and approval from others before making a decision to ensure I’m on the right track.",1,F28="Option C: I often seek out activities where I can see incremental progress, as it helps me stay patient and motivated over time.",-1,F28="Option D: I enjoy activities like gardening or practicing a musical instrument, even if progress is slow.",0)</f>
        <v>0</v>
      </c>
      <c r="T28" s="1" cm="1">
        <f t="array" ref="T28">_xlfn.IFS(G28="Option A: I focus more on getting things done and I feel that I'd overthink if I think about my strength and weakness",2,G28="Option B: I regularly reflect on my strengths and weaknesses, using this self-awareness to set personal goals and improve myself.",1,G28="Option C: I sometimes think about my strengths and weaknesses, but I often rely on feedback from others to understand myself better.",-1,G28="Option D: I am aware of my strengths and weaknesses but prefer to focus on my strengths to stay motivated and positive.",0)</f>
        <v>-1</v>
      </c>
      <c r="U28" s="1" cm="1">
        <f t="array" ref="U28">_xlfn.IFS(H28="Option A: Prioritize placement preparation, requesting more structured guidance in the internship to save time for your interview preparations.",2,H28="Option B: Fully commit to the internship, knowing that your placement preparation will be compromised significantly.",1,H28="Option C: Balance both the internship and placement preparation by setting a strict schedule, ensuring you give adequate time to both without compromising on either.",-1,H28="Option D: Use the internship to network and gain recommendations from the decision-maker, hoping it will directly improve your placement prospects.",0)</f>
        <v>-1</v>
      </c>
      <c r="V28" s="1" cm="1">
        <f t="array" ref="V28">_xlfn.IFS(I28="Option A: Focus on learning and applying established frameworks and structured thinking methods to systematically approach the problem.",2,I28="Option B: Rely on first principles reasoning, breaking the problem down to its most basic elements and building up your understanding from there.",1,I28="Option C: Seek a balance between structured thinking and first principles reasoning, using frameworks where they fit and breaking down elements from scratch when needed.",-1,I28="Option D: Use this opportunity to network and seek advice from others who have solved similar problems, hoping to gather enough information to complete the project successfully.",0)</f>
        <v>2</v>
      </c>
      <c r="W28" s="1" cm="1">
        <f t="array" ref="W28">_xlfn.IFS(J28="Option A: Enroll in the course because it will help me stay competitive and not fall behind my peers.",2,J28="Option B: Enroll in the course because I am genuinely interested in the subject and see long-term benefits.",1,J28="Option C: Only enroll if it fits easily into my schedule and does not interfere with my other activities.",-1,J28="Option D: Skip the course because I prefer to focus on activities that provide immediate benefits like grades or credits.",0)</f>
        <v>1</v>
      </c>
      <c r="X28" s="1" cm="1">
        <f t="array" ref="X28">_xlfn.IFS(K28="Option A: Accept the internship to gain hands-on experience and valuable learning opportunities, without worrying about formal recognition.",1,K28="Option B: Accept the internship and emphasize to everyone how it will contribute to your self-development and long-term career growth, even without a certificate.",-1,K28="Option C: Decline the internship because the absence of an official certificate means you won't have formal recognition for your efforts.",2,K28="Option D: Take the internship but request a letter of recommendation or some form of written acknowledgment from the decision-makers as an alternative to a certificate.",0)</f>
        <v>-1</v>
      </c>
      <c r="Y28" s="1" cm="1">
        <f t="array" ref="Y28">_xlfn.IFS(L28="Option A: Dive into the detailed aspects of the project, track markers for measurement, it might take a long time before you see any significant results.",2,L28="Option B: Focus on the aspects of the project that provide immediate feedback and visible results, as this keeps you motivated.",-1,L28="Option C: Balance your approach by setting short-term goals to achieve quick wins while keeping the long-term process in mind.",1,L28="Option D: Regularly seek feedback from your mentor to ensure you are on the right track and adjust your efforts accordingly to see quicker progress.",0)</f>
        <v>0</v>
      </c>
      <c r="AE28" s="1"/>
      <c r="AF28" s="4"/>
    </row>
    <row r="29" spans="1:32" x14ac:dyDescent="0.3">
      <c r="A29" s="2">
        <v>45491.772715775463</v>
      </c>
      <c r="C29" s="1" t="s">
        <v>378</v>
      </c>
      <c r="D29" s="1" t="s">
        <v>363</v>
      </c>
      <c r="E29" s="1" t="s">
        <v>365</v>
      </c>
      <c r="F29" s="1" t="s">
        <v>365</v>
      </c>
      <c r="G29" s="1" t="s">
        <v>380</v>
      </c>
      <c r="H29" s="1" t="s">
        <v>381</v>
      </c>
      <c r="I29" s="1" t="s">
        <v>372</v>
      </c>
      <c r="J29" s="1" t="s">
        <v>387</v>
      </c>
      <c r="K29" s="1" t="s">
        <v>361</v>
      </c>
      <c r="L29" s="1" t="s">
        <v>385</v>
      </c>
      <c r="M29" s="1" t="s">
        <v>55</v>
      </c>
      <c r="N29" s="1"/>
      <c r="O29" s="1">
        <f t="shared" si="0"/>
        <v>3</v>
      </c>
      <c r="P29" s="1" cm="1">
        <f t="array" ref="P29">_xlfn.IFS(C29="Option A: I prefer vacationing in familiar destinations where I know what to expect and can reduce any surprises.",0,C29="Option B: When faced with the chance to travel to a completely new place with no set plans, I get excited about the unknown and the potential for unexpected adventures.",1,C29="Option C: I enjoy exploring new places, but I like to have a detailed itinerary and some certainty about what I will be doing each day.",2,C29="Option D: I’m open to traveling to new destinations, but I usually do thorough research and plan ahead to minimize any potential risks or uncertainties.",-1)</f>
        <v>1</v>
      </c>
      <c r="Q29" s="1" cm="1">
        <f t="array" ref="Q29">_xlfn.IFS(D29="Option A: Finishing daily tasks quickly and efficiently, allowing you to feel productive and move on to other activities.",-1,D29="Option B: Receiving compliments and recognition from friends or family for something you've accomplished.",2,D29="Option C: Completing a challenging workout or training regimen that you've been working on for weeks.",1,D29="Option D: Learning a new skill or hobby and overcoming difficulties along the way, regardless of how well you master it in the end.",0)</f>
        <v>-1</v>
      </c>
      <c r="R29" s="1" cm="1">
        <f t="array" ref="R29">_xlfn.IFS(E29="Option A: I make decisions on my own but like to have some guidelines or a framework to follow to feel more confident.",2,E29="Option B: I often seek advice and approval from others before making a decision to ensure I’m on the right track.",1,E29="Option C: When faced with a decision, I prefer to rely on my own judgment and instincts, even if it means making mistakes along the way.",-1,E29="Option D: I usually gather a lot of information and consider others' opinions but ultimately trust my own judgment to make the final decision.",0)</f>
        <v>1</v>
      </c>
      <c r="S29" s="1" cm="1">
        <f t="array" ref="S29">_xlfn.IFS(F29="Option A: I prefer tasks that show quick results and tend to get frustrated if I don’t see immediate progress.",2,F29="Option B: I often seek advice and approval from others before making a decision to ensure I’m on the right track.",1,F29="Option C: I often seek out activities where I can see incremental progress, as it helps me stay patient and motivated over time.",-1,F29="Option D: I enjoy activities like gardening or practicing a musical instrument, even if progress is slow.",0)</f>
        <v>1</v>
      </c>
      <c r="T29" s="1" cm="1">
        <f t="array" ref="T29">_xlfn.IFS(G29="Option A: I focus more on getting things done and I feel that I'd overthink if I think about my strength and weakness",2,G29="Option B: I regularly reflect on my strengths and weaknesses, using this self-awareness to set personal goals and improve myself.",1,G29="Option C: I sometimes think about my strengths and weaknesses, but I often rely on feedback from others to understand myself better.",-1,G29="Option D: I am aware of my strengths and weaknesses but prefer to focus on my strengths to stay motivated and positive.",0)</f>
        <v>1</v>
      </c>
      <c r="U29" s="1" cm="1">
        <f t="array" ref="U29">_xlfn.IFS(H29="Option A: Prioritize placement preparation, requesting more structured guidance in the internship to save time for your interview preparations.",2,H29="Option B: Fully commit to the internship, knowing that your placement preparation will be compromised significantly.",1,H29="Option C: Balance both the internship and placement preparation by setting a strict schedule, ensuring you give adequate time to both without compromising on either.",-1,H29="Option D: Use the internship to network and gain recommendations from the decision-maker, hoping it will directly improve your placement prospects.",0)</f>
        <v>-1</v>
      </c>
      <c r="V29" s="1" cm="1">
        <f t="array" ref="V29">_xlfn.IFS(I29="Option A: Focus on learning and applying established frameworks and structured thinking methods to systematically approach the problem.",2,I29="Option B: Rely on first principles reasoning, breaking the problem down to its most basic elements and building up your understanding from there.",1,I29="Option C: Seek a balance between structured thinking and first principles reasoning, using frameworks where they fit and breaking down elements from scratch when needed.",-1,I29="Option D: Use this opportunity to network and seek advice from others who have solved similar problems, hoping to gather enough information to complete the project successfully.",0)</f>
        <v>-1</v>
      </c>
      <c r="W29" s="1" cm="1">
        <f t="array" ref="W29">_xlfn.IFS(J29="Option A: Enroll in the course because it will help me stay competitive and not fall behind my peers.",2,J29="Option B: Enroll in the course because I am genuinely interested in the subject and see long-term benefits.",1,J29="Option C: Only enroll if it fits easily into my schedule and does not interfere with my other activities.",-1,J29="Option D: Skip the course because I prefer to focus on activities that provide immediate benefits like grades or credits.",0)</f>
        <v>-1</v>
      </c>
      <c r="X29" s="1" cm="1">
        <f t="array" ref="X29">_xlfn.IFS(K29="Option A: Accept the internship to gain hands-on experience and valuable learning opportunities, without worrying about formal recognition.",1,K29="Option B: Accept the internship and emphasize to everyone how it will contribute to your self-development and long-term career growth, even without a certificate.",-1,K29="Option C: Decline the internship because the absence of an official certificate means you won't have formal recognition for your efforts.",2,K29="Option D: Take the internship but request a letter of recommendation or some form of written acknowledgment from the decision-makers as an alternative to a certificate.",0)</f>
        <v>1</v>
      </c>
      <c r="Y29" s="1" cm="1">
        <f t="array" ref="Y29">_xlfn.IFS(L29="Option A: Dive into the detailed aspects of the project, track markers for measurement, it might take a long time before you see any significant results.",2,L29="Option B: Focus on the aspects of the project that provide immediate feedback and visible results, as this keeps you motivated.",-1,L29="Option C: Balance your approach by setting short-term goals to achieve quick wins while keeping the long-term process in mind.",1,L29="Option D: Regularly seek feedback from your mentor to ensure you are on the right track and adjust your efforts accordingly to see quicker progress.",0)</f>
        <v>2</v>
      </c>
      <c r="AE29" s="1"/>
      <c r="AF29" s="4"/>
    </row>
    <row r="30" spans="1:32" x14ac:dyDescent="0.3">
      <c r="A30" s="2">
        <v>45491.874016180554</v>
      </c>
      <c r="C30" s="1" t="s">
        <v>354</v>
      </c>
      <c r="D30" s="1" t="s">
        <v>363</v>
      </c>
      <c r="E30" s="1" t="s">
        <v>364</v>
      </c>
      <c r="F30" s="1" t="s">
        <v>357</v>
      </c>
      <c r="G30" s="1" t="s">
        <v>380</v>
      </c>
      <c r="H30" s="1" t="s">
        <v>381</v>
      </c>
      <c r="I30" s="1" t="s">
        <v>367</v>
      </c>
      <c r="J30" s="1" t="s">
        <v>388</v>
      </c>
      <c r="K30" s="1" t="s">
        <v>373</v>
      </c>
      <c r="L30" s="1" t="s">
        <v>374</v>
      </c>
      <c r="M30" s="1" t="s">
        <v>58</v>
      </c>
      <c r="N30" s="1"/>
      <c r="O30" s="1">
        <f t="shared" si="0"/>
        <v>1</v>
      </c>
      <c r="P30" s="1" cm="1">
        <f t="array" ref="P30">_xlfn.IFS(C30="Option A: I prefer vacationing in familiar destinations where I know what to expect and can reduce any surprises.",0,C30="Option B: When faced with the chance to travel to a completely new place with no set plans, I get excited about the unknown and the potential for unexpected adventures.",1,C30="Option C: I enjoy exploring new places, but I like to have a detailed itinerary and some certainty about what I will be doing each day.",2,C30="Option D: I’m open to traveling to new destinations, but I usually do thorough research and plan ahead to minimize any potential risks or uncertainties.",-1)</f>
        <v>-1</v>
      </c>
      <c r="Q30" s="1" cm="1">
        <f t="array" ref="Q30">_xlfn.IFS(D30="Option A: Finishing daily tasks quickly and efficiently, allowing you to feel productive and move on to other activities.",-1,D30="Option B: Receiving compliments and recognition from friends or family for something you've accomplished.",2,D30="Option C: Completing a challenging workout or training regimen that you've been working on for weeks.",1,D30="Option D: Learning a new skill or hobby and overcoming difficulties along the way, regardless of how well you master it in the end.",0)</f>
        <v>-1</v>
      </c>
      <c r="R30" s="1" cm="1">
        <f t="array" ref="R30">_xlfn.IFS(E30="Option A: I make decisions on my own but like to have some guidelines or a framework to follow to feel more confident.",2,E30="Option B: I often seek advice and approval from others before making a decision to ensure I’m on the right track.",1,E30="Option C: When faced with a decision, I prefer to rely on my own judgment and instincts, even if it means making mistakes along the way.",-1,E30="Option D: I usually gather a lot of information and consider others' opinions but ultimately trust my own judgment to make the final decision.",0)</f>
        <v>2</v>
      </c>
      <c r="S30" s="1" cm="1">
        <f t="array" ref="S30">_xlfn.IFS(F30="Option A: I prefer tasks that show quick results and tend to get frustrated if I don’t see immediate progress.",2,F30="Option B: I often seek advice and approval from others before making a decision to ensure I’m on the right track.",1,F30="Option C: I often seek out activities where I can see incremental progress, as it helps me stay patient and motivated over time.",-1,F30="Option D: I enjoy activities like gardening or practicing a musical instrument, even if progress is slow.",0)</f>
        <v>-1</v>
      </c>
      <c r="T30" s="1" cm="1">
        <f t="array" ref="T30">_xlfn.IFS(G30="Option A: I focus more on getting things done and I feel that I'd overthink if I think about my strength and weakness",2,G30="Option B: I regularly reflect on my strengths and weaknesses, using this self-awareness to set personal goals and improve myself.",1,G30="Option C: I sometimes think about my strengths and weaknesses, but I often rely on feedback from others to understand myself better.",-1,G30="Option D: I am aware of my strengths and weaknesses but prefer to focus on my strengths to stay motivated and positive.",0)</f>
        <v>1</v>
      </c>
      <c r="U30" s="1" cm="1">
        <f t="array" ref="U30">_xlfn.IFS(H30="Option A: Prioritize placement preparation, requesting more structured guidance in the internship to save time for your interview preparations.",2,H30="Option B: Fully commit to the internship, knowing that your placement preparation will be compromised significantly.",1,H30="Option C: Balance both the internship and placement preparation by setting a strict schedule, ensuring you give adequate time to both without compromising on either.",-1,H30="Option D: Use the internship to network and gain recommendations from the decision-maker, hoping it will directly improve your placement prospects.",0)</f>
        <v>-1</v>
      </c>
      <c r="V30" s="1" cm="1">
        <f t="array" ref="V30">_xlfn.IFS(I30="Option A: Focus on learning and applying established frameworks and structured thinking methods to systematically approach the problem.",2,I30="Option B: Rely on first principles reasoning, breaking the problem down to its most basic elements and building up your understanding from there.",1,I30="Option C: Seek a balance between structured thinking and first principles reasoning, using frameworks where they fit and breaking down elements from scratch when needed.",-1,I30="Option D: Use this opportunity to network and seek advice from others who have solved similar problems, hoping to gather enough information to complete the project successfully.",0)</f>
        <v>0</v>
      </c>
      <c r="W30" s="1" cm="1">
        <f t="array" ref="W30">_xlfn.IFS(J30="Option A: Enroll in the course because it will help me stay competitive and not fall behind my peers.",2,J30="Option B: Enroll in the course because I am genuinely interested in the subject and see long-term benefits.",1,J30="Option C: Only enroll if it fits easily into my schedule and does not interfere with my other activities.",-1,J30="Option D: Skip the course because I prefer to focus on activities that provide immediate benefits like grades or credits.",0)</f>
        <v>2</v>
      </c>
      <c r="X30" s="1" cm="1">
        <f t="array" ref="X30">_xlfn.IFS(K30="Option A: Accept the internship to gain hands-on experience and valuable learning opportunities, without worrying about formal recognition.",1,K30="Option B: Accept the internship and emphasize to everyone how it will contribute to your self-development and long-term career growth, even without a certificate.",-1,K30="Option C: Decline the internship because the absence of an official certificate means you won't have formal recognition for your efforts.",2,K30="Option D: Take the internship but request a letter of recommendation or some form of written acknowledgment from the decision-makers as an alternative to a certificate.",0)</f>
        <v>-1</v>
      </c>
      <c r="Y30" s="1" cm="1">
        <f t="array" ref="Y30">_xlfn.IFS(L30="Option A: Dive into the detailed aspects of the project, track markers for measurement, it might take a long time before you see any significant results.",2,L30="Option B: Focus on the aspects of the project that provide immediate feedback and visible results, as this keeps you motivated.",-1,L30="Option C: Balance your approach by setting short-term goals to achieve quick wins while keeping the long-term process in mind.",1,L30="Option D: Regularly seek feedback from your mentor to ensure you are on the right track and adjust your efforts accordingly to see quicker progress.",0)</f>
        <v>1</v>
      </c>
    </row>
    <row r="31" spans="1:32" x14ac:dyDescent="0.3">
      <c r="A31" s="2">
        <v>45491.87494061343</v>
      </c>
      <c r="C31" s="1" t="s">
        <v>354</v>
      </c>
      <c r="D31" s="1" t="s">
        <v>363</v>
      </c>
      <c r="E31" s="1" t="s">
        <v>356</v>
      </c>
      <c r="F31" s="1" t="s">
        <v>357</v>
      </c>
      <c r="G31" s="1" t="s">
        <v>380</v>
      </c>
      <c r="H31" s="1" t="s">
        <v>381</v>
      </c>
      <c r="I31" s="1" t="s">
        <v>376</v>
      </c>
      <c r="J31" s="1" t="s">
        <v>386</v>
      </c>
      <c r="K31" s="1" t="s">
        <v>382</v>
      </c>
      <c r="L31" s="1" t="s">
        <v>362</v>
      </c>
      <c r="M31" s="1" t="s">
        <v>57</v>
      </c>
      <c r="N31" s="1"/>
      <c r="O31" s="1">
        <f t="shared" si="0"/>
        <v>0</v>
      </c>
      <c r="P31" s="1" cm="1">
        <f t="array" ref="P31">_xlfn.IFS(C31="Option A: I prefer vacationing in familiar destinations where I know what to expect and can reduce any surprises.",0,C31="Option B: When faced with the chance to travel to a completely new place with no set plans, I get excited about the unknown and the potential for unexpected adventures.",1,C31="Option C: I enjoy exploring new places, but I like to have a detailed itinerary and some certainty about what I will be doing each day.",2,C31="Option D: I’m open to traveling to new destinations, but I usually do thorough research and plan ahead to minimize any potential risks or uncertainties.",-1)</f>
        <v>-1</v>
      </c>
      <c r="Q31" s="1" cm="1">
        <f t="array" ref="Q31">_xlfn.IFS(D31="Option A: Finishing daily tasks quickly and efficiently, allowing you to feel productive and move on to other activities.",-1,D31="Option B: Receiving compliments and recognition from friends or family for something you've accomplished.",2,D31="Option C: Completing a challenging workout or training regimen that you've been working on for weeks.",1,D31="Option D: Learning a new skill or hobby and overcoming difficulties along the way, regardless of how well you master it in the end.",0)</f>
        <v>-1</v>
      </c>
      <c r="R31" s="1" cm="1">
        <f t="array" ref="R31">_xlfn.IFS(E31="Option A: I make decisions on my own but like to have some guidelines or a framework to follow to feel more confident.",2,E31="Option B: I often seek advice and approval from others before making a decision to ensure I’m on the right track.",1,E31="Option C: When faced with a decision, I prefer to rely on my own judgment and instincts, even if it means making mistakes along the way.",-1,E31="Option D: I usually gather a lot of information and consider others' opinions but ultimately trust my own judgment to make the final decision.",0)</f>
        <v>0</v>
      </c>
      <c r="S31" s="1" cm="1">
        <f t="array" ref="S31">_xlfn.IFS(F31="Option A: I prefer tasks that show quick results and tend to get frustrated if I don’t see immediate progress.",2,F31="Option B: I often seek advice and approval from others before making a decision to ensure I’m on the right track.",1,F31="Option C: I often seek out activities where I can see incremental progress, as it helps me stay patient and motivated over time.",-1,F31="Option D: I enjoy activities like gardening or practicing a musical instrument, even if progress is slow.",0)</f>
        <v>-1</v>
      </c>
      <c r="T31" s="1" cm="1">
        <f t="array" ref="T31">_xlfn.IFS(G31="Option A: I focus more on getting things done and I feel that I'd overthink if I think about my strength and weakness",2,G31="Option B: I regularly reflect on my strengths and weaknesses, using this self-awareness to set personal goals and improve myself.",1,G31="Option C: I sometimes think about my strengths and weaknesses, but I often rely on feedback from others to understand myself better.",-1,G31="Option D: I am aware of my strengths and weaknesses but prefer to focus on my strengths to stay motivated and positive.",0)</f>
        <v>1</v>
      </c>
      <c r="U31" s="1" cm="1">
        <f t="array" ref="U31">_xlfn.IFS(H31="Option A: Prioritize placement preparation, requesting more structured guidance in the internship to save time for your interview preparations.",2,H31="Option B: Fully commit to the internship, knowing that your placement preparation will be compromised significantly.",1,H31="Option C: Balance both the internship and placement preparation by setting a strict schedule, ensuring you give adequate time to both without compromising on either.",-1,H31="Option D: Use the internship to network and gain recommendations from the decision-maker, hoping it will directly improve your placement prospects.",0)</f>
        <v>-1</v>
      </c>
      <c r="V31" s="1" cm="1">
        <f t="array" ref="V31">_xlfn.IFS(I31="Option A: Focus on learning and applying established frameworks and structured thinking methods to systematically approach the problem.",2,I31="Option B: Rely on first principles reasoning, breaking the problem down to its most basic elements and building up your understanding from there.",1,I31="Option C: Seek a balance between structured thinking and first principles reasoning, using frameworks where they fit and breaking down elements from scratch when needed.",-1,I31="Option D: Use this opportunity to network and seek advice from others who have solved similar problems, hoping to gather enough information to complete the project successfully.",0)</f>
        <v>2</v>
      </c>
      <c r="W31" s="1" cm="1">
        <f t="array" ref="W31">_xlfn.IFS(J31="Option A: Enroll in the course because it will help me stay competitive and not fall behind my peers.",2,J31="Option B: Enroll in the course because I am genuinely interested in the subject and see long-term benefits.",1,J31="Option C: Only enroll if it fits easily into my schedule and does not interfere with my other activities.",-1,J31="Option D: Skip the course because I prefer to focus on activities that provide immediate benefits like grades or credits.",0)</f>
        <v>1</v>
      </c>
      <c r="X31" s="1" cm="1">
        <f t="array" ref="X31">_xlfn.IFS(K31="Option A: Accept the internship to gain hands-on experience and valuable learning opportunities, without worrying about formal recognition.",1,K31="Option B: Accept the internship and emphasize to everyone how it will contribute to your self-development and long-term career growth, even without a certificate.",-1,K31="Option C: Decline the internship because the absence of an official certificate means you won't have formal recognition for your efforts.",2,K31="Option D: Take the internship but request a letter of recommendation or some form of written acknowledgment from the decision-makers as an alternative to a certificate.",0)</f>
        <v>0</v>
      </c>
      <c r="Y31" s="1" cm="1">
        <f t="array" ref="Y31">_xlfn.IFS(L31="Option A: Dive into the detailed aspects of the project, track markers for measurement, it might take a long time before you see any significant results.",2,L31="Option B: Focus on the aspects of the project that provide immediate feedback and visible results, as this keeps you motivated.",-1,L31="Option C: Balance your approach by setting short-term goals to achieve quick wins while keeping the long-term process in mind.",1,L31="Option D: Regularly seek feedback from your mentor to ensure you are on the right track and adjust your efforts accordingly to see quicker progress.",0)</f>
        <v>0</v>
      </c>
    </row>
    <row r="32" spans="1:32" x14ac:dyDescent="0.3">
      <c r="A32" s="2">
        <v>45491.877021932873</v>
      </c>
      <c r="C32" s="1" t="s">
        <v>368</v>
      </c>
      <c r="D32" s="1" t="s">
        <v>369</v>
      </c>
      <c r="E32" s="1" t="s">
        <v>356</v>
      </c>
      <c r="F32" s="1" t="s">
        <v>357</v>
      </c>
      <c r="G32" s="1" t="s">
        <v>366</v>
      </c>
      <c r="H32" s="1" t="s">
        <v>359</v>
      </c>
      <c r="I32" s="1" t="s">
        <v>372</v>
      </c>
      <c r="J32" s="1" t="s">
        <v>388</v>
      </c>
      <c r="K32" s="1" t="s">
        <v>373</v>
      </c>
      <c r="L32" s="1" t="s">
        <v>362</v>
      </c>
      <c r="M32" s="1" t="s">
        <v>59</v>
      </c>
      <c r="N32" s="1"/>
      <c r="O32" s="1">
        <f t="shared" si="0"/>
        <v>1</v>
      </c>
      <c r="P32" s="1" cm="1">
        <f t="array" ref="P32">_xlfn.IFS(C32="Option A: I prefer vacationing in familiar destinations where I know what to expect and can reduce any surprises.",0,C32="Option B: When faced with the chance to travel to a completely new place with no set plans, I get excited about the unknown and the potential for unexpected adventures.",1,C32="Option C: I enjoy exploring new places, but I like to have a detailed itinerary and some certainty about what I will be doing each day.",2,C32="Option D: I’m open to traveling to new destinations, but I usually do thorough research and plan ahead to minimize any potential risks or uncertainties.",-1)</f>
        <v>2</v>
      </c>
      <c r="Q32" s="1" cm="1">
        <f t="array" ref="Q32">_xlfn.IFS(D32="Option A: Finishing daily tasks quickly and efficiently, allowing you to feel productive and move on to other activities.",-1,D32="Option B: Receiving compliments and recognition from friends or family for something you've accomplished.",2,D32="Option C: Completing a challenging workout or training regimen that you've been working on for weeks.",1,D32="Option D: Learning a new skill or hobby and overcoming difficulties along the way, regardless of how well you master it in the end.",0)</f>
        <v>0</v>
      </c>
      <c r="R32" s="1" cm="1">
        <f t="array" ref="R32">_xlfn.IFS(E32="Option A: I make decisions on my own but like to have some guidelines or a framework to follow to feel more confident.",2,E32="Option B: I often seek advice and approval from others before making a decision to ensure I’m on the right track.",1,E32="Option C: When faced with a decision, I prefer to rely on my own judgment and instincts, even if it means making mistakes along the way.",-1,E32="Option D: I usually gather a lot of information and consider others' opinions but ultimately trust my own judgment to make the final decision.",0)</f>
        <v>0</v>
      </c>
      <c r="S32" s="1" cm="1">
        <f t="array" ref="S32">_xlfn.IFS(F32="Option A: I prefer tasks that show quick results and tend to get frustrated if I don’t see immediate progress.",2,F32="Option B: I often seek advice and approval from others before making a decision to ensure I’m on the right track.",1,F32="Option C: I often seek out activities where I can see incremental progress, as it helps me stay patient and motivated over time.",-1,F32="Option D: I enjoy activities like gardening or practicing a musical instrument, even if progress is slow.",0)</f>
        <v>-1</v>
      </c>
      <c r="T32" s="1" cm="1">
        <f t="array" ref="T32">_xlfn.IFS(G32="Option A: I focus more on getting things done and I feel that I'd overthink if I think about my strength and weakness",2,G32="Option B: I regularly reflect on my strengths and weaknesses, using this self-awareness to set personal goals and improve myself.",1,G32="Option C: I sometimes think about my strengths and weaknesses, but I often rely on feedback from others to understand myself better.",-1,G32="Option D: I am aware of my strengths and weaknesses but prefer to focus on my strengths to stay motivated and positive.",0)</f>
        <v>0</v>
      </c>
      <c r="U32" s="1" cm="1">
        <f t="array" ref="U32">_xlfn.IFS(H32="Option A: Prioritize placement preparation, requesting more structured guidance in the internship to save time for your interview preparations.",2,H32="Option B: Fully commit to the internship, knowing that your placement preparation will be compromised significantly.",1,H32="Option C: Balance both the internship and placement preparation by setting a strict schedule, ensuring you give adequate time to both without compromising on either.",-1,H32="Option D: Use the internship to network and gain recommendations from the decision-maker, hoping it will directly improve your placement prospects.",0)</f>
        <v>0</v>
      </c>
      <c r="V32" s="1" cm="1">
        <f t="array" ref="V32">_xlfn.IFS(I32="Option A: Focus on learning and applying established frameworks and structured thinking methods to systematically approach the problem.",2,I32="Option B: Rely on first principles reasoning, breaking the problem down to its most basic elements and building up your understanding from there.",1,I32="Option C: Seek a balance between structured thinking and first principles reasoning, using frameworks where they fit and breaking down elements from scratch when needed.",-1,I32="Option D: Use this opportunity to network and seek advice from others who have solved similar problems, hoping to gather enough information to complete the project successfully.",0)</f>
        <v>-1</v>
      </c>
      <c r="W32" s="1" cm="1">
        <f t="array" ref="W32">_xlfn.IFS(J32="Option A: Enroll in the course because it will help me stay competitive and not fall behind my peers.",2,J32="Option B: Enroll in the course because I am genuinely interested in the subject and see long-term benefits.",1,J32="Option C: Only enroll if it fits easily into my schedule and does not interfere with my other activities.",-1,J32="Option D: Skip the course because I prefer to focus on activities that provide immediate benefits like grades or credits.",0)</f>
        <v>2</v>
      </c>
      <c r="X32" s="1" cm="1">
        <f t="array" ref="X32">_xlfn.IFS(K32="Option A: Accept the internship to gain hands-on experience and valuable learning opportunities, without worrying about formal recognition.",1,K32="Option B: Accept the internship and emphasize to everyone how it will contribute to your self-development and long-term career growth, even without a certificate.",-1,K32="Option C: Decline the internship because the absence of an official certificate means you won't have formal recognition for your efforts.",2,K32="Option D: Take the internship but request a letter of recommendation or some form of written acknowledgment from the decision-makers as an alternative to a certificate.",0)</f>
        <v>-1</v>
      </c>
      <c r="Y32" s="1" cm="1">
        <f t="array" ref="Y32">_xlfn.IFS(L32="Option A: Dive into the detailed aspects of the project, track markers for measurement, it might take a long time before you see any significant results.",2,L32="Option B: Focus on the aspects of the project that provide immediate feedback and visible results, as this keeps you motivated.",-1,L32="Option C: Balance your approach by setting short-term goals to achieve quick wins while keeping the long-term process in mind.",1,L32="Option D: Regularly seek feedback from your mentor to ensure you are on the right track and adjust your efforts accordingly to see quicker progress.",0)</f>
        <v>0</v>
      </c>
      <c r="AD32" s="1"/>
      <c r="AE32" s="1"/>
      <c r="AF32" s="3"/>
    </row>
    <row r="33" spans="1:32" x14ac:dyDescent="0.3">
      <c r="A33" s="2">
        <v>45491.893740451385</v>
      </c>
      <c r="C33" s="1" t="s">
        <v>378</v>
      </c>
      <c r="D33" s="1" t="s">
        <v>379</v>
      </c>
      <c r="E33" s="1" t="s">
        <v>364</v>
      </c>
      <c r="F33" s="1" t="s">
        <v>357</v>
      </c>
      <c r="G33" s="1" t="s">
        <v>366</v>
      </c>
      <c r="H33" s="1" t="s">
        <v>381</v>
      </c>
      <c r="I33" s="1" t="s">
        <v>372</v>
      </c>
      <c r="J33" s="1" t="s">
        <v>386</v>
      </c>
      <c r="K33" s="1" t="s">
        <v>361</v>
      </c>
      <c r="L33" s="1" t="s">
        <v>374</v>
      </c>
      <c r="M33" s="1" t="s">
        <v>62</v>
      </c>
      <c r="N33" s="1"/>
      <c r="O33" s="1">
        <f t="shared" si="0"/>
        <v>4</v>
      </c>
      <c r="P33" s="1" cm="1">
        <f t="array" ref="P33">_xlfn.IFS(C33="Option A: I prefer vacationing in familiar destinations where I know what to expect and can reduce any surprises.",0,C33="Option B: When faced with the chance to travel to a completely new place with no set plans, I get excited about the unknown and the potential for unexpected adventures.",1,C33="Option C: I enjoy exploring new places, but I like to have a detailed itinerary and some certainty about what I will be doing each day.",2,C33="Option D: I’m open to traveling to new destinations, but I usually do thorough research and plan ahead to minimize any potential risks or uncertainties.",-1)</f>
        <v>1</v>
      </c>
      <c r="Q33" s="1" cm="1">
        <f t="array" ref="Q33">_xlfn.IFS(D33="Option A: Finishing daily tasks quickly and efficiently, allowing you to feel productive and move on to other activities.",-1,D33="Option B: Receiving compliments and recognition from friends or family for something you've accomplished.",2,D33="Option C: Completing a challenging workout or training regimen that you've been working on for weeks.",1,D33="Option D: Learning a new skill or hobby and overcoming difficulties along the way, regardless of how well you master it in the end.",0)</f>
        <v>1</v>
      </c>
      <c r="R33" s="1" cm="1">
        <f t="array" ref="R33">_xlfn.IFS(E33="Option A: I make decisions on my own but like to have some guidelines or a framework to follow to feel more confident.",2,E33="Option B: I often seek advice and approval from others before making a decision to ensure I’m on the right track.",1,E33="Option C: When faced with a decision, I prefer to rely on my own judgment and instincts, even if it means making mistakes along the way.",-1,E33="Option D: I usually gather a lot of information and consider others' opinions but ultimately trust my own judgment to make the final decision.",0)</f>
        <v>2</v>
      </c>
      <c r="S33" s="1" cm="1">
        <f t="array" ref="S33">_xlfn.IFS(F33="Option A: I prefer tasks that show quick results and tend to get frustrated if I don’t see immediate progress.",2,F33="Option B: I often seek advice and approval from others before making a decision to ensure I’m on the right track.",1,F33="Option C: I often seek out activities where I can see incremental progress, as it helps me stay patient and motivated over time.",-1,F33="Option D: I enjoy activities like gardening or practicing a musical instrument, even if progress is slow.",0)</f>
        <v>-1</v>
      </c>
      <c r="T33" s="1" cm="1">
        <f t="array" ref="T33">_xlfn.IFS(G33="Option A: I focus more on getting things done and I feel that I'd overthink if I think about my strength and weakness",2,G33="Option B: I regularly reflect on my strengths and weaknesses, using this self-awareness to set personal goals and improve myself.",1,G33="Option C: I sometimes think about my strengths and weaknesses, but I often rely on feedback from others to understand myself better.",-1,G33="Option D: I am aware of my strengths and weaknesses but prefer to focus on my strengths to stay motivated and positive.",0)</f>
        <v>0</v>
      </c>
      <c r="U33" s="1" cm="1">
        <f t="array" ref="U33">_xlfn.IFS(H33="Option A: Prioritize placement preparation, requesting more structured guidance in the internship to save time for your interview preparations.",2,H33="Option B: Fully commit to the internship, knowing that your placement preparation will be compromised significantly.",1,H33="Option C: Balance both the internship and placement preparation by setting a strict schedule, ensuring you give adequate time to both without compromising on either.",-1,H33="Option D: Use the internship to network and gain recommendations from the decision-maker, hoping it will directly improve your placement prospects.",0)</f>
        <v>-1</v>
      </c>
      <c r="V33" s="1" cm="1">
        <f t="array" ref="V33">_xlfn.IFS(I33="Option A: Focus on learning and applying established frameworks and structured thinking methods to systematically approach the problem.",2,I33="Option B: Rely on first principles reasoning, breaking the problem down to its most basic elements and building up your understanding from there.",1,I33="Option C: Seek a balance between structured thinking and first principles reasoning, using frameworks where they fit and breaking down elements from scratch when needed.",-1,I33="Option D: Use this opportunity to network and seek advice from others who have solved similar problems, hoping to gather enough information to complete the project successfully.",0)</f>
        <v>-1</v>
      </c>
      <c r="W33" s="1" cm="1">
        <f t="array" ref="W33">_xlfn.IFS(J33="Option A: Enroll in the course because it will help me stay competitive and not fall behind my peers.",2,J33="Option B: Enroll in the course because I am genuinely interested in the subject and see long-term benefits.",1,J33="Option C: Only enroll if it fits easily into my schedule and does not interfere with my other activities.",-1,J33="Option D: Skip the course because I prefer to focus on activities that provide immediate benefits like grades or credits.",0)</f>
        <v>1</v>
      </c>
      <c r="X33" s="1" cm="1">
        <f t="array" ref="X33">_xlfn.IFS(K33="Option A: Accept the internship to gain hands-on experience and valuable learning opportunities, without worrying about formal recognition.",1,K33="Option B: Accept the internship and emphasize to everyone how it will contribute to your self-development and long-term career growth, even without a certificate.",-1,K33="Option C: Decline the internship because the absence of an official certificate means you won't have formal recognition for your efforts.",2,K33="Option D: Take the internship but request a letter of recommendation or some form of written acknowledgment from the decision-makers as an alternative to a certificate.",0)</f>
        <v>1</v>
      </c>
      <c r="Y33" s="1" cm="1">
        <f t="array" ref="Y33">_xlfn.IFS(L33="Option A: Dive into the detailed aspects of the project, track markers for measurement, it might take a long time before you see any significant results.",2,L33="Option B: Focus on the aspects of the project that provide immediate feedback and visible results, as this keeps you motivated.",-1,L33="Option C: Balance your approach by setting short-term goals to achieve quick wins while keeping the long-term process in mind.",1,L33="Option D: Regularly seek feedback from your mentor to ensure you are on the right track and adjust your efforts accordingly to see quicker progress.",0)</f>
        <v>1</v>
      </c>
      <c r="AE33" s="1"/>
      <c r="AF33" s="4"/>
    </row>
    <row r="34" spans="1:32" x14ac:dyDescent="0.3">
      <c r="A34" s="2">
        <v>45491.893798888894</v>
      </c>
      <c r="C34" s="1" t="s">
        <v>378</v>
      </c>
      <c r="D34" s="1" t="s">
        <v>369</v>
      </c>
      <c r="E34" s="1" t="s">
        <v>356</v>
      </c>
      <c r="F34" s="1" t="s">
        <v>357</v>
      </c>
      <c r="G34" s="1" t="s">
        <v>366</v>
      </c>
      <c r="H34" s="1" t="s">
        <v>359</v>
      </c>
      <c r="I34" s="1" t="s">
        <v>372</v>
      </c>
      <c r="J34" s="1" t="s">
        <v>386</v>
      </c>
      <c r="K34" s="1" t="s">
        <v>382</v>
      </c>
      <c r="L34" s="1" t="s">
        <v>362</v>
      </c>
      <c r="M34" s="1" t="s">
        <v>60</v>
      </c>
      <c r="N34" s="1"/>
      <c r="O34" s="1">
        <f t="shared" si="0"/>
        <v>0</v>
      </c>
      <c r="P34" s="1" cm="1">
        <f t="array" ref="P34">_xlfn.IFS(C34="Option A: I prefer vacationing in familiar destinations where I know what to expect and can reduce any surprises.",0,C34="Option B: When faced with the chance to travel to a completely new place with no set plans, I get excited about the unknown and the potential for unexpected adventures.",1,C34="Option C: I enjoy exploring new places, but I like to have a detailed itinerary and some certainty about what I will be doing each day.",2,C34="Option D: I’m open to traveling to new destinations, but I usually do thorough research and plan ahead to minimize any potential risks or uncertainties.",-1)</f>
        <v>1</v>
      </c>
      <c r="Q34" s="1" cm="1">
        <f t="array" ref="Q34">_xlfn.IFS(D34="Option A: Finishing daily tasks quickly and efficiently, allowing you to feel productive and move on to other activities.",-1,D34="Option B: Receiving compliments and recognition from friends or family for something you've accomplished.",2,D34="Option C: Completing a challenging workout or training regimen that you've been working on for weeks.",1,D34="Option D: Learning a new skill or hobby and overcoming difficulties along the way, regardless of how well you master it in the end.",0)</f>
        <v>0</v>
      </c>
      <c r="R34" s="1" cm="1">
        <f t="array" ref="R34">_xlfn.IFS(E34="Option A: I make decisions on my own but like to have some guidelines or a framework to follow to feel more confident.",2,E34="Option B: I often seek advice and approval from others before making a decision to ensure I’m on the right track.",1,E34="Option C: When faced with a decision, I prefer to rely on my own judgment and instincts, even if it means making mistakes along the way.",-1,E34="Option D: I usually gather a lot of information and consider others' opinions but ultimately trust my own judgment to make the final decision.",0)</f>
        <v>0</v>
      </c>
      <c r="S34" s="1" cm="1">
        <f t="array" ref="S34">_xlfn.IFS(F34="Option A: I prefer tasks that show quick results and tend to get frustrated if I don’t see immediate progress.",2,F34="Option B: I often seek advice and approval from others before making a decision to ensure I’m on the right track.",1,F34="Option C: I often seek out activities where I can see incremental progress, as it helps me stay patient and motivated over time.",-1,F34="Option D: I enjoy activities like gardening or practicing a musical instrument, even if progress is slow.",0)</f>
        <v>-1</v>
      </c>
      <c r="T34" s="1" cm="1">
        <f t="array" ref="T34">_xlfn.IFS(G34="Option A: I focus more on getting things done and I feel that I'd overthink if I think about my strength and weakness",2,G34="Option B: I regularly reflect on my strengths and weaknesses, using this self-awareness to set personal goals and improve myself.",1,G34="Option C: I sometimes think about my strengths and weaknesses, but I often rely on feedback from others to understand myself better.",-1,G34="Option D: I am aware of my strengths and weaknesses but prefer to focus on my strengths to stay motivated and positive.",0)</f>
        <v>0</v>
      </c>
      <c r="U34" s="1" cm="1">
        <f t="array" ref="U34">_xlfn.IFS(H34="Option A: Prioritize placement preparation, requesting more structured guidance in the internship to save time for your interview preparations.",2,H34="Option B: Fully commit to the internship, knowing that your placement preparation will be compromised significantly.",1,H34="Option C: Balance both the internship and placement preparation by setting a strict schedule, ensuring you give adequate time to both without compromising on either.",-1,H34="Option D: Use the internship to network and gain recommendations from the decision-maker, hoping it will directly improve your placement prospects.",0)</f>
        <v>0</v>
      </c>
      <c r="V34" s="1" cm="1">
        <f t="array" ref="V34">_xlfn.IFS(I34="Option A: Focus on learning and applying established frameworks and structured thinking methods to systematically approach the problem.",2,I34="Option B: Rely on first principles reasoning, breaking the problem down to its most basic elements and building up your understanding from there.",1,I34="Option C: Seek a balance between structured thinking and first principles reasoning, using frameworks where they fit and breaking down elements from scratch when needed.",-1,I34="Option D: Use this opportunity to network and seek advice from others who have solved similar problems, hoping to gather enough information to complete the project successfully.",0)</f>
        <v>-1</v>
      </c>
      <c r="W34" s="1" cm="1">
        <f t="array" ref="W34">_xlfn.IFS(J34="Option A: Enroll in the course because it will help me stay competitive and not fall behind my peers.",2,J34="Option B: Enroll in the course because I am genuinely interested in the subject and see long-term benefits.",1,J34="Option C: Only enroll if it fits easily into my schedule and does not interfere with my other activities.",-1,J34="Option D: Skip the course because I prefer to focus on activities that provide immediate benefits like grades or credits.",0)</f>
        <v>1</v>
      </c>
      <c r="X34" s="1" cm="1">
        <f t="array" ref="X34">_xlfn.IFS(K34="Option A: Accept the internship to gain hands-on experience and valuable learning opportunities, without worrying about formal recognition.",1,K34="Option B: Accept the internship and emphasize to everyone how it will contribute to your self-development and long-term career growth, even without a certificate.",-1,K34="Option C: Decline the internship because the absence of an official certificate means you won't have formal recognition for your efforts.",2,K34="Option D: Take the internship but request a letter of recommendation or some form of written acknowledgment from the decision-makers as an alternative to a certificate.",0)</f>
        <v>0</v>
      </c>
      <c r="Y34" s="1" cm="1">
        <f t="array" ref="Y34">_xlfn.IFS(L34="Option A: Dive into the detailed aspects of the project, track markers for measurement, it might take a long time before you see any significant results.",2,L34="Option B: Focus on the aspects of the project that provide immediate feedback and visible results, as this keeps you motivated.",-1,L34="Option C: Balance your approach by setting short-term goals to achieve quick wins while keeping the long-term process in mind.",1,L34="Option D: Regularly seek feedback from your mentor to ensure you are on the right track and adjust your efforts accordingly to see quicker progress.",0)</f>
        <v>0</v>
      </c>
      <c r="AE34" s="1"/>
      <c r="AF34" s="4"/>
    </row>
    <row r="35" spans="1:32" x14ac:dyDescent="0.3">
      <c r="A35" s="2">
        <v>45491.895491388888</v>
      </c>
      <c r="C35" s="1" t="s">
        <v>354</v>
      </c>
      <c r="D35" s="1" t="s">
        <v>369</v>
      </c>
      <c r="E35" s="1" t="s">
        <v>356</v>
      </c>
      <c r="F35" s="1" t="s">
        <v>357</v>
      </c>
      <c r="G35" s="1" t="s">
        <v>380</v>
      </c>
      <c r="H35" s="1" t="s">
        <v>381</v>
      </c>
      <c r="I35" s="1" t="s">
        <v>372</v>
      </c>
      <c r="J35" s="1" t="s">
        <v>386</v>
      </c>
      <c r="K35" s="1" t="s">
        <v>361</v>
      </c>
      <c r="L35" s="1" t="s">
        <v>374</v>
      </c>
      <c r="M35" s="1" t="s">
        <v>66</v>
      </c>
      <c r="N35" s="1"/>
      <c r="O35" s="1">
        <f t="shared" si="0"/>
        <v>0</v>
      </c>
      <c r="P35" s="1" cm="1">
        <f t="array" ref="P35">_xlfn.IFS(C35="Option A: I prefer vacationing in familiar destinations where I know what to expect and can reduce any surprises.",0,C35="Option B: When faced with the chance to travel to a completely new place with no set plans, I get excited about the unknown and the potential for unexpected adventures.",1,C35="Option C: I enjoy exploring new places, but I like to have a detailed itinerary and some certainty about what I will be doing each day.",2,C35="Option D: I’m open to traveling to new destinations, but I usually do thorough research and plan ahead to minimize any potential risks or uncertainties.",-1)</f>
        <v>-1</v>
      </c>
      <c r="Q35" s="1" cm="1">
        <f t="array" ref="Q35">_xlfn.IFS(D35="Option A: Finishing daily tasks quickly and efficiently, allowing you to feel productive and move on to other activities.",-1,D35="Option B: Receiving compliments and recognition from friends or family for something you've accomplished.",2,D35="Option C: Completing a challenging workout or training regimen that you've been working on for weeks.",1,D35="Option D: Learning a new skill or hobby and overcoming difficulties along the way, regardless of how well you master it in the end.",0)</f>
        <v>0</v>
      </c>
      <c r="R35" s="1" cm="1">
        <f t="array" ref="R35">_xlfn.IFS(E35="Option A: I make decisions on my own but like to have some guidelines or a framework to follow to feel more confident.",2,E35="Option B: I often seek advice and approval from others before making a decision to ensure I’m on the right track.",1,E35="Option C: When faced with a decision, I prefer to rely on my own judgment and instincts, even if it means making mistakes along the way.",-1,E35="Option D: I usually gather a lot of information and consider others' opinions but ultimately trust my own judgment to make the final decision.",0)</f>
        <v>0</v>
      </c>
      <c r="S35" s="1" cm="1">
        <f t="array" ref="S35">_xlfn.IFS(F35="Option A: I prefer tasks that show quick results and tend to get frustrated if I don’t see immediate progress.",2,F35="Option B: I often seek advice and approval from others before making a decision to ensure I’m on the right track.",1,F35="Option C: I often seek out activities where I can see incremental progress, as it helps me stay patient and motivated over time.",-1,F35="Option D: I enjoy activities like gardening or practicing a musical instrument, even if progress is slow.",0)</f>
        <v>-1</v>
      </c>
      <c r="T35" s="1" cm="1">
        <f t="array" ref="T35">_xlfn.IFS(G35="Option A: I focus more on getting things done and I feel that I'd overthink if I think about my strength and weakness",2,G35="Option B: I regularly reflect on my strengths and weaknesses, using this self-awareness to set personal goals and improve myself.",1,G35="Option C: I sometimes think about my strengths and weaknesses, but I often rely on feedback from others to understand myself better.",-1,G35="Option D: I am aware of my strengths and weaknesses but prefer to focus on my strengths to stay motivated and positive.",0)</f>
        <v>1</v>
      </c>
      <c r="U35" s="1" cm="1">
        <f t="array" ref="U35">_xlfn.IFS(H35="Option A: Prioritize placement preparation, requesting more structured guidance in the internship to save time for your interview preparations.",2,H35="Option B: Fully commit to the internship, knowing that your placement preparation will be compromised significantly.",1,H35="Option C: Balance both the internship and placement preparation by setting a strict schedule, ensuring you give adequate time to both without compromising on either.",-1,H35="Option D: Use the internship to network and gain recommendations from the decision-maker, hoping it will directly improve your placement prospects.",0)</f>
        <v>-1</v>
      </c>
      <c r="V35" s="1" cm="1">
        <f t="array" ref="V35">_xlfn.IFS(I35="Option A: Focus on learning and applying established frameworks and structured thinking methods to systematically approach the problem.",2,I35="Option B: Rely on first principles reasoning, breaking the problem down to its most basic elements and building up your understanding from there.",1,I35="Option C: Seek a balance between structured thinking and first principles reasoning, using frameworks where they fit and breaking down elements from scratch when needed.",-1,I35="Option D: Use this opportunity to network and seek advice from others who have solved similar problems, hoping to gather enough information to complete the project successfully.",0)</f>
        <v>-1</v>
      </c>
      <c r="W35" s="1" cm="1">
        <f t="array" ref="W35">_xlfn.IFS(J35="Option A: Enroll in the course because it will help me stay competitive and not fall behind my peers.",2,J35="Option B: Enroll in the course because I am genuinely interested in the subject and see long-term benefits.",1,J35="Option C: Only enroll if it fits easily into my schedule and does not interfere with my other activities.",-1,J35="Option D: Skip the course because I prefer to focus on activities that provide immediate benefits like grades or credits.",0)</f>
        <v>1</v>
      </c>
      <c r="X35" s="1" cm="1">
        <f t="array" ref="X35">_xlfn.IFS(K35="Option A: Accept the internship to gain hands-on experience and valuable learning opportunities, without worrying about formal recognition.",1,K35="Option B: Accept the internship and emphasize to everyone how it will contribute to your self-development and long-term career growth, even without a certificate.",-1,K35="Option C: Decline the internship because the absence of an official certificate means you won't have formal recognition for your efforts.",2,K35="Option D: Take the internship but request a letter of recommendation or some form of written acknowledgment from the decision-makers as an alternative to a certificate.",0)</f>
        <v>1</v>
      </c>
      <c r="Y35" s="1" cm="1">
        <f t="array" ref="Y35">_xlfn.IFS(L35="Option A: Dive into the detailed aspects of the project, track markers for measurement, it might take a long time before you see any significant results.",2,L35="Option B: Focus on the aspects of the project that provide immediate feedback and visible results, as this keeps you motivated.",-1,L35="Option C: Balance your approach by setting short-term goals to achieve quick wins while keeping the long-term process in mind.",1,L35="Option D: Regularly seek feedback from your mentor to ensure you are on the right track and adjust your efforts accordingly to see quicker progress.",0)</f>
        <v>1</v>
      </c>
      <c r="AE35" s="1"/>
      <c r="AF35" s="4"/>
    </row>
    <row r="36" spans="1:32" x14ac:dyDescent="0.3">
      <c r="A36" s="2">
        <v>45491.89803866898</v>
      </c>
      <c r="C36" s="1" t="s">
        <v>354</v>
      </c>
      <c r="D36" s="1" t="s">
        <v>369</v>
      </c>
      <c r="E36" s="1" t="s">
        <v>383</v>
      </c>
      <c r="F36" s="1" t="s">
        <v>370</v>
      </c>
      <c r="G36" s="1" t="s">
        <v>380</v>
      </c>
      <c r="H36" s="1" t="s">
        <v>381</v>
      </c>
      <c r="I36" s="1" t="s">
        <v>367</v>
      </c>
      <c r="J36" s="1" t="s">
        <v>386</v>
      </c>
      <c r="K36" s="1" t="s">
        <v>361</v>
      </c>
      <c r="L36" s="1" t="s">
        <v>374</v>
      </c>
      <c r="M36" s="1" t="s">
        <v>67</v>
      </c>
      <c r="N36" s="1"/>
      <c r="O36" s="1">
        <f t="shared" si="0"/>
        <v>1</v>
      </c>
      <c r="P36" s="1" cm="1">
        <f t="array" ref="P36">_xlfn.IFS(C36="Option A: I prefer vacationing in familiar destinations where I know what to expect and can reduce any surprises.",0,C36="Option B: When faced with the chance to travel to a completely new place with no set plans, I get excited about the unknown and the potential for unexpected adventures.",1,C36="Option C: I enjoy exploring new places, but I like to have a detailed itinerary and some certainty about what I will be doing each day.",2,C36="Option D: I’m open to traveling to new destinations, but I usually do thorough research and plan ahead to minimize any potential risks or uncertainties.",-1)</f>
        <v>-1</v>
      </c>
      <c r="Q36" s="1" cm="1">
        <f t="array" ref="Q36">_xlfn.IFS(D36="Option A: Finishing daily tasks quickly and efficiently, allowing you to feel productive and move on to other activities.",-1,D36="Option B: Receiving compliments and recognition from friends or family for something you've accomplished.",2,D36="Option C: Completing a challenging workout or training regimen that you've been working on for weeks.",1,D36="Option D: Learning a new skill or hobby and overcoming difficulties along the way, regardless of how well you master it in the end.",0)</f>
        <v>0</v>
      </c>
      <c r="R36" s="1" cm="1">
        <f t="array" ref="R36">_xlfn.IFS(E36="Option A: I make decisions on my own but like to have some guidelines or a framework to follow to feel more confident.",2,E36="Option B: I often seek advice and approval from others before making a decision to ensure I’m on the right track.",1,E36="Option C: When faced with a decision, I prefer to rely on my own judgment and instincts, even if it means making mistakes along the way.",-1,E36="Option D: I usually gather a lot of information and consider others' opinions but ultimately trust my own judgment to make the final decision.",0)</f>
        <v>-1</v>
      </c>
      <c r="S36" s="1" cm="1">
        <f t="array" ref="S36">_xlfn.IFS(F36="Option A: I prefer tasks that show quick results and tend to get frustrated if I don’t see immediate progress.",2,F36="Option B: I often seek advice and approval from others before making a decision to ensure I’m on the right track.",1,F36="Option C: I often seek out activities where I can see incremental progress, as it helps me stay patient and motivated over time.",-1,F36="Option D: I enjoy activities like gardening or practicing a musical instrument, even if progress is slow.",0)</f>
        <v>0</v>
      </c>
      <c r="T36" s="1" cm="1">
        <f t="array" ref="T36">_xlfn.IFS(G36="Option A: I focus more on getting things done and I feel that I'd overthink if I think about my strength and weakness",2,G36="Option B: I regularly reflect on my strengths and weaknesses, using this self-awareness to set personal goals and improve myself.",1,G36="Option C: I sometimes think about my strengths and weaknesses, but I often rely on feedback from others to understand myself better.",-1,G36="Option D: I am aware of my strengths and weaknesses but prefer to focus on my strengths to stay motivated and positive.",0)</f>
        <v>1</v>
      </c>
      <c r="U36" s="1" cm="1">
        <f t="array" ref="U36">_xlfn.IFS(H36="Option A: Prioritize placement preparation, requesting more structured guidance in the internship to save time for your interview preparations.",2,H36="Option B: Fully commit to the internship, knowing that your placement preparation will be compromised significantly.",1,H36="Option C: Balance both the internship and placement preparation by setting a strict schedule, ensuring you give adequate time to both without compromising on either.",-1,H36="Option D: Use the internship to network and gain recommendations from the decision-maker, hoping it will directly improve your placement prospects.",0)</f>
        <v>-1</v>
      </c>
      <c r="V36" s="1" cm="1">
        <f t="array" ref="V36">_xlfn.IFS(I36="Option A: Focus on learning and applying established frameworks and structured thinking methods to systematically approach the problem.",2,I36="Option B: Rely on first principles reasoning, breaking the problem down to its most basic elements and building up your understanding from there.",1,I36="Option C: Seek a balance between structured thinking and first principles reasoning, using frameworks where they fit and breaking down elements from scratch when needed.",-1,I36="Option D: Use this opportunity to network and seek advice from others who have solved similar problems, hoping to gather enough information to complete the project successfully.",0)</f>
        <v>0</v>
      </c>
      <c r="W36" s="1" cm="1">
        <f t="array" ref="W36">_xlfn.IFS(J36="Option A: Enroll in the course because it will help me stay competitive and not fall behind my peers.",2,J36="Option B: Enroll in the course because I am genuinely interested in the subject and see long-term benefits.",1,J36="Option C: Only enroll if it fits easily into my schedule and does not interfere with my other activities.",-1,J36="Option D: Skip the course because I prefer to focus on activities that provide immediate benefits like grades or credits.",0)</f>
        <v>1</v>
      </c>
      <c r="X36" s="1" cm="1">
        <f t="array" ref="X36">_xlfn.IFS(K36="Option A: Accept the internship to gain hands-on experience and valuable learning opportunities, without worrying about formal recognition.",1,K36="Option B: Accept the internship and emphasize to everyone how it will contribute to your self-development and long-term career growth, even without a certificate.",-1,K36="Option C: Decline the internship because the absence of an official certificate means you won't have formal recognition for your efforts.",2,K36="Option D: Take the internship but request a letter of recommendation or some form of written acknowledgment from the decision-makers as an alternative to a certificate.",0)</f>
        <v>1</v>
      </c>
      <c r="Y36" s="1" cm="1">
        <f t="array" ref="Y36">_xlfn.IFS(L36="Option A: Dive into the detailed aspects of the project, track markers for measurement, it might take a long time before you see any significant results.",2,L36="Option B: Focus on the aspects of the project that provide immediate feedback and visible results, as this keeps you motivated.",-1,L36="Option C: Balance your approach by setting short-term goals to achieve quick wins while keeping the long-term process in mind.",1,L36="Option D: Regularly seek feedback from your mentor to ensure you are on the right track and adjust your efforts accordingly to see quicker progress.",0)</f>
        <v>1</v>
      </c>
    </row>
    <row r="37" spans="1:32" x14ac:dyDescent="0.3">
      <c r="A37" s="2">
        <v>45491.899422060189</v>
      </c>
      <c r="C37" s="1" t="s">
        <v>378</v>
      </c>
      <c r="D37" s="1" t="s">
        <v>363</v>
      </c>
      <c r="E37" s="1" t="s">
        <v>356</v>
      </c>
      <c r="F37" s="1" t="s">
        <v>357</v>
      </c>
      <c r="G37" s="1" t="s">
        <v>380</v>
      </c>
      <c r="H37" s="1" t="s">
        <v>381</v>
      </c>
      <c r="I37" s="1" t="s">
        <v>372</v>
      </c>
      <c r="J37" s="1" t="s">
        <v>386</v>
      </c>
      <c r="K37" s="1" t="s">
        <v>361</v>
      </c>
      <c r="L37" s="1" t="s">
        <v>385</v>
      </c>
      <c r="M37" s="1" t="s">
        <v>65</v>
      </c>
      <c r="N37" s="1"/>
      <c r="O37" s="1">
        <f t="shared" si="0"/>
        <v>2</v>
      </c>
      <c r="P37" s="1" cm="1">
        <f t="array" ref="P37">_xlfn.IFS(C37="Option A: I prefer vacationing in familiar destinations where I know what to expect and can reduce any surprises.",0,C37="Option B: When faced with the chance to travel to a completely new place with no set plans, I get excited about the unknown and the potential for unexpected adventures.",1,C37="Option C: I enjoy exploring new places, but I like to have a detailed itinerary and some certainty about what I will be doing each day.",2,C37="Option D: I’m open to traveling to new destinations, but I usually do thorough research and plan ahead to minimize any potential risks or uncertainties.",-1)</f>
        <v>1</v>
      </c>
      <c r="Q37" s="1" cm="1">
        <f t="array" ref="Q37">_xlfn.IFS(D37="Option A: Finishing daily tasks quickly and efficiently, allowing you to feel productive and move on to other activities.",-1,D37="Option B: Receiving compliments and recognition from friends or family for something you've accomplished.",2,D37="Option C: Completing a challenging workout or training regimen that you've been working on for weeks.",1,D37="Option D: Learning a new skill or hobby and overcoming difficulties along the way, regardless of how well you master it in the end.",0)</f>
        <v>-1</v>
      </c>
      <c r="R37" s="1" cm="1">
        <f t="array" ref="R37">_xlfn.IFS(E37="Option A: I make decisions on my own but like to have some guidelines or a framework to follow to feel more confident.",2,E37="Option B: I often seek advice and approval from others before making a decision to ensure I’m on the right track.",1,E37="Option C: When faced with a decision, I prefer to rely on my own judgment and instincts, even if it means making mistakes along the way.",-1,E37="Option D: I usually gather a lot of information and consider others' opinions but ultimately trust my own judgment to make the final decision.",0)</f>
        <v>0</v>
      </c>
      <c r="S37" s="1" cm="1">
        <f t="array" ref="S37">_xlfn.IFS(F37="Option A: I prefer tasks that show quick results and tend to get frustrated if I don’t see immediate progress.",2,F37="Option B: I often seek advice and approval from others before making a decision to ensure I’m on the right track.",1,F37="Option C: I often seek out activities where I can see incremental progress, as it helps me stay patient and motivated over time.",-1,F37="Option D: I enjoy activities like gardening or practicing a musical instrument, even if progress is slow.",0)</f>
        <v>-1</v>
      </c>
      <c r="T37" s="1" cm="1">
        <f t="array" ref="T37">_xlfn.IFS(G37="Option A: I focus more on getting things done and I feel that I'd overthink if I think about my strength and weakness",2,G37="Option B: I regularly reflect on my strengths and weaknesses, using this self-awareness to set personal goals and improve myself.",1,G37="Option C: I sometimes think about my strengths and weaknesses, but I often rely on feedback from others to understand myself better.",-1,G37="Option D: I am aware of my strengths and weaknesses but prefer to focus on my strengths to stay motivated and positive.",0)</f>
        <v>1</v>
      </c>
      <c r="U37" s="1" cm="1">
        <f t="array" ref="U37">_xlfn.IFS(H37="Option A: Prioritize placement preparation, requesting more structured guidance in the internship to save time for your interview preparations.",2,H37="Option B: Fully commit to the internship, knowing that your placement preparation will be compromised significantly.",1,H37="Option C: Balance both the internship and placement preparation by setting a strict schedule, ensuring you give adequate time to both without compromising on either.",-1,H37="Option D: Use the internship to network and gain recommendations from the decision-maker, hoping it will directly improve your placement prospects.",0)</f>
        <v>-1</v>
      </c>
      <c r="V37" s="1" cm="1">
        <f t="array" ref="V37">_xlfn.IFS(I37="Option A: Focus on learning and applying established frameworks and structured thinking methods to systematically approach the problem.",2,I37="Option B: Rely on first principles reasoning, breaking the problem down to its most basic elements and building up your understanding from there.",1,I37="Option C: Seek a balance between structured thinking and first principles reasoning, using frameworks where they fit and breaking down elements from scratch when needed.",-1,I37="Option D: Use this opportunity to network and seek advice from others who have solved similar problems, hoping to gather enough information to complete the project successfully.",0)</f>
        <v>-1</v>
      </c>
      <c r="W37" s="1" cm="1">
        <f t="array" ref="W37">_xlfn.IFS(J37="Option A: Enroll in the course because it will help me stay competitive and not fall behind my peers.",2,J37="Option B: Enroll in the course because I am genuinely interested in the subject and see long-term benefits.",1,J37="Option C: Only enroll if it fits easily into my schedule and does not interfere with my other activities.",-1,J37="Option D: Skip the course because I prefer to focus on activities that provide immediate benefits like grades or credits.",0)</f>
        <v>1</v>
      </c>
      <c r="X37" s="1" cm="1">
        <f t="array" ref="X37">_xlfn.IFS(K37="Option A: Accept the internship to gain hands-on experience and valuable learning opportunities, without worrying about formal recognition.",1,K37="Option B: Accept the internship and emphasize to everyone how it will contribute to your self-development and long-term career growth, even without a certificate.",-1,K37="Option C: Decline the internship because the absence of an official certificate means you won't have formal recognition for your efforts.",2,K37="Option D: Take the internship but request a letter of recommendation or some form of written acknowledgment from the decision-makers as an alternative to a certificate.",0)</f>
        <v>1</v>
      </c>
      <c r="Y37" s="1" cm="1">
        <f t="array" ref="Y37">_xlfn.IFS(L37="Option A: Dive into the detailed aspects of the project, track markers for measurement, it might take a long time before you see any significant results.",2,L37="Option B: Focus on the aspects of the project that provide immediate feedback and visible results, as this keeps you motivated.",-1,L37="Option C: Balance your approach by setting short-term goals to achieve quick wins while keeping the long-term process in mind.",1,L37="Option D: Regularly seek feedback from your mentor to ensure you are on the right track and adjust your efforts accordingly to see quicker progress.",0)</f>
        <v>2</v>
      </c>
    </row>
    <row r="38" spans="1:32" x14ac:dyDescent="0.3">
      <c r="A38" s="2">
        <v>45491.902878703702</v>
      </c>
      <c r="C38" s="1" t="s">
        <v>378</v>
      </c>
      <c r="D38" s="1" t="s">
        <v>363</v>
      </c>
      <c r="E38" s="1" t="s">
        <v>356</v>
      </c>
      <c r="F38" s="1" t="s">
        <v>357</v>
      </c>
      <c r="G38" s="1" t="s">
        <v>380</v>
      </c>
      <c r="H38" s="1" t="s">
        <v>381</v>
      </c>
      <c r="I38" s="1" t="s">
        <v>360</v>
      </c>
      <c r="J38" s="1" t="s">
        <v>386</v>
      </c>
      <c r="K38" s="1" t="s">
        <v>361</v>
      </c>
      <c r="L38" s="1" t="s">
        <v>374</v>
      </c>
      <c r="M38" s="1" t="s">
        <v>68</v>
      </c>
      <c r="N38" s="1"/>
      <c r="O38" s="1">
        <f t="shared" si="0"/>
        <v>3</v>
      </c>
      <c r="P38" s="1" cm="1">
        <f t="array" ref="P38">_xlfn.IFS(C38="Option A: I prefer vacationing in familiar destinations where I know what to expect and can reduce any surprises.",0,C38="Option B: When faced with the chance to travel to a completely new place with no set plans, I get excited about the unknown and the potential for unexpected adventures.",1,C38="Option C: I enjoy exploring new places, but I like to have a detailed itinerary and some certainty about what I will be doing each day.",2,C38="Option D: I’m open to traveling to new destinations, but I usually do thorough research and plan ahead to minimize any potential risks or uncertainties.",-1)</f>
        <v>1</v>
      </c>
      <c r="Q38" s="1" cm="1">
        <f t="array" ref="Q38">_xlfn.IFS(D38="Option A: Finishing daily tasks quickly and efficiently, allowing you to feel productive and move on to other activities.",-1,D38="Option B: Receiving compliments and recognition from friends or family for something you've accomplished.",2,D38="Option C: Completing a challenging workout or training regimen that you've been working on for weeks.",1,D38="Option D: Learning a new skill or hobby and overcoming difficulties along the way, regardless of how well you master it in the end.",0)</f>
        <v>-1</v>
      </c>
      <c r="R38" s="1" cm="1">
        <f t="array" ref="R38">_xlfn.IFS(E38="Option A: I make decisions on my own but like to have some guidelines or a framework to follow to feel more confident.",2,E38="Option B: I often seek advice and approval from others before making a decision to ensure I’m on the right track.",1,E38="Option C: When faced with a decision, I prefer to rely on my own judgment and instincts, even if it means making mistakes along the way.",-1,E38="Option D: I usually gather a lot of information and consider others' opinions but ultimately trust my own judgment to make the final decision.",0)</f>
        <v>0</v>
      </c>
      <c r="S38" s="1" cm="1">
        <f t="array" ref="S38">_xlfn.IFS(F38="Option A: I prefer tasks that show quick results and tend to get frustrated if I don’t see immediate progress.",2,F38="Option B: I often seek advice and approval from others before making a decision to ensure I’m on the right track.",1,F38="Option C: I often seek out activities where I can see incremental progress, as it helps me stay patient and motivated over time.",-1,F38="Option D: I enjoy activities like gardening or practicing a musical instrument, even if progress is slow.",0)</f>
        <v>-1</v>
      </c>
      <c r="T38" s="1" cm="1">
        <f t="array" ref="T38">_xlfn.IFS(G38="Option A: I focus more on getting things done and I feel that I'd overthink if I think about my strength and weakness",2,G38="Option B: I regularly reflect on my strengths and weaknesses, using this self-awareness to set personal goals and improve myself.",1,G38="Option C: I sometimes think about my strengths and weaknesses, but I often rely on feedback from others to understand myself better.",-1,G38="Option D: I am aware of my strengths and weaknesses but prefer to focus on my strengths to stay motivated and positive.",0)</f>
        <v>1</v>
      </c>
      <c r="U38" s="1" cm="1">
        <f t="array" ref="U38">_xlfn.IFS(H38="Option A: Prioritize placement preparation, requesting more structured guidance in the internship to save time for your interview preparations.",2,H38="Option B: Fully commit to the internship, knowing that your placement preparation will be compromised significantly.",1,H38="Option C: Balance both the internship and placement preparation by setting a strict schedule, ensuring you give adequate time to both without compromising on either.",-1,H38="Option D: Use the internship to network and gain recommendations from the decision-maker, hoping it will directly improve your placement prospects.",0)</f>
        <v>-1</v>
      </c>
      <c r="V38" s="1" cm="1">
        <f t="array" ref="V38">_xlfn.IFS(I38="Option A: Focus on learning and applying established frameworks and structured thinking methods to systematically approach the problem.",2,I38="Option B: Rely on first principles reasoning, breaking the problem down to its most basic elements and building up your understanding from there.",1,I38="Option C: Seek a balance between structured thinking and first principles reasoning, using frameworks where they fit and breaking down elements from scratch when needed.",-1,I38="Option D: Use this opportunity to network and seek advice from others who have solved similar problems, hoping to gather enough information to complete the project successfully.",0)</f>
        <v>1</v>
      </c>
      <c r="W38" s="1" cm="1">
        <f t="array" ref="W38">_xlfn.IFS(J38="Option A: Enroll in the course because it will help me stay competitive and not fall behind my peers.",2,J38="Option B: Enroll in the course because I am genuinely interested in the subject and see long-term benefits.",1,J38="Option C: Only enroll if it fits easily into my schedule and does not interfere with my other activities.",-1,J38="Option D: Skip the course because I prefer to focus on activities that provide immediate benefits like grades or credits.",0)</f>
        <v>1</v>
      </c>
      <c r="X38" s="1" cm="1">
        <f t="array" ref="X38">_xlfn.IFS(K38="Option A: Accept the internship to gain hands-on experience and valuable learning opportunities, without worrying about formal recognition.",1,K38="Option B: Accept the internship and emphasize to everyone how it will contribute to your self-development and long-term career growth, even without a certificate.",-1,K38="Option C: Decline the internship because the absence of an official certificate means you won't have formal recognition for your efforts.",2,K38="Option D: Take the internship but request a letter of recommendation or some form of written acknowledgment from the decision-makers as an alternative to a certificate.",0)</f>
        <v>1</v>
      </c>
      <c r="Y38" s="1" cm="1">
        <f t="array" ref="Y38">_xlfn.IFS(L38="Option A: Dive into the detailed aspects of the project, track markers for measurement, it might take a long time before you see any significant results.",2,L38="Option B: Focus on the aspects of the project that provide immediate feedback and visible results, as this keeps you motivated.",-1,L38="Option C: Balance your approach by setting short-term goals to achieve quick wins while keeping the long-term process in mind.",1,L38="Option D: Regularly seek feedback from your mentor to ensure you are on the right track and adjust your efforts accordingly to see quicker progress.",0)</f>
        <v>1</v>
      </c>
      <c r="AD38" s="1"/>
      <c r="AE38" s="1"/>
      <c r="AF38" s="3"/>
    </row>
    <row r="39" spans="1:32" x14ac:dyDescent="0.3">
      <c r="A39" s="2">
        <v>45491.909540925924</v>
      </c>
      <c r="C39" s="1" t="s">
        <v>354</v>
      </c>
      <c r="D39" s="1" t="s">
        <v>379</v>
      </c>
      <c r="E39" s="1" t="s">
        <v>365</v>
      </c>
      <c r="F39" s="1" t="s">
        <v>389</v>
      </c>
      <c r="G39" s="1" t="s">
        <v>371</v>
      </c>
      <c r="H39" s="1" t="s">
        <v>381</v>
      </c>
      <c r="I39" s="1" t="s">
        <v>372</v>
      </c>
      <c r="J39" s="1" t="s">
        <v>388</v>
      </c>
      <c r="K39" s="1" t="s">
        <v>361</v>
      </c>
      <c r="L39" s="1" t="s">
        <v>385</v>
      </c>
      <c r="M39" s="1" t="s">
        <v>64</v>
      </c>
      <c r="N39" s="1"/>
      <c r="O39" s="1">
        <f t="shared" si="0"/>
        <v>8</v>
      </c>
      <c r="P39" s="1" cm="1">
        <f t="array" ref="P39">_xlfn.IFS(C39="Option A: I prefer vacationing in familiar destinations where I know what to expect and can reduce any surprises.",0,C39="Option B: When faced with the chance to travel to a completely new place with no set plans, I get excited about the unknown and the potential for unexpected adventures.",1,C39="Option C: I enjoy exploring new places, but I like to have a detailed itinerary and some certainty about what I will be doing each day.",2,C39="Option D: I’m open to traveling to new destinations, but I usually do thorough research and plan ahead to minimize any potential risks or uncertainties.",-1)</f>
        <v>-1</v>
      </c>
      <c r="Q39" s="1" cm="1">
        <f t="array" ref="Q39">_xlfn.IFS(D39="Option A: Finishing daily tasks quickly and efficiently, allowing you to feel productive and move on to other activities.",-1,D39="Option B: Receiving compliments and recognition from friends or family for something you've accomplished.",2,D39="Option C: Completing a challenging workout or training regimen that you've been working on for weeks.",1,D39="Option D: Learning a new skill or hobby and overcoming difficulties along the way, regardless of how well you master it in the end.",0)</f>
        <v>1</v>
      </c>
      <c r="R39" s="1" cm="1">
        <f t="array" ref="R39">_xlfn.IFS(E39="Option A: I make decisions on my own but like to have some guidelines or a framework to follow to feel more confident.",2,E39="Option B: I often seek advice and approval from others before making a decision to ensure I’m on the right track.",1,E39="Option C: When faced with a decision, I prefer to rely on my own judgment and instincts, even if it means making mistakes along the way.",-1,E39="Option D: I usually gather a lot of information and consider others' opinions but ultimately trust my own judgment to make the final decision.",0)</f>
        <v>1</v>
      </c>
      <c r="S39" s="1" cm="1">
        <f t="array" ref="S39">_xlfn.IFS(F39="Option A: I prefer tasks that show quick results and tend to get frustrated if I don’t see immediate progress.",2,F39="Option B: I often seek advice and approval from others before making a decision to ensure I’m on the right track.",1,F39="Option C: I often seek out activities where I can see incremental progress, as it helps me stay patient and motivated over time.",-1,F39="Option D: I enjoy activities like gardening or practicing a musical instrument, even if progress is slow.",0)</f>
        <v>2</v>
      </c>
      <c r="T39" s="1" cm="1">
        <f t="array" ref="T39">_xlfn.IFS(G39="Option A: I focus more on getting things done and I feel that I'd overthink if I think about my strength and weakness",2,G39="Option B: I regularly reflect on my strengths and weaknesses, using this self-awareness to set personal goals and improve myself.",1,G39="Option C: I sometimes think about my strengths and weaknesses, but I often rely on feedback from others to understand myself better.",-1,G39="Option D: I am aware of my strengths and weaknesses but prefer to focus on my strengths to stay motivated and positive.",0)</f>
        <v>2</v>
      </c>
      <c r="U39" s="1" cm="1">
        <f t="array" ref="U39">_xlfn.IFS(H39="Option A: Prioritize placement preparation, requesting more structured guidance in the internship to save time for your interview preparations.",2,H39="Option B: Fully commit to the internship, knowing that your placement preparation will be compromised significantly.",1,H39="Option C: Balance both the internship and placement preparation by setting a strict schedule, ensuring you give adequate time to both without compromising on either.",-1,H39="Option D: Use the internship to network and gain recommendations from the decision-maker, hoping it will directly improve your placement prospects.",0)</f>
        <v>-1</v>
      </c>
      <c r="V39" s="1" cm="1">
        <f t="array" ref="V39">_xlfn.IFS(I39="Option A: Focus on learning and applying established frameworks and structured thinking methods to systematically approach the problem.",2,I39="Option B: Rely on first principles reasoning, breaking the problem down to its most basic elements and building up your understanding from there.",1,I39="Option C: Seek a balance between structured thinking and first principles reasoning, using frameworks where they fit and breaking down elements from scratch when needed.",-1,I39="Option D: Use this opportunity to network and seek advice from others who have solved similar problems, hoping to gather enough information to complete the project successfully.",0)</f>
        <v>-1</v>
      </c>
      <c r="W39" s="1" cm="1">
        <f t="array" ref="W39">_xlfn.IFS(J39="Option A: Enroll in the course because it will help me stay competitive and not fall behind my peers.",2,J39="Option B: Enroll in the course because I am genuinely interested in the subject and see long-term benefits.",1,J39="Option C: Only enroll if it fits easily into my schedule and does not interfere with my other activities.",-1,J39="Option D: Skip the course because I prefer to focus on activities that provide immediate benefits like grades or credits.",0)</f>
        <v>2</v>
      </c>
      <c r="X39" s="1" cm="1">
        <f t="array" ref="X39">_xlfn.IFS(K39="Option A: Accept the internship to gain hands-on experience and valuable learning opportunities, without worrying about formal recognition.",1,K39="Option B: Accept the internship and emphasize to everyone how it will contribute to your self-development and long-term career growth, even without a certificate.",-1,K39="Option C: Decline the internship because the absence of an official certificate means you won't have formal recognition for your efforts.",2,K39="Option D: Take the internship but request a letter of recommendation or some form of written acknowledgment from the decision-makers as an alternative to a certificate.",0)</f>
        <v>1</v>
      </c>
      <c r="Y39" s="1" cm="1">
        <f t="array" ref="Y39">_xlfn.IFS(L39="Option A: Dive into the detailed aspects of the project, track markers for measurement, it might take a long time before you see any significant results.",2,L39="Option B: Focus on the aspects of the project that provide immediate feedback and visible results, as this keeps you motivated.",-1,L39="Option C: Balance your approach by setting short-term goals to achieve quick wins while keeping the long-term process in mind.",1,L39="Option D: Regularly seek feedback from your mentor to ensure you are on the right track and adjust your efforts accordingly to see quicker progress.",0)</f>
        <v>2</v>
      </c>
      <c r="AE39" s="1"/>
      <c r="AF39" s="4"/>
    </row>
    <row r="40" spans="1:32" x14ac:dyDescent="0.3">
      <c r="A40" s="2">
        <v>45491.912293634261</v>
      </c>
      <c r="C40" s="1" t="s">
        <v>378</v>
      </c>
      <c r="D40" s="1" t="s">
        <v>369</v>
      </c>
      <c r="E40" s="1" t="s">
        <v>356</v>
      </c>
      <c r="F40" s="1" t="s">
        <v>357</v>
      </c>
      <c r="G40" s="1" t="s">
        <v>366</v>
      </c>
      <c r="H40" s="1" t="s">
        <v>381</v>
      </c>
      <c r="I40" s="1" t="s">
        <v>372</v>
      </c>
      <c r="J40" s="1" t="s">
        <v>386</v>
      </c>
      <c r="K40" s="1" t="s">
        <v>361</v>
      </c>
      <c r="L40" s="1" t="s">
        <v>374</v>
      </c>
      <c r="M40" s="1" t="s">
        <v>69</v>
      </c>
      <c r="N40" s="1"/>
      <c r="O40" s="1">
        <f t="shared" si="0"/>
        <v>1</v>
      </c>
      <c r="P40" s="1" cm="1">
        <f t="array" ref="P40">_xlfn.IFS(C40="Option A: I prefer vacationing in familiar destinations where I know what to expect and can reduce any surprises.",0,C40="Option B: When faced with the chance to travel to a completely new place with no set plans, I get excited about the unknown and the potential for unexpected adventures.",1,C40="Option C: I enjoy exploring new places, but I like to have a detailed itinerary and some certainty about what I will be doing each day.",2,C40="Option D: I’m open to traveling to new destinations, but I usually do thorough research and plan ahead to minimize any potential risks or uncertainties.",-1)</f>
        <v>1</v>
      </c>
      <c r="Q40" s="1" cm="1">
        <f t="array" ref="Q40">_xlfn.IFS(D40="Option A: Finishing daily tasks quickly and efficiently, allowing you to feel productive and move on to other activities.",-1,D40="Option B: Receiving compliments and recognition from friends or family for something you've accomplished.",2,D40="Option C: Completing a challenging workout or training regimen that you've been working on for weeks.",1,D40="Option D: Learning a new skill or hobby and overcoming difficulties along the way, regardless of how well you master it in the end.",0)</f>
        <v>0</v>
      </c>
      <c r="R40" s="1" cm="1">
        <f t="array" ref="R40">_xlfn.IFS(E40="Option A: I make decisions on my own but like to have some guidelines or a framework to follow to feel more confident.",2,E40="Option B: I often seek advice and approval from others before making a decision to ensure I’m on the right track.",1,E40="Option C: When faced with a decision, I prefer to rely on my own judgment and instincts, even if it means making mistakes along the way.",-1,E40="Option D: I usually gather a lot of information and consider others' opinions but ultimately trust my own judgment to make the final decision.",0)</f>
        <v>0</v>
      </c>
      <c r="S40" s="1" cm="1">
        <f t="array" ref="S40">_xlfn.IFS(F40="Option A: I prefer tasks that show quick results and tend to get frustrated if I don’t see immediate progress.",2,F40="Option B: I often seek advice and approval from others before making a decision to ensure I’m on the right track.",1,F40="Option C: I often seek out activities where I can see incremental progress, as it helps me stay patient and motivated over time.",-1,F40="Option D: I enjoy activities like gardening or practicing a musical instrument, even if progress is slow.",0)</f>
        <v>-1</v>
      </c>
      <c r="T40" s="1" cm="1">
        <f t="array" ref="T40">_xlfn.IFS(G40="Option A: I focus more on getting things done and I feel that I'd overthink if I think about my strength and weakness",2,G40="Option B: I regularly reflect on my strengths and weaknesses, using this self-awareness to set personal goals and improve myself.",1,G40="Option C: I sometimes think about my strengths and weaknesses, but I often rely on feedback from others to understand myself better.",-1,G40="Option D: I am aware of my strengths and weaknesses but prefer to focus on my strengths to stay motivated and positive.",0)</f>
        <v>0</v>
      </c>
      <c r="U40" s="1" cm="1">
        <f t="array" ref="U40">_xlfn.IFS(H40="Option A: Prioritize placement preparation, requesting more structured guidance in the internship to save time for your interview preparations.",2,H40="Option B: Fully commit to the internship, knowing that your placement preparation will be compromised significantly.",1,H40="Option C: Balance both the internship and placement preparation by setting a strict schedule, ensuring you give adequate time to both without compromising on either.",-1,H40="Option D: Use the internship to network and gain recommendations from the decision-maker, hoping it will directly improve your placement prospects.",0)</f>
        <v>-1</v>
      </c>
      <c r="V40" s="1" cm="1">
        <f t="array" ref="V40">_xlfn.IFS(I40="Option A: Focus on learning and applying established frameworks and structured thinking methods to systematically approach the problem.",2,I40="Option B: Rely on first principles reasoning, breaking the problem down to its most basic elements and building up your understanding from there.",1,I40="Option C: Seek a balance between structured thinking and first principles reasoning, using frameworks where they fit and breaking down elements from scratch when needed.",-1,I40="Option D: Use this opportunity to network and seek advice from others who have solved similar problems, hoping to gather enough information to complete the project successfully.",0)</f>
        <v>-1</v>
      </c>
      <c r="W40" s="1" cm="1">
        <f t="array" ref="W40">_xlfn.IFS(J40="Option A: Enroll in the course because it will help me stay competitive and not fall behind my peers.",2,J40="Option B: Enroll in the course because I am genuinely interested in the subject and see long-term benefits.",1,J40="Option C: Only enroll if it fits easily into my schedule and does not interfere with my other activities.",-1,J40="Option D: Skip the course because I prefer to focus on activities that provide immediate benefits like grades or credits.",0)</f>
        <v>1</v>
      </c>
      <c r="X40" s="1" cm="1">
        <f t="array" ref="X40">_xlfn.IFS(K40="Option A: Accept the internship to gain hands-on experience and valuable learning opportunities, without worrying about formal recognition.",1,K40="Option B: Accept the internship and emphasize to everyone how it will contribute to your self-development and long-term career growth, even without a certificate.",-1,K40="Option C: Decline the internship because the absence of an official certificate means you won't have formal recognition for your efforts.",2,K40="Option D: Take the internship but request a letter of recommendation or some form of written acknowledgment from the decision-makers as an alternative to a certificate.",0)</f>
        <v>1</v>
      </c>
      <c r="Y40" s="1" cm="1">
        <f t="array" ref="Y40">_xlfn.IFS(L40="Option A: Dive into the detailed aspects of the project, track markers for measurement, it might take a long time before you see any significant results.",2,L40="Option B: Focus on the aspects of the project that provide immediate feedback and visible results, as this keeps you motivated.",-1,L40="Option C: Balance your approach by setting short-term goals to achieve quick wins while keeping the long-term process in mind.",1,L40="Option D: Regularly seek feedback from your mentor to ensure you are on the right track and adjust your efforts accordingly to see quicker progress.",0)</f>
        <v>1</v>
      </c>
      <c r="AE40" s="1"/>
      <c r="AF40" s="4"/>
    </row>
    <row r="41" spans="1:32" x14ac:dyDescent="0.3">
      <c r="A41" s="2">
        <v>45491.924092048612</v>
      </c>
      <c r="C41" s="1" t="s">
        <v>354</v>
      </c>
      <c r="D41" s="1" t="s">
        <v>369</v>
      </c>
      <c r="E41" s="1" t="s">
        <v>356</v>
      </c>
      <c r="F41" s="1" t="s">
        <v>357</v>
      </c>
      <c r="G41" s="1" t="s">
        <v>380</v>
      </c>
      <c r="H41" s="1" t="s">
        <v>381</v>
      </c>
      <c r="I41" s="1" t="s">
        <v>372</v>
      </c>
      <c r="J41" s="1" t="s">
        <v>386</v>
      </c>
      <c r="K41" s="1" t="s">
        <v>361</v>
      </c>
      <c r="L41" s="1" t="s">
        <v>374</v>
      </c>
      <c r="M41" s="1" t="s">
        <v>69</v>
      </c>
      <c r="N41" s="1"/>
      <c r="O41" s="1">
        <f t="shared" si="0"/>
        <v>0</v>
      </c>
      <c r="P41" s="1" cm="1">
        <f t="array" ref="P41">_xlfn.IFS(C41="Option A: I prefer vacationing in familiar destinations where I know what to expect and can reduce any surprises.",0,C41="Option B: When faced with the chance to travel to a completely new place with no set plans, I get excited about the unknown and the potential for unexpected adventures.",1,C41="Option C: I enjoy exploring new places, but I like to have a detailed itinerary and some certainty about what I will be doing each day.",2,C41="Option D: I’m open to traveling to new destinations, but I usually do thorough research and plan ahead to minimize any potential risks or uncertainties.",-1)</f>
        <v>-1</v>
      </c>
      <c r="Q41" s="1" cm="1">
        <f t="array" ref="Q41">_xlfn.IFS(D41="Option A: Finishing daily tasks quickly and efficiently, allowing you to feel productive and move on to other activities.",-1,D41="Option B: Receiving compliments and recognition from friends or family for something you've accomplished.",2,D41="Option C: Completing a challenging workout or training regimen that you've been working on for weeks.",1,D41="Option D: Learning a new skill or hobby and overcoming difficulties along the way, regardless of how well you master it in the end.",0)</f>
        <v>0</v>
      </c>
      <c r="R41" s="1" cm="1">
        <f t="array" ref="R41">_xlfn.IFS(E41="Option A: I make decisions on my own but like to have some guidelines or a framework to follow to feel more confident.",2,E41="Option B: I often seek advice and approval from others before making a decision to ensure I’m on the right track.",1,E41="Option C: When faced with a decision, I prefer to rely on my own judgment and instincts, even if it means making mistakes along the way.",-1,E41="Option D: I usually gather a lot of information and consider others' opinions but ultimately trust my own judgment to make the final decision.",0)</f>
        <v>0</v>
      </c>
      <c r="S41" s="1" cm="1">
        <f t="array" ref="S41">_xlfn.IFS(F41="Option A: I prefer tasks that show quick results and tend to get frustrated if I don’t see immediate progress.",2,F41="Option B: I often seek advice and approval from others before making a decision to ensure I’m on the right track.",1,F41="Option C: I often seek out activities where I can see incremental progress, as it helps me stay patient and motivated over time.",-1,F41="Option D: I enjoy activities like gardening or practicing a musical instrument, even if progress is slow.",0)</f>
        <v>-1</v>
      </c>
      <c r="T41" s="1" cm="1">
        <f t="array" ref="T41">_xlfn.IFS(G41="Option A: I focus more on getting things done and I feel that I'd overthink if I think about my strength and weakness",2,G41="Option B: I regularly reflect on my strengths and weaknesses, using this self-awareness to set personal goals and improve myself.",1,G41="Option C: I sometimes think about my strengths and weaknesses, but I often rely on feedback from others to understand myself better.",-1,G41="Option D: I am aware of my strengths and weaknesses but prefer to focus on my strengths to stay motivated and positive.",0)</f>
        <v>1</v>
      </c>
      <c r="U41" s="1" cm="1">
        <f t="array" ref="U41">_xlfn.IFS(H41="Option A: Prioritize placement preparation, requesting more structured guidance in the internship to save time for your interview preparations.",2,H41="Option B: Fully commit to the internship, knowing that your placement preparation will be compromised significantly.",1,H41="Option C: Balance both the internship and placement preparation by setting a strict schedule, ensuring you give adequate time to both without compromising on either.",-1,H41="Option D: Use the internship to network and gain recommendations from the decision-maker, hoping it will directly improve your placement prospects.",0)</f>
        <v>-1</v>
      </c>
      <c r="V41" s="1" cm="1">
        <f t="array" ref="V41">_xlfn.IFS(I41="Option A: Focus on learning and applying established frameworks and structured thinking methods to systematically approach the problem.",2,I41="Option B: Rely on first principles reasoning, breaking the problem down to its most basic elements and building up your understanding from there.",1,I41="Option C: Seek a balance between structured thinking and first principles reasoning, using frameworks where they fit and breaking down elements from scratch when needed.",-1,I41="Option D: Use this opportunity to network and seek advice from others who have solved similar problems, hoping to gather enough information to complete the project successfully.",0)</f>
        <v>-1</v>
      </c>
      <c r="W41" s="1" cm="1">
        <f t="array" ref="W41">_xlfn.IFS(J41="Option A: Enroll in the course because it will help me stay competitive and not fall behind my peers.",2,J41="Option B: Enroll in the course because I am genuinely interested in the subject and see long-term benefits.",1,J41="Option C: Only enroll if it fits easily into my schedule and does not interfere with my other activities.",-1,J41="Option D: Skip the course because I prefer to focus on activities that provide immediate benefits like grades or credits.",0)</f>
        <v>1</v>
      </c>
      <c r="X41" s="1" cm="1">
        <f t="array" ref="X41">_xlfn.IFS(K41="Option A: Accept the internship to gain hands-on experience and valuable learning opportunities, without worrying about formal recognition.",1,K41="Option B: Accept the internship and emphasize to everyone how it will contribute to your self-development and long-term career growth, even without a certificate.",-1,K41="Option C: Decline the internship because the absence of an official certificate means you won't have formal recognition for your efforts.",2,K41="Option D: Take the internship but request a letter of recommendation or some form of written acknowledgment from the decision-makers as an alternative to a certificate.",0)</f>
        <v>1</v>
      </c>
      <c r="Y41" s="1" cm="1">
        <f t="array" ref="Y41">_xlfn.IFS(L41="Option A: Dive into the detailed aspects of the project, track markers for measurement, it might take a long time before you see any significant results.",2,L41="Option B: Focus on the aspects of the project that provide immediate feedback and visible results, as this keeps you motivated.",-1,L41="Option C: Balance your approach by setting short-term goals to achieve quick wins while keeping the long-term process in mind.",1,L41="Option D: Regularly seek feedback from your mentor to ensure you are on the right track and adjust your efforts accordingly to see quicker progress.",0)</f>
        <v>1</v>
      </c>
      <c r="AE41" s="1"/>
      <c r="AF41" s="4"/>
    </row>
    <row r="42" spans="1:32" x14ac:dyDescent="0.3">
      <c r="A42" s="2">
        <v>45491.926901597224</v>
      </c>
      <c r="C42" s="1" t="s">
        <v>368</v>
      </c>
      <c r="D42" s="1" t="s">
        <v>363</v>
      </c>
      <c r="E42" s="1" t="s">
        <v>364</v>
      </c>
      <c r="F42" s="1" t="s">
        <v>365</v>
      </c>
      <c r="G42" s="1" t="s">
        <v>366</v>
      </c>
      <c r="H42" s="1" t="s">
        <v>390</v>
      </c>
      <c r="I42" s="1" t="s">
        <v>372</v>
      </c>
      <c r="J42" s="1" t="s">
        <v>386</v>
      </c>
      <c r="K42" s="1" t="s">
        <v>382</v>
      </c>
      <c r="L42" s="1" t="s">
        <v>374</v>
      </c>
      <c r="M42" s="1" t="s">
        <v>70</v>
      </c>
      <c r="N42" s="1"/>
      <c r="O42" s="1">
        <f t="shared" si="0"/>
        <v>6</v>
      </c>
      <c r="P42" s="1" cm="1">
        <f t="array" ref="P42">_xlfn.IFS(C42="Option A: I prefer vacationing in familiar destinations where I know what to expect and can reduce any surprises.",0,C42="Option B: When faced with the chance to travel to a completely new place with no set plans, I get excited about the unknown and the potential for unexpected adventures.",1,C42="Option C: I enjoy exploring new places, but I like to have a detailed itinerary and some certainty about what I will be doing each day.",2,C42="Option D: I’m open to traveling to new destinations, but I usually do thorough research and plan ahead to minimize any potential risks or uncertainties.",-1)</f>
        <v>2</v>
      </c>
      <c r="Q42" s="1" cm="1">
        <f t="array" ref="Q42">_xlfn.IFS(D42="Option A: Finishing daily tasks quickly and efficiently, allowing you to feel productive and move on to other activities.",-1,D42="Option B: Receiving compliments and recognition from friends or family for something you've accomplished.",2,D42="Option C: Completing a challenging workout or training regimen that you've been working on for weeks.",1,D42="Option D: Learning a new skill or hobby and overcoming difficulties along the way, regardless of how well you master it in the end.",0)</f>
        <v>-1</v>
      </c>
      <c r="R42" s="1" cm="1">
        <f t="array" ref="R42">_xlfn.IFS(E42="Option A: I make decisions on my own but like to have some guidelines or a framework to follow to feel more confident.",2,E42="Option B: I often seek advice and approval from others before making a decision to ensure I’m on the right track.",1,E42="Option C: When faced with a decision, I prefer to rely on my own judgment and instincts, even if it means making mistakes along the way.",-1,E42="Option D: I usually gather a lot of information and consider others' opinions but ultimately trust my own judgment to make the final decision.",0)</f>
        <v>2</v>
      </c>
      <c r="S42" s="1" cm="1">
        <f t="array" ref="S42">_xlfn.IFS(F42="Option A: I prefer tasks that show quick results and tend to get frustrated if I don’t see immediate progress.",2,F42="Option B: I often seek advice and approval from others before making a decision to ensure I’m on the right track.",1,F42="Option C: I often seek out activities where I can see incremental progress, as it helps me stay patient and motivated over time.",-1,F42="Option D: I enjoy activities like gardening or practicing a musical instrument, even if progress is slow.",0)</f>
        <v>1</v>
      </c>
      <c r="T42" s="1" cm="1">
        <f t="array" ref="T42">_xlfn.IFS(G42="Option A: I focus more on getting things done and I feel that I'd overthink if I think about my strength and weakness",2,G42="Option B: I regularly reflect on my strengths and weaknesses, using this self-awareness to set personal goals and improve myself.",1,G42="Option C: I sometimes think about my strengths and weaknesses, but I often rely on feedback from others to understand myself better.",-1,G42="Option D: I am aware of my strengths and weaknesses but prefer to focus on my strengths to stay motivated and positive.",0)</f>
        <v>0</v>
      </c>
      <c r="U42" s="1" cm="1">
        <f t="array" ref="U42">_xlfn.IFS(H42="Option A: Prioritize placement preparation, requesting more structured guidance in the internship to save time for your interview preparations.",2,H42="Option B: Fully commit to the internship, knowing that your placement preparation will be compromised significantly.",1,H42="Option C: Balance both the internship and placement preparation by setting a strict schedule, ensuring you give adequate time to both without compromising on either.",-1,H42="Option D: Use the internship to network and gain recommendations from the decision-maker, hoping it will directly improve your placement prospects.",0)</f>
        <v>1</v>
      </c>
      <c r="V42" s="1" cm="1">
        <f t="array" ref="V42">_xlfn.IFS(I42="Option A: Focus on learning and applying established frameworks and structured thinking methods to systematically approach the problem.",2,I42="Option B: Rely on first principles reasoning, breaking the problem down to its most basic elements and building up your understanding from there.",1,I42="Option C: Seek a balance between structured thinking and first principles reasoning, using frameworks where they fit and breaking down elements from scratch when needed.",-1,I42="Option D: Use this opportunity to network and seek advice from others who have solved similar problems, hoping to gather enough information to complete the project successfully.",0)</f>
        <v>-1</v>
      </c>
      <c r="W42" s="1" cm="1">
        <f t="array" ref="W42">_xlfn.IFS(J42="Option A: Enroll in the course because it will help me stay competitive and not fall behind my peers.",2,J42="Option B: Enroll in the course because I am genuinely interested in the subject and see long-term benefits.",1,J42="Option C: Only enroll if it fits easily into my schedule and does not interfere with my other activities.",-1,J42="Option D: Skip the course because I prefer to focus on activities that provide immediate benefits like grades or credits.",0)</f>
        <v>1</v>
      </c>
      <c r="X42" s="1" cm="1">
        <f t="array" ref="X42">_xlfn.IFS(K42="Option A: Accept the internship to gain hands-on experience and valuable learning opportunities, without worrying about formal recognition.",1,K42="Option B: Accept the internship and emphasize to everyone how it will contribute to your self-development and long-term career growth, even without a certificate.",-1,K42="Option C: Decline the internship because the absence of an official certificate means you won't have formal recognition for your efforts.",2,K42="Option D: Take the internship but request a letter of recommendation or some form of written acknowledgment from the decision-makers as an alternative to a certificate.",0)</f>
        <v>0</v>
      </c>
      <c r="Y42" s="1" cm="1">
        <f t="array" ref="Y42">_xlfn.IFS(L42="Option A: Dive into the detailed aspects of the project, track markers for measurement, it might take a long time before you see any significant results.",2,L42="Option B: Focus on the aspects of the project that provide immediate feedback and visible results, as this keeps you motivated.",-1,L42="Option C: Balance your approach by setting short-term goals to achieve quick wins while keeping the long-term process in mind.",1,L42="Option D: Regularly seek feedback from your mentor to ensure you are on the right track and adjust your efforts accordingly to see quicker progress.",0)</f>
        <v>1</v>
      </c>
    </row>
    <row r="43" spans="1:32" x14ac:dyDescent="0.3">
      <c r="A43" s="2">
        <v>45491.95122033565</v>
      </c>
      <c r="C43" s="1" t="s">
        <v>354</v>
      </c>
      <c r="D43" s="1" t="s">
        <v>355</v>
      </c>
      <c r="E43" s="1" t="s">
        <v>364</v>
      </c>
      <c r="F43" s="1" t="s">
        <v>357</v>
      </c>
      <c r="G43" s="1" t="s">
        <v>366</v>
      </c>
      <c r="H43" s="1" t="s">
        <v>381</v>
      </c>
      <c r="I43" s="1" t="s">
        <v>360</v>
      </c>
      <c r="J43" s="1" t="s">
        <v>386</v>
      </c>
      <c r="K43" s="1" t="s">
        <v>373</v>
      </c>
      <c r="L43" s="1" t="s">
        <v>362</v>
      </c>
      <c r="M43" s="1" t="s">
        <v>71</v>
      </c>
      <c r="N43" s="1"/>
      <c r="O43" s="1">
        <f t="shared" si="0"/>
        <v>2</v>
      </c>
      <c r="P43" s="1" cm="1">
        <f t="array" ref="P43">_xlfn.IFS(C43="Option A: I prefer vacationing in familiar destinations where I know what to expect and can reduce any surprises.",0,C43="Option B: When faced with the chance to travel to a completely new place with no set plans, I get excited about the unknown and the potential for unexpected adventures.",1,C43="Option C: I enjoy exploring new places, but I like to have a detailed itinerary and some certainty about what I will be doing each day.",2,C43="Option D: I’m open to traveling to new destinations, but I usually do thorough research and plan ahead to minimize any potential risks or uncertainties.",-1)</f>
        <v>-1</v>
      </c>
      <c r="Q43" s="1" cm="1">
        <f t="array" ref="Q43">_xlfn.IFS(D43="Option A: Finishing daily tasks quickly and efficiently, allowing you to feel productive and move on to other activities.",-1,D43="Option B: Receiving compliments and recognition from friends or family for something you've accomplished.",2,D43="Option C: Completing a challenging workout or training regimen that you've been working on for weeks.",1,D43="Option D: Learning a new skill or hobby and overcoming difficulties along the way, regardless of how well you master it in the end.",0)</f>
        <v>2</v>
      </c>
      <c r="R43" s="1" cm="1">
        <f t="array" ref="R43">_xlfn.IFS(E43="Option A: I make decisions on my own but like to have some guidelines or a framework to follow to feel more confident.",2,E43="Option B: I often seek advice and approval from others before making a decision to ensure I’m on the right track.",1,E43="Option C: When faced with a decision, I prefer to rely on my own judgment and instincts, even if it means making mistakes along the way.",-1,E43="Option D: I usually gather a lot of information and consider others' opinions but ultimately trust my own judgment to make the final decision.",0)</f>
        <v>2</v>
      </c>
      <c r="S43" s="1" cm="1">
        <f t="array" ref="S43">_xlfn.IFS(F43="Option A: I prefer tasks that show quick results and tend to get frustrated if I don’t see immediate progress.",2,F43="Option B: I often seek advice and approval from others before making a decision to ensure I’m on the right track.",1,F43="Option C: I often seek out activities where I can see incremental progress, as it helps me stay patient and motivated over time.",-1,F43="Option D: I enjoy activities like gardening or practicing a musical instrument, even if progress is slow.",0)</f>
        <v>-1</v>
      </c>
      <c r="T43" s="1" cm="1">
        <f t="array" ref="T43">_xlfn.IFS(G43="Option A: I focus more on getting things done and I feel that I'd overthink if I think about my strength and weakness",2,G43="Option B: I regularly reflect on my strengths and weaknesses, using this self-awareness to set personal goals and improve myself.",1,G43="Option C: I sometimes think about my strengths and weaknesses, but I often rely on feedback from others to understand myself better.",-1,G43="Option D: I am aware of my strengths and weaknesses but prefer to focus on my strengths to stay motivated and positive.",0)</f>
        <v>0</v>
      </c>
      <c r="U43" s="1" cm="1">
        <f t="array" ref="U43">_xlfn.IFS(H43="Option A: Prioritize placement preparation, requesting more structured guidance in the internship to save time for your interview preparations.",2,H43="Option B: Fully commit to the internship, knowing that your placement preparation will be compromised significantly.",1,H43="Option C: Balance both the internship and placement preparation by setting a strict schedule, ensuring you give adequate time to both without compromising on either.",-1,H43="Option D: Use the internship to network and gain recommendations from the decision-maker, hoping it will directly improve your placement prospects.",0)</f>
        <v>-1</v>
      </c>
      <c r="V43" s="1" cm="1">
        <f t="array" ref="V43">_xlfn.IFS(I43="Option A: Focus on learning and applying established frameworks and structured thinking methods to systematically approach the problem.",2,I43="Option B: Rely on first principles reasoning, breaking the problem down to its most basic elements and building up your understanding from there.",1,I43="Option C: Seek a balance between structured thinking and first principles reasoning, using frameworks where they fit and breaking down elements from scratch when needed.",-1,I43="Option D: Use this opportunity to network and seek advice from others who have solved similar problems, hoping to gather enough information to complete the project successfully.",0)</f>
        <v>1</v>
      </c>
      <c r="W43" s="1" cm="1">
        <f t="array" ref="W43">_xlfn.IFS(J43="Option A: Enroll in the course because it will help me stay competitive and not fall behind my peers.",2,J43="Option B: Enroll in the course because I am genuinely interested in the subject and see long-term benefits.",1,J43="Option C: Only enroll if it fits easily into my schedule and does not interfere with my other activities.",-1,J43="Option D: Skip the course because I prefer to focus on activities that provide immediate benefits like grades or credits.",0)</f>
        <v>1</v>
      </c>
      <c r="X43" s="1" cm="1">
        <f t="array" ref="X43">_xlfn.IFS(K43="Option A: Accept the internship to gain hands-on experience and valuable learning opportunities, without worrying about formal recognition.",1,K43="Option B: Accept the internship and emphasize to everyone how it will contribute to your self-development and long-term career growth, even without a certificate.",-1,K43="Option C: Decline the internship because the absence of an official certificate means you won't have formal recognition for your efforts.",2,K43="Option D: Take the internship but request a letter of recommendation or some form of written acknowledgment from the decision-makers as an alternative to a certificate.",0)</f>
        <v>-1</v>
      </c>
      <c r="Y43" s="1" cm="1">
        <f t="array" ref="Y43">_xlfn.IFS(L43="Option A: Dive into the detailed aspects of the project, track markers for measurement, it might take a long time before you see any significant results.",2,L43="Option B: Focus on the aspects of the project that provide immediate feedback and visible results, as this keeps you motivated.",-1,L43="Option C: Balance your approach by setting short-term goals to achieve quick wins while keeping the long-term process in mind.",1,L43="Option D: Regularly seek feedback from your mentor to ensure you are on the right track and adjust your efforts accordingly to see quicker progress.",0)</f>
        <v>0</v>
      </c>
    </row>
    <row r="44" spans="1:32" x14ac:dyDescent="0.3">
      <c r="A44" s="2">
        <v>45492.076084340282</v>
      </c>
      <c r="C44" s="1" t="s">
        <v>354</v>
      </c>
      <c r="D44" s="1" t="s">
        <v>363</v>
      </c>
      <c r="E44" s="1" t="s">
        <v>365</v>
      </c>
      <c r="F44" s="1" t="s">
        <v>357</v>
      </c>
      <c r="G44" s="1" t="s">
        <v>380</v>
      </c>
      <c r="H44" s="1" t="s">
        <v>381</v>
      </c>
      <c r="I44" s="1" t="s">
        <v>372</v>
      </c>
      <c r="J44" s="1" t="s">
        <v>387</v>
      </c>
      <c r="K44" s="1" t="s">
        <v>373</v>
      </c>
      <c r="L44" s="1" t="s">
        <v>374</v>
      </c>
      <c r="M44" s="1" t="s">
        <v>72</v>
      </c>
      <c r="N44" s="1"/>
      <c r="O44" s="1">
        <f t="shared" si="0"/>
        <v>-4</v>
      </c>
      <c r="P44" s="1" cm="1">
        <f t="array" ref="P44">_xlfn.IFS(C44="Option A: I prefer vacationing in familiar destinations where I know what to expect and can reduce any surprises.",0,C44="Option B: When faced with the chance to travel to a completely new place with no set plans, I get excited about the unknown and the potential for unexpected adventures.",1,C44="Option C: I enjoy exploring new places, but I like to have a detailed itinerary and some certainty about what I will be doing each day.",2,C44="Option D: I’m open to traveling to new destinations, but I usually do thorough research and plan ahead to minimize any potential risks or uncertainties.",-1)</f>
        <v>-1</v>
      </c>
      <c r="Q44" s="1" cm="1">
        <f t="array" ref="Q44">_xlfn.IFS(D44="Option A: Finishing daily tasks quickly and efficiently, allowing you to feel productive and move on to other activities.",-1,D44="Option B: Receiving compliments and recognition from friends or family for something you've accomplished.",2,D44="Option C: Completing a challenging workout or training regimen that you've been working on for weeks.",1,D44="Option D: Learning a new skill or hobby and overcoming difficulties along the way, regardless of how well you master it in the end.",0)</f>
        <v>-1</v>
      </c>
      <c r="R44" s="1" cm="1">
        <f t="array" ref="R44">_xlfn.IFS(E44="Option A: I make decisions on my own but like to have some guidelines or a framework to follow to feel more confident.",2,E44="Option B: I often seek advice and approval from others before making a decision to ensure I’m on the right track.",1,E44="Option C: When faced with a decision, I prefer to rely on my own judgment and instincts, even if it means making mistakes along the way.",-1,E44="Option D: I usually gather a lot of information and consider others' opinions but ultimately trust my own judgment to make the final decision.",0)</f>
        <v>1</v>
      </c>
      <c r="S44" s="1" cm="1">
        <f t="array" ref="S44">_xlfn.IFS(F44="Option A: I prefer tasks that show quick results and tend to get frustrated if I don’t see immediate progress.",2,F44="Option B: I often seek advice and approval from others before making a decision to ensure I’m on the right track.",1,F44="Option C: I often seek out activities where I can see incremental progress, as it helps me stay patient and motivated over time.",-1,F44="Option D: I enjoy activities like gardening or practicing a musical instrument, even if progress is slow.",0)</f>
        <v>-1</v>
      </c>
      <c r="T44" s="1" cm="1">
        <f t="array" ref="T44">_xlfn.IFS(G44="Option A: I focus more on getting things done and I feel that I'd overthink if I think about my strength and weakness",2,G44="Option B: I regularly reflect on my strengths and weaknesses, using this self-awareness to set personal goals and improve myself.",1,G44="Option C: I sometimes think about my strengths and weaknesses, but I often rely on feedback from others to understand myself better.",-1,G44="Option D: I am aware of my strengths and weaknesses but prefer to focus on my strengths to stay motivated and positive.",0)</f>
        <v>1</v>
      </c>
      <c r="U44" s="1" cm="1">
        <f t="array" ref="U44">_xlfn.IFS(H44="Option A: Prioritize placement preparation, requesting more structured guidance in the internship to save time for your interview preparations.",2,H44="Option B: Fully commit to the internship, knowing that your placement preparation will be compromised significantly.",1,H44="Option C: Balance both the internship and placement preparation by setting a strict schedule, ensuring you give adequate time to both without compromising on either.",-1,H44="Option D: Use the internship to network and gain recommendations from the decision-maker, hoping it will directly improve your placement prospects.",0)</f>
        <v>-1</v>
      </c>
      <c r="V44" s="1" cm="1">
        <f t="array" ref="V44">_xlfn.IFS(I44="Option A: Focus on learning and applying established frameworks and structured thinking methods to systematically approach the problem.",2,I44="Option B: Rely on first principles reasoning, breaking the problem down to its most basic elements and building up your understanding from there.",1,I44="Option C: Seek a balance between structured thinking and first principles reasoning, using frameworks where they fit and breaking down elements from scratch when needed.",-1,I44="Option D: Use this opportunity to network and seek advice from others who have solved similar problems, hoping to gather enough information to complete the project successfully.",0)</f>
        <v>-1</v>
      </c>
      <c r="W44" s="1" cm="1">
        <f t="array" ref="W44">_xlfn.IFS(J44="Option A: Enroll in the course because it will help me stay competitive and not fall behind my peers.",2,J44="Option B: Enroll in the course because I am genuinely interested in the subject and see long-term benefits.",1,J44="Option C: Only enroll if it fits easily into my schedule and does not interfere with my other activities.",-1,J44="Option D: Skip the course because I prefer to focus on activities that provide immediate benefits like grades or credits.",0)</f>
        <v>-1</v>
      </c>
      <c r="X44" s="1" cm="1">
        <f t="array" ref="X44">_xlfn.IFS(K44="Option A: Accept the internship to gain hands-on experience and valuable learning opportunities, without worrying about formal recognition.",1,K44="Option B: Accept the internship and emphasize to everyone how it will contribute to your self-development and long-term career growth, even without a certificate.",-1,K44="Option C: Decline the internship because the absence of an official certificate means you won't have formal recognition for your efforts.",2,K44="Option D: Take the internship but request a letter of recommendation or some form of written acknowledgment from the decision-makers as an alternative to a certificate.",0)</f>
        <v>-1</v>
      </c>
      <c r="Y44" s="1" cm="1">
        <f t="array" ref="Y44">_xlfn.IFS(L44="Option A: Dive into the detailed aspects of the project, track markers for measurement, it might take a long time before you see any significant results.",2,L44="Option B: Focus on the aspects of the project that provide immediate feedback and visible results, as this keeps you motivated.",-1,L44="Option C: Balance your approach by setting short-term goals to achieve quick wins while keeping the long-term process in mind.",1,L44="Option D: Regularly seek feedback from your mentor to ensure you are on the right track and adjust your efforts accordingly to see quicker progress.",0)</f>
        <v>1</v>
      </c>
      <c r="AD44" s="1"/>
      <c r="AE44" s="1"/>
      <c r="AF44" s="1"/>
    </row>
    <row r="45" spans="1:32" x14ac:dyDescent="0.3">
      <c r="A45" s="2">
        <v>45492.520605486112</v>
      </c>
      <c r="C45" s="1" t="s">
        <v>354</v>
      </c>
      <c r="D45" s="1" t="s">
        <v>363</v>
      </c>
      <c r="E45" s="1" t="s">
        <v>356</v>
      </c>
      <c r="F45" s="1" t="s">
        <v>357</v>
      </c>
      <c r="G45" s="1" t="s">
        <v>380</v>
      </c>
      <c r="H45" s="1" t="s">
        <v>359</v>
      </c>
      <c r="I45" s="1" t="s">
        <v>372</v>
      </c>
      <c r="J45" s="1" t="s">
        <v>388</v>
      </c>
      <c r="K45" s="1" t="s">
        <v>382</v>
      </c>
      <c r="L45" s="1" t="s">
        <v>374</v>
      </c>
      <c r="M45" s="1" t="s">
        <v>74</v>
      </c>
      <c r="N45" s="1"/>
      <c r="O45" s="1">
        <f t="shared" si="0"/>
        <v>0</v>
      </c>
      <c r="P45" s="1" cm="1">
        <f t="array" ref="P45">_xlfn.IFS(C45="Option A: I prefer vacationing in familiar destinations where I know what to expect and can reduce any surprises.",0,C45="Option B: When faced with the chance to travel to a completely new place with no set plans, I get excited about the unknown and the potential for unexpected adventures.",1,C45="Option C: I enjoy exploring new places, but I like to have a detailed itinerary and some certainty about what I will be doing each day.",2,C45="Option D: I’m open to traveling to new destinations, but I usually do thorough research and plan ahead to minimize any potential risks or uncertainties.",-1)</f>
        <v>-1</v>
      </c>
      <c r="Q45" s="1" cm="1">
        <f t="array" ref="Q45">_xlfn.IFS(D45="Option A: Finishing daily tasks quickly and efficiently, allowing you to feel productive and move on to other activities.",-1,D45="Option B: Receiving compliments and recognition from friends or family for something you've accomplished.",2,D45="Option C: Completing a challenging workout or training regimen that you've been working on for weeks.",1,D45="Option D: Learning a new skill or hobby and overcoming difficulties along the way, regardless of how well you master it in the end.",0)</f>
        <v>-1</v>
      </c>
      <c r="R45" s="1" cm="1">
        <f t="array" ref="R45">_xlfn.IFS(E45="Option A: I make decisions on my own but like to have some guidelines or a framework to follow to feel more confident.",2,E45="Option B: I often seek advice and approval from others before making a decision to ensure I’m on the right track.",1,E45="Option C: When faced with a decision, I prefer to rely on my own judgment and instincts, even if it means making mistakes along the way.",-1,E45="Option D: I usually gather a lot of information and consider others' opinions but ultimately trust my own judgment to make the final decision.",0)</f>
        <v>0</v>
      </c>
      <c r="S45" s="1" cm="1">
        <f t="array" ref="S45">_xlfn.IFS(F45="Option A: I prefer tasks that show quick results and tend to get frustrated if I don’t see immediate progress.",2,F45="Option B: I often seek advice and approval from others before making a decision to ensure I’m on the right track.",1,F45="Option C: I often seek out activities where I can see incremental progress, as it helps me stay patient and motivated over time.",-1,F45="Option D: I enjoy activities like gardening or practicing a musical instrument, even if progress is slow.",0)</f>
        <v>-1</v>
      </c>
      <c r="T45" s="1" cm="1">
        <f t="array" ref="T45">_xlfn.IFS(G45="Option A: I focus more on getting things done and I feel that I'd overthink if I think about my strength and weakness",2,G45="Option B: I regularly reflect on my strengths and weaknesses, using this self-awareness to set personal goals and improve myself.",1,G45="Option C: I sometimes think about my strengths and weaknesses, but I often rely on feedback from others to understand myself better.",-1,G45="Option D: I am aware of my strengths and weaknesses but prefer to focus on my strengths to stay motivated and positive.",0)</f>
        <v>1</v>
      </c>
      <c r="U45" s="1" cm="1">
        <f t="array" ref="U45">_xlfn.IFS(H45="Option A: Prioritize placement preparation, requesting more structured guidance in the internship to save time for your interview preparations.",2,H45="Option B: Fully commit to the internship, knowing that your placement preparation will be compromised significantly.",1,H45="Option C: Balance both the internship and placement preparation by setting a strict schedule, ensuring you give adequate time to both without compromising on either.",-1,H45="Option D: Use the internship to network and gain recommendations from the decision-maker, hoping it will directly improve your placement prospects.",0)</f>
        <v>0</v>
      </c>
      <c r="V45" s="1" cm="1">
        <f t="array" ref="V45">_xlfn.IFS(I45="Option A: Focus on learning and applying established frameworks and structured thinking methods to systematically approach the problem.",2,I45="Option B: Rely on first principles reasoning, breaking the problem down to its most basic elements and building up your understanding from there.",1,I45="Option C: Seek a balance between structured thinking and first principles reasoning, using frameworks where they fit and breaking down elements from scratch when needed.",-1,I45="Option D: Use this opportunity to network and seek advice from others who have solved similar problems, hoping to gather enough information to complete the project successfully.",0)</f>
        <v>-1</v>
      </c>
      <c r="W45" s="1" cm="1">
        <f t="array" ref="W45">_xlfn.IFS(J45="Option A: Enroll in the course because it will help me stay competitive and not fall behind my peers.",2,J45="Option B: Enroll in the course because I am genuinely interested in the subject and see long-term benefits.",1,J45="Option C: Only enroll if it fits easily into my schedule and does not interfere with my other activities.",-1,J45="Option D: Skip the course because I prefer to focus on activities that provide immediate benefits like grades or credits.",0)</f>
        <v>2</v>
      </c>
      <c r="X45" s="1" cm="1">
        <f t="array" ref="X45">_xlfn.IFS(K45="Option A: Accept the internship to gain hands-on experience and valuable learning opportunities, without worrying about formal recognition.",1,K45="Option B: Accept the internship and emphasize to everyone how it will contribute to your self-development and long-term career growth, even without a certificate.",-1,K45="Option C: Decline the internship because the absence of an official certificate means you won't have formal recognition for your efforts.",2,K45="Option D: Take the internship but request a letter of recommendation or some form of written acknowledgment from the decision-makers as an alternative to a certificate.",0)</f>
        <v>0</v>
      </c>
      <c r="Y45" s="1" cm="1">
        <f t="array" ref="Y45">_xlfn.IFS(L45="Option A: Dive into the detailed aspects of the project, track markers for measurement, it might take a long time before you see any significant results.",2,L45="Option B: Focus on the aspects of the project that provide immediate feedback and visible results, as this keeps you motivated.",-1,L45="Option C: Balance your approach by setting short-term goals to achieve quick wins while keeping the long-term process in mind.",1,L45="Option D: Regularly seek feedback from your mentor to ensure you are on the right track and adjust your efforts accordingly to see quicker progress.",0)</f>
        <v>1</v>
      </c>
      <c r="AE45" s="1"/>
      <c r="AF45" s="1"/>
    </row>
    <row r="46" spans="1:32" x14ac:dyDescent="0.3">
      <c r="A46" s="2">
        <v>45492.530991458334</v>
      </c>
      <c r="C46" s="1" t="s">
        <v>378</v>
      </c>
      <c r="D46" s="1" t="s">
        <v>363</v>
      </c>
      <c r="E46" s="1" t="s">
        <v>356</v>
      </c>
      <c r="F46" s="1" t="s">
        <v>357</v>
      </c>
      <c r="G46" s="1" t="s">
        <v>371</v>
      </c>
      <c r="H46" s="1" t="s">
        <v>381</v>
      </c>
      <c r="I46" s="1" t="s">
        <v>367</v>
      </c>
      <c r="J46" s="1" t="s">
        <v>386</v>
      </c>
      <c r="K46" s="1" t="s">
        <v>382</v>
      </c>
      <c r="L46" s="1" t="s">
        <v>374</v>
      </c>
      <c r="M46" s="1" t="s">
        <v>73</v>
      </c>
      <c r="N46" s="1"/>
      <c r="O46" s="1">
        <f t="shared" si="0"/>
        <v>2</v>
      </c>
      <c r="P46" s="1" cm="1">
        <f t="array" ref="P46">_xlfn.IFS(C46="Option A: I prefer vacationing in familiar destinations where I know what to expect and can reduce any surprises.",0,C46="Option B: When faced with the chance to travel to a completely new place with no set plans, I get excited about the unknown and the potential for unexpected adventures.",1,C46="Option C: I enjoy exploring new places, but I like to have a detailed itinerary and some certainty about what I will be doing each day.",2,C46="Option D: I’m open to traveling to new destinations, but I usually do thorough research and plan ahead to minimize any potential risks or uncertainties.",-1)</f>
        <v>1</v>
      </c>
      <c r="Q46" s="1" cm="1">
        <f t="array" ref="Q46">_xlfn.IFS(D46="Option A: Finishing daily tasks quickly and efficiently, allowing you to feel productive and move on to other activities.",-1,D46="Option B: Receiving compliments and recognition from friends or family for something you've accomplished.",2,D46="Option C: Completing a challenging workout or training regimen that you've been working on for weeks.",1,D46="Option D: Learning a new skill or hobby and overcoming difficulties along the way, regardless of how well you master it in the end.",0)</f>
        <v>-1</v>
      </c>
      <c r="R46" s="1" cm="1">
        <f t="array" ref="R46">_xlfn.IFS(E46="Option A: I make decisions on my own but like to have some guidelines or a framework to follow to feel more confident.",2,E46="Option B: I often seek advice and approval from others before making a decision to ensure I’m on the right track.",1,E46="Option C: When faced with a decision, I prefer to rely on my own judgment and instincts, even if it means making mistakes along the way.",-1,E46="Option D: I usually gather a lot of information and consider others' opinions but ultimately trust my own judgment to make the final decision.",0)</f>
        <v>0</v>
      </c>
      <c r="S46" s="1" cm="1">
        <f t="array" ref="S46">_xlfn.IFS(F46="Option A: I prefer tasks that show quick results and tend to get frustrated if I don’t see immediate progress.",2,F46="Option B: I often seek advice and approval from others before making a decision to ensure I’m on the right track.",1,F46="Option C: I often seek out activities where I can see incremental progress, as it helps me stay patient and motivated over time.",-1,F46="Option D: I enjoy activities like gardening or practicing a musical instrument, even if progress is slow.",0)</f>
        <v>-1</v>
      </c>
      <c r="T46" s="1" cm="1">
        <f t="array" ref="T46">_xlfn.IFS(G46="Option A: I focus more on getting things done and I feel that I'd overthink if I think about my strength and weakness",2,G46="Option B: I regularly reflect on my strengths and weaknesses, using this self-awareness to set personal goals and improve myself.",1,G46="Option C: I sometimes think about my strengths and weaknesses, but I often rely on feedback from others to understand myself better.",-1,G46="Option D: I am aware of my strengths and weaknesses but prefer to focus on my strengths to stay motivated and positive.",0)</f>
        <v>2</v>
      </c>
      <c r="U46" s="1" cm="1">
        <f t="array" ref="U46">_xlfn.IFS(H46="Option A: Prioritize placement preparation, requesting more structured guidance in the internship to save time for your interview preparations.",2,H46="Option B: Fully commit to the internship, knowing that your placement preparation will be compromised significantly.",1,H46="Option C: Balance both the internship and placement preparation by setting a strict schedule, ensuring you give adequate time to both without compromising on either.",-1,H46="Option D: Use the internship to network and gain recommendations from the decision-maker, hoping it will directly improve your placement prospects.",0)</f>
        <v>-1</v>
      </c>
      <c r="V46" s="1" cm="1">
        <f t="array" ref="V46">_xlfn.IFS(I46="Option A: Focus on learning and applying established frameworks and structured thinking methods to systematically approach the problem.",2,I46="Option B: Rely on first principles reasoning, breaking the problem down to its most basic elements and building up your understanding from there.",1,I46="Option C: Seek a balance between structured thinking and first principles reasoning, using frameworks where they fit and breaking down elements from scratch when needed.",-1,I46="Option D: Use this opportunity to network and seek advice from others who have solved similar problems, hoping to gather enough information to complete the project successfully.",0)</f>
        <v>0</v>
      </c>
      <c r="W46" s="1" cm="1">
        <f t="array" ref="W46">_xlfn.IFS(J46="Option A: Enroll in the course because it will help me stay competitive and not fall behind my peers.",2,J46="Option B: Enroll in the course because I am genuinely interested in the subject and see long-term benefits.",1,J46="Option C: Only enroll if it fits easily into my schedule and does not interfere with my other activities.",-1,J46="Option D: Skip the course because I prefer to focus on activities that provide immediate benefits like grades or credits.",0)</f>
        <v>1</v>
      </c>
      <c r="X46" s="1" cm="1">
        <f t="array" ref="X46">_xlfn.IFS(K46="Option A: Accept the internship to gain hands-on experience and valuable learning opportunities, without worrying about formal recognition.",1,K46="Option B: Accept the internship and emphasize to everyone how it will contribute to your self-development and long-term career growth, even without a certificate.",-1,K46="Option C: Decline the internship because the absence of an official certificate means you won't have formal recognition for your efforts.",2,K46="Option D: Take the internship but request a letter of recommendation or some form of written acknowledgment from the decision-makers as an alternative to a certificate.",0)</f>
        <v>0</v>
      </c>
      <c r="Y46" s="1" cm="1">
        <f t="array" ref="Y46">_xlfn.IFS(L46="Option A: Dive into the detailed aspects of the project, track markers for measurement, it might take a long time before you see any significant results.",2,L46="Option B: Focus on the aspects of the project that provide immediate feedback and visible results, as this keeps you motivated.",-1,L46="Option C: Balance your approach by setting short-term goals to achieve quick wins while keeping the long-term process in mind.",1,L46="Option D: Regularly seek feedback from your mentor to ensure you are on the right track and adjust your efforts accordingly to see quicker progress.",0)</f>
        <v>1</v>
      </c>
      <c r="AE46" s="1"/>
      <c r="AF46" s="1"/>
    </row>
    <row r="47" spans="1:32" x14ac:dyDescent="0.3">
      <c r="A47" s="2">
        <v>45492.576687905093</v>
      </c>
      <c r="C47" s="1" t="s">
        <v>368</v>
      </c>
      <c r="D47" s="1" t="s">
        <v>369</v>
      </c>
      <c r="E47" s="1" t="s">
        <v>364</v>
      </c>
      <c r="F47" s="1" t="s">
        <v>370</v>
      </c>
      <c r="G47" s="1" t="s">
        <v>371</v>
      </c>
      <c r="H47" s="1" t="s">
        <v>381</v>
      </c>
      <c r="I47" s="1" t="s">
        <v>360</v>
      </c>
      <c r="J47" s="1" t="s">
        <v>387</v>
      </c>
      <c r="K47" s="1" t="s">
        <v>373</v>
      </c>
      <c r="L47" s="1" t="s">
        <v>374</v>
      </c>
      <c r="M47" s="1" t="s">
        <v>75</v>
      </c>
      <c r="N47" s="1"/>
      <c r="O47" s="1">
        <f t="shared" si="0"/>
        <v>5</v>
      </c>
      <c r="P47" s="1" cm="1">
        <f t="array" ref="P47">_xlfn.IFS(C47="Option A: I prefer vacationing in familiar destinations where I know what to expect and can reduce any surprises.",0,C47="Option B: When faced with the chance to travel to a completely new place with no set plans, I get excited about the unknown and the potential for unexpected adventures.",1,C47="Option C: I enjoy exploring new places, but I like to have a detailed itinerary and some certainty about what I will be doing each day.",2,C47="Option D: I’m open to traveling to new destinations, but I usually do thorough research and plan ahead to minimize any potential risks or uncertainties.",-1)</f>
        <v>2</v>
      </c>
      <c r="Q47" s="1" cm="1">
        <f t="array" ref="Q47">_xlfn.IFS(D47="Option A: Finishing daily tasks quickly and efficiently, allowing you to feel productive and move on to other activities.",-1,D47="Option B: Receiving compliments and recognition from friends or family for something you've accomplished.",2,D47="Option C: Completing a challenging workout or training regimen that you've been working on for weeks.",1,D47="Option D: Learning a new skill or hobby and overcoming difficulties along the way, regardless of how well you master it in the end.",0)</f>
        <v>0</v>
      </c>
      <c r="R47" s="1" cm="1">
        <f t="array" ref="R47">_xlfn.IFS(E47="Option A: I make decisions on my own but like to have some guidelines or a framework to follow to feel more confident.",2,E47="Option B: I often seek advice and approval from others before making a decision to ensure I’m on the right track.",1,E47="Option C: When faced with a decision, I prefer to rely on my own judgment and instincts, even if it means making mistakes along the way.",-1,E47="Option D: I usually gather a lot of information and consider others' opinions but ultimately trust my own judgment to make the final decision.",0)</f>
        <v>2</v>
      </c>
      <c r="S47" s="1" cm="1">
        <f t="array" ref="S47">_xlfn.IFS(F47="Option A: I prefer tasks that show quick results and tend to get frustrated if I don’t see immediate progress.",2,F47="Option B: I often seek advice and approval from others before making a decision to ensure I’m on the right track.",1,F47="Option C: I often seek out activities where I can see incremental progress, as it helps me stay patient and motivated over time.",-1,F47="Option D: I enjoy activities like gardening or practicing a musical instrument, even if progress is slow.",0)</f>
        <v>0</v>
      </c>
      <c r="T47" s="1" cm="1">
        <f t="array" ref="T47">_xlfn.IFS(G47="Option A: I focus more on getting things done and I feel that I'd overthink if I think about my strength and weakness",2,G47="Option B: I regularly reflect on my strengths and weaknesses, using this self-awareness to set personal goals and improve myself.",1,G47="Option C: I sometimes think about my strengths and weaknesses, but I often rely on feedback from others to understand myself better.",-1,G47="Option D: I am aware of my strengths and weaknesses but prefer to focus on my strengths to stay motivated and positive.",0)</f>
        <v>2</v>
      </c>
      <c r="U47" s="1" cm="1">
        <f t="array" ref="U47">_xlfn.IFS(H47="Option A: Prioritize placement preparation, requesting more structured guidance in the internship to save time for your interview preparations.",2,H47="Option B: Fully commit to the internship, knowing that your placement preparation will be compromised significantly.",1,H47="Option C: Balance both the internship and placement preparation by setting a strict schedule, ensuring you give adequate time to both without compromising on either.",-1,H47="Option D: Use the internship to network and gain recommendations from the decision-maker, hoping it will directly improve your placement prospects.",0)</f>
        <v>-1</v>
      </c>
      <c r="V47" s="1" cm="1">
        <f t="array" ref="V47">_xlfn.IFS(I47="Option A: Focus on learning and applying established frameworks and structured thinking methods to systematically approach the problem.",2,I47="Option B: Rely on first principles reasoning, breaking the problem down to its most basic elements and building up your understanding from there.",1,I47="Option C: Seek a balance between structured thinking and first principles reasoning, using frameworks where they fit and breaking down elements from scratch when needed.",-1,I47="Option D: Use this opportunity to network and seek advice from others who have solved similar problems, hoping to gather enough information to complete the project successfully.",0)</f>
        <v>1</v>
      </c>
      <c r="W47" s="1" cm="1">
        <f t="array" ref="W47">_xlfn.IFS(J47="Option A: Enroll in the course because it will help me stay competitive and not fall behind my peers.",2,J47="Option B: Enroll in the course because I am genuinely interested in the subject and see long-term benefits.",1,J47="Option C: Only enroll if it fits easily into my schedule and does not interfere with my other activities.",-1,J47="Option D: Skip the course because I prefer to focus on activities that provide immediate benefits like grades or credits.",0)</f>
        <v>-1</v>
      </c>
      <c r="X47" s="1" cm="1">
        <f t="array" ref="X47">_xlfn.IFS(K47="Option A: Accept the internship to gain hands-on experience and valuable learning opportunities, without worrying about formal recognition.",1,K47="Option B: Accept the internship and emphasize to everyone how it will contribute to your self-development and long-term career growth, even without a certificate.",-1,K47="Option C: Decline the internship because the absence of an official certificate means you won't have formal recognition for your efforts.",2,K47="Option D: Take the internship but request a letter of recommendation or some form of written acknowledgment from the decision-makers as an alternative to a certificate.",0)</f>
        <v>-1</v>
      </c>
      <c r="Y47" s="1" cm="1">
        <f t="array" ref="Y47">_xlfn.IFS(L47="Option A: Dive into the detailed aspects of the project, track markers for measurement, it might take a long time before you see any significant results.",2,L47="Option B: Focus on the aspects of the project that provide immediate feedback and visible results, as this keeps you motivated.",-1,L47="Option C: Balance your approach by setting short-term goals to achieve quick wins while keeping the long-term process in mind.",1,L47="Option D: Regularly seek feedback from your mentor to ensure you are on the right track and adjust your efforts accordingly to see quicker progress.",0)</f>
        <v>1</v>
      </c>
      <c r="AE47" s="1"/>
      <c r="AF47" s="1"/>
    </row>
    <row r="48" spans="1:32" x14ac:dyDescent="0.3">
      <c r="A48" s="2">
        <v>45492.619013831019</v>
      </c>
      <c r="C48" s="1" t="s">
        <v>354</v>
      </c>
      <c r="D48" s="1" t="s">
        <v>363</v>
      </c>
      <c r="E48" s="1" t="s">
        <v>364</v>
      </c>
      <c r="F48" s="1" t="s">
        <v>357</v>
      </c>
      <c r="G48" s="1" t="s">
        <v>358</v>
      </c>
      <c r="H48" s="1" t="s">
        <v>375</v>
      </c>
      <c r="I48" s="1" t="s">
        <v>360</v>
      </c>
      <c r="J48" s="1" t="s">
        <v>386</v>
      </c>
      <c r="K48" s="1" t="s">
        <v>361</v>
      </c>
      <c r="L48" s="1" t="s">
        <v>374</v>
      </c>
      <c r="M48" s="1" t="s">
        <v>76</v>
      </c>
      <c r="N48" s="1"/>
      <c r="O48" s="1">
        <f t="shared" si="0"/>
        <v>4</v>
      </c>
      <c r="P48" s="1" cm="1">
        <f t="array" ref="P48">_xlfn.IFS(C48="Option A: I prefer vacationing in familiar destinations where I know what to expect and can reduce any surprises.",0,C48="Option B: When faced with the chance to travel to a completely new place with no set plans, I get excited about the unknown and the potential for unexpected adventures.",1,C48="Option C: I enjoy exploring new places, but I like to have a detailed itinerary and some certainty about what I will be doing each day.",2,C48="Option D: I’m open to traveling to new destinations, but I usually do thorough research and plan ahead to minimize any potential risks or uncertainties.",-1)</f>
        <v>-1</v>
      </c>
      <c r="Q48" s="1" cm="1">
        <f t="array" ref="Q48">_xlfn.IFS(D48="Option A: Finishing daily tasks quickly and efficiently, allowing you to feel productive and move on to other activities.",-1,D48="Option B: Receiving compliments and recognition from friends or family for something you've accomplished.",2,D48="Option C: Completing a challenging workout or training regimen that you've been working on for weeks.",1,D48="Option D: Learning a new skill or hobby and overcoming difficulties along the way, regardless of how well you master it in the end.",0)</f>
        <v>-1</v>
      </c>
      <c r="R48" s="1" cm="1">
        <f t="array" ref="R48">_xlfn.IFS(E48="Option A: I make decisions on my own but like to have some guidelines or a framework to follow to feel more confident.",2,E48="Option B: I often seek advice and approval from others before making a decision to ensure I’m on the right track.",1,E48="Option C: When faced with a decision, I prefer to rely on my own judgment and instincts, even if it means making mistakes along the way.",-1,E48="Option D: I usually gather a lot of information and consider others' opinions but ultimately trust my own judgment to make the final decision.",0)</f>
        <v>2</v>
      </c>
      <c r="S48" s="1" cm="1">
        <f t="array" ref="S48">_xlfn.IFS(F48="Option A: I prefer tasks that show quick results and tend to get frustrated if I don’t see immediate progress.",2,F48="Option B: I often seek advice and approval from others before making a decision to ensure I’m on the right track.",1,F48="Option C: I often seek out activities where I can see incremental progress, as it helps me stay patient and motivated over time.",-1,F48="Option D: I enjoy activities like gardening or practicing a musical instrument, even if progress is slow.",0)</f>
        <v>-1</v>
      </c>
      <c r="T48" s="1" cm="1">
        <f t="array" ref="T48">_xlfn.IFS(G48="Option A: I focus more on getting things done and I feel that I'd overthink if I think about my strength and weakness",2,G48="Option B: I regularly reflect on my strengths and weaknesses, using this self-awareness to set personal goals and improve myself.",1,G48="Option C: I sometimes think about my strengths and weaknesses, but I often rely on feedback from others to understand myself better.",-1,G48="Option D: I am aware of my strengths and weaknesses but prefer to focus on my strengths to stay motivated and positive.",0)</f>
        <v>-1</v>
      </c>
      <c r="U48" s="1" cm="1">
        <f t="array" ref="U48">_xlfn.IFS(H48="Option A: Prioritize placement preparation, requesting more structured guidance in the internship to save time for your interview preparations.",2,H48="Option B: Fully commit to the internship, knowing that your placement preparation will be compromised significantly.",1,H48="Option C: Balance both the internship and placement preparation by setting a strict schedule, ensuring you give adequate time to both without compromising on either.",-1,H48="Option D: Use the internship to network and gain recommendations from the decision-maker, hoping it will directly improve your placement prospects.",0)</f>
        <v>2</v>
      </c>
      <c r="V48" s="1" cm="1">
        <f t="array" ref="V48">_xlfn.IFS(I48="Option A: Focus on learning and applying established frameworks and structured thinking methods to systematically approach the problem.",2,I48="Option B: Rely on first principles reasoning, breaking the problem down to its most basic elements and building up your understanding from there.",1,I48="Option C: Seek a balance between structured thinking and first principles reasoning, using frameworks where they fit and breaking down elements from scratch when needed.",-1,I48="Option D: Use this opportunity to network and seek advice from others who have solved similar problems, hoping to gather enough information to complete the project successfully.",0)</f>
        <v>1</v>
      </c>
      <c r="W48" s="1" cm="1">
        <f t="array" ref="W48">_xlfn.IFS(J48="Option A: Enroll in the course because it will help me stay competitive and not fall behind my peers.",2,J48="Option B: Enroll in the course because I am genuinely interested in the subject and see long-term benefits.",1,J48="Option C: Only enroll if it fits easily into my schedule and does not interfere with my other activities.",-1,J48="Option D: Skip the course because I prefer to focus on activities that provide immediate benefits like grades or credits.",0)</f>
        <v>1</v>
      </c>
      <c r="X48" s="1" cm="1">
        <f t="array" ref="X48">_xlfn.IFS(K48="Option A: Accept the internship to gain hands-on experience and valuable learning opportunities, without worrying about formal recognition.",1,K48="Option B: Accept the internship and emphasize to everyone how it will contribute to your self-development and long-term career growth, even without a certificate.",-1,K48="Option C: Decline the internship because the absence of an official certificate means you won't have formal recognition for your efforts.",2,K48="Option D: Take the internship but request a letter of recommendation or some form of written acknowledgment from the decision-makers as an alternative to a certificate.",0)</f>
        <v>1</v>
      </c>
      <c r="Y48" s="1" cm="1">
        <f t="array" ref="Y48">_xlfn.IFS(L48="Option A: Dive into the detailed aspects of the project, track markers for measurement, it might take a long time before you see any significant results.",2,L48="Option B: Focus on the aspects of the project that provide immediate feedback and visible results, as this keeps you motivated.",-1,L48="Option C: Balance your approach by setting short-term goals to achieve quick wins while keeping the long-term process in mind.",1,L48="Option D: Regularly seek feedback from your mentor to ensure you are on the right track and adjust your efforts accordingly to see quicker progress.",0)</f>
        <v>1</v>
      </c>
    </row>
    <row r="49" spans="1:32" x14ac:dyDescent="0.3">
      <c r="A49" s="2">
        <v>45492.684097141202</v>
      </c>
      <c r="C49" s="1" t="s">
        <v>368</v>
      </c>
      <c r="D49" s="1" t="s">
        <v>369</v>
      </c>
      <c r="E49" s="1" t="s">
        <v>356</v>
      </c>
      <c r="F49" s="1" t="s">
        <v>357</v>
      </c>
      <c r="G49" s="1" t="s">
        <v>358</v>
      </c>
      <c r="H49" s="1" t="s">
        <v>381</v>
      </c>
      <c r="I49" s="1" t="s">
        <v>372</v>
      </c>
      <c r="J49" s="1" t="s">
        <v>386</v>
      </c>
      <c r="K49" s="1" t="s">
        <v>361</v>
      </c>
      <c r="L49" s="1" t="s">
        <v>362</v>
      </c>
      <c r="M49" s="1" t="s">
        <v>77</v>
      </c>
      <c r="N49" s="1"/>
      <c r="O49" s="1">
        <f t="shared" si="0"/>
        <v>0</v>
      </c>
      <c r="P49" s="1" cm="1">
        <f t="array" ref="P49">_xlfn.IFS(C49="Option A: I prefer vacationing in familiar destinations where I know what to expect and can reduce any surprises.",0,C49="Option B: When faced with the chance to travel to a completely new place with no set plans, I get excited about the unknown and the potential for unexpected adventures.",1,C49="Option C: I enjoy exploring new places, but I like to have a detailed itinerary and some certainty about what I will be doing each day.",2,C49="Option D: I’m open to traveling to new destinations, but I usually do thorough research and plan ahead to minimize any potential risks or uncertainties.",-1)</f>
        <v>2</v>
      </c>
      <c r="Q49" s="1" cm="1">
        <f t="array" ref="Q49">_xlfn.IFS(D49="Option A: Finishing daily tasks quickly and efficiently, allowing you to feel productive and move on to other activities.",-1,D49="Option B: Receiving compliments and recognition from friends or family for something you've accomplished.",2,D49="Option C: Completing a challenging workout or training regimen that you've been working on for weeks.",1,D49="Option D: Learning a new skill or hobby and overcoming difficulties along the way, regardless of how well you master it in the end.",0)</f>
        <v>0</v>
      </c>
      <c r="R49" s="1" cm="1">
        <f t="array" ref="R49">_xlfn.IFS(E49="Option A: I make decisions on my own but like to have some guidelines or a framework to follow to feel more confident.",2,E49="Option B: I often seek advice and approval from others before making a decision to ensure I’m on the right track.",1,E49="Option C: When faced with a decision, I prefer to rely on my own judgment and instincts, even if it means making mistakes along the way.",-1,E49="Option D: I usually gather a lot of information and consider others' opinions but ultimately trust my own judgment to make the final decision.",0)</f>
        <v>0</v>
      </c>
      <c r="S49" s="1" cm="1">
        <f t="array" ref="S49">_xlfn.IFS(F49="Option A: I prefer tasks that show quick results and tend to get frustrated if I don’t see immediate progress.",2,F49="Option B: I often seek advice and approval from others before making a decision to ensure I’m on the right track.",1,F49="Option C: I often seek out activities where I can see incremental progress, as it helps me stay patient and motivated over time.",-1,F49="Option D: I enjoy activities like gardening or practicing a musical instrument, even if progress is slow.",0)</f>
        <v>-1</v>
      </c>
      <c r="T49" s="1" cm="1">
        <f t="array" ref="T49">_xlfn.IFS(G49="Option A: I focus more on getting things done and I feel that I'd overthink if I think about my strength and weakness",2,G49="Option B: I regularly reflect on my strengths and weaknesses, using this self-awareness to set personal goals and improve myself.",1,G49="Option C: I sometimes think about my strengths and weaknesses, but I often rely on feedback from others to understand myself better.",-1,G49="Option D: I am aware of my strengths and weaknesses but prefer to focus on my strengths to stay motivated and positive.",0)</f>
        <v>-1</v>
      </c>
      <c r="U49" s="1" cm="1">
        <f t="array" ref="U49">_xlfn.IFS(H49="Option A: Prioritize placement preparation, requesting more structured guidance in the internship to save time for your interview preparations.",2,H49="Option B: Fully commit to the internship, knowing that your placement preparation will be compromised significantly.",1,H49="Option C: Balance both the internship and placement preparation by setting a strict schedule, ensuring you give adequate time to both without compromising on either.",-1,H49="Option D: Use the internship to network and gain recommendations from the decision-maker, hoping it will directly improve your placement prospects.",0)</f>
        <v>-1</v>
      </c>
      <c r="V49" s="1" cm="1">
        <f t="array" ref="V49">_xlfn.IFS(I49="Option A: Focus on learning and applying established frameworks and structured thinking methods to systematically approach the problem.",2,I49="Option B: Rely on first principles reasoning, breaking the problem down to its most basic elements and building up your understanding from there.",1,I49="Option C: Seek a balance between structured thinking and first principles reasoning, using frameworks where they fit and breaking down elements from scratch when needed.",-1,I49="Option D: Use this opportunity to network and seek advice from others who have solved similar problems, hoping to gather enough information to complete the project successfully.",0)</f>
        <v>-1</v>
      </c>
      <c r="W49" s="1" cm="1">
        <f t="array" ref="W49">_xlfn.IFS(J49="Option A: Enroll in the course because it will help me stay competitive and not fall behind my peers.",2,J49="Option B: Enroll in the course because I am genuinely interested in the subject and see long-term benefits.",1,J49="Option C: Only enroll if it fits easily into my schedule and does not interfere with my other activities.",-1,J49="Option D: Skip the course because I prefer to focus on activities that provide immediate benefits like grades or credits.",0)</f>
        <v>1</v>
      </c>
      <c r="X49" s="1" cm="1">
        <f t="array" ref="X49">_xlfn.IFS(K49="Option A: Accept the internship to gain hands-on experience and valuable learning opportunities, without worrying about formal recognition.",1,K49="Option B: Accept the internship and emphasize to everyone how it will contribute to your self-development and long-term career growth, even without a certificate.",-1,K49="Option C: Decline the internship because the absence of an official certificate means you won't have formal recognition for your efforts.",2,K49="Option D: Take the internship but request a letter of recommendation or some form of written acknowledgment from the decision-makers as an alternative to a certificate.",0)</f>
        <v>1</v>
      </c>
      <c r="Y49" s="1" cm="1">
        <f t="array" ref="Y49">_xlfn.IFS(L49="Option A: Dive into the detailed aspects of the project, track markers for measurement, it might take a long time before you see any significant results.",2,L49="Option B: Focus on the aspects of the project that provide immediate feedback and visible results, as this keeps you motivated.",-1,L49="Option C: Balance your approach by setting short-term goals to achieve quick wins while keeping the long-term process in mind.",1,L49="Option D: Regularly seek feedback from your mentor to ensure you are on the right track and adjust your efforts accordingly to see quicker progress.",0)</f>
        <v>0</v>
      </c>
    </row>
    <row r="50" spans="1:32" x14ac:dyDescent="0.3">
      <c r="A50" s="2">
        <v>45492.688241446755</v>
      </c>
      <c r="C50" s="1" t="s">
        <v>354</v>
      </c>
      <c r="D50" s="1" t="s">
        <v>379</v>
      </c>
      <c r="E50" s="1" t="s">
        <v>356</v>
      </c>
      <c r="F50" s="1" t="s">
        <v>357</v>
      </c>
      <c r="G50" s="1" t="s">
        <v>380</v>
      </c>
      <c r="H50" s="1" t="s">
        <v>381</v>
      </c>
      <c r="I50" s="1" t="s">
        <v>372</v>
      </c>
      <c r="J50" s="1" t="s">
        <v>388</v>
      </c>
      <c r="K50" s="1" t="s">
        <v>361</v>
      </c>
      <c r="L50" s="1" t="s">
        <v>385</v>
      </c>
      <c r="M50" s="1" t="s">
        <v>391</v>
      </c>
      <c r="N50" s="1"/>
      <c r="O50" s="1">
        <f t="shared" si="0"/>
        <v>3</v>
      </c>
      <c r="P50" s="1" cm="1">
        <f t="array" ref="P50">_xlfn.IFS(C50="Option A: I prefer vacationing in familiar destinations where I know what to expect and can reduce any surprises.",0,C50="Option B: When faced with the chance to travel to a completely new place with no set plans, I get excited about the unknown and the potential for unexpected adventures.",1,C50="Option C: I enjoy exploring new places, but I like to have a detailed itinerary and some certainty about what I will be doing each day.",2,C50="Option D: I’m open to traveling to new destinations, but I usually do thorough research and plan ahead to minimize any potential risks or uncertainties.",-1)</f>
        <v>-1</v>
      </c>
      <c r="Q50" s="1" cm="1">
        <f t="array" ref="Q50">_xlfn.IFS(D50="Option A: Finishing daily tasks quickly and efficiently, allowing you to feel productive and move on to other activities.",-1,D50="Option B: Receiving compliments and recognition from friends or family for something you've accomplished.",2,D50="Option C: Completing a challenging workout or training regimen that you've been working on for weeks.",1,D50="Option D: Learning a new skill or hobby and overcoming difficulties along the way, regardless of how well you master it in the end.",0)</f>
        <v>1</v>
      </c>
      <c r="R50" s="1" cm="1">
        <f t="array" ref="R50">_xlfn.IFS(E50="Option A: I make decisions on my own but like to have some guidelines or a framework to follow to feel more confident.",2,E50="Option B: I often seek advice and approval from others before making a decision to ensure I’m on the right track.",1,E50="Option C: When faced with a decision, I prefer to rely on my own judgment and instincts, even if it means making mistakes along the way.",-1,E50="Option D: I usually gather a lot of information and consider others' opinions but ultimately trust my own judgment to make the final decision.",0)</f>
        <v>0</v>
      </c>
      <c r="S50" s="1" cm="1">
        <f t="array" ref="S50">_xlfn.IFS(F50="Option A: I prefer tasks that show quick results and tend to get frustrated if I don’t see immediate progress.",2,F50="Option B: I often seek advice and approval from others before making a decision to ensure I’m on the right track.",1,F50="Option C: I often seek out activities where I can see incremental progress, as it helps me stay patient and motivated over time.",-1,F50="Option D: I enjoy activities like gardening or practicing a musical instrument, even if progress is slow.",0)</f>
        <v>-1</v>
      </c>
      <c r="T50" s="1" cm="1">
        <f t="array" ref="T50">_xlfn.IFS(G50="Option A: I focus more on getting things done and I feel that I'd overthink if I think about my strength and weakness",2,G50="Option B: I regularly reflect on my strengths and weaknesses, using this self-awareness to set personal goals and improve myself.",1,G50="Option C: I sometimes think about my strengths and weaknesses, but I often rely on feedback from others to understand myself better.",-1,G50="Option D: I am aware of my strengths and weaknesses but prefer to focus on my strengths to stay motivated and positive.",0)</f>
        <v>1</v>
      </c>
      <c r="U50" s="1" cm="1">
        <f t="array" ref="U50">_xlfn.IFS(H50="Option A: Prioritize placement preparation, requesting more structured guidance in the internship to save time for your interview preparations.",2,H50="Option B: Fully commit to the internship, knowing that your placement preparation will be compromised significantly.",1,H50="Option C: Balance both the internship and placement preparation by setting a strict schedule, ensuring you give adequate time to both without compromising on either.",-1,H50="Option D: Use the internship to network and gain recommendations from the decision-maker, hoping it will directly improve your placement prospects.",0)</f>
        <v>-1</v>
      </c>
      <c r="V50" s="1" cm="1">
        <f t="array" ref="V50">_xlfn.IFS(I50="Option A: Focus on learning and applying established frameworks and structured thinking methods to systematically approach the problem.",2,I50="Option B: Rely on first principles reasoning, breaking the problem down to its most basic elements and building up your understanding from there.",1,I50="Option C: Seek a balance between structured thinking and first principles reasoning, using frameworks where they fit and breaking down elements from scratch when needed.",-1,I50="Option D: Use this opportunity to network and seek advice from others who have solved similar problems, hoping to gather enough information to complete the project successfully.",0)</f>
        <v>-1</v>
      </c>
      <c r="W50" s="1" cm="1">
        <f t="array" ref="W50">_xlfn.IFS(J50="Option A: Enroll in the course because it will help me stay competitive and not fall behind my peers.",2,J50="Option B: Enroll in the course because I am genuinely interested in the subject and see long-term benefits.",1,J50="Option C: Only enroll if it fits easily into my schedule and does not interfere with my other activities.",-1,J50="Option D: Skip the course because I prefer to focus on activities that provide immediate benefits like grades or credits.",0)</f>
        <v>2</v>
      </c>
      <c r="X50" s="1" cm="1">
        <f t="array" ref="X50">_xlfn.IFS(K50="Option A: Accept the internship to gain hands-on experience and valuable learning opportunities, without worrying about formal recognition.",1,K50="Option B: Accept the internship and emphasize to everyone how it will contribute to your self-development and long-term career growth, even without a certificate.",-1,K50="Option C: Decline the internship because the absence of an official certificate means you won't have formal recognition for your efforts.",2,K50="Option D: Take the internship but request a letter of recommendation or some form of written acknowledgment from the decision-makers as an alternative to a certificate.",0)</f>
        <v>1</v>
      </c>
      <c r="Y50" s="1" cm="1">
        <f t="array" ref="Y50">_xlfn.IFS(L50="Option A: Dive into the detailed aspects of the project, track markers for measurement, it might take a long time before you see any significant results.",2,L50="Option B: Focus on the aspects of the project that provide immediate feedback and visible results, as this keeps you motivated.",-1,L50="Option C: Balance your approach by setting short-term goals to achieve quick wins while keeping the long-term process in mind.",1,L50="Option D: Regularly seek feedback from your mentor to ensure you are on the right track and adjust your efforts accordingly to see quicker progress.",0)</f>
        <v>2</v>
      </c>
      <c r="AD50" s="1"/>
      <c r="AE50" s="1"/>
      <c r="AF50" s="3"/>
    </row>
    <row r="51" spans="1:32" x14ac:dyDescent="0.3">
      <c r="A51" s="2">
        <v>45493.327114537038</v>
      </c>
      <c r="C51" s="1" t="s">
        <v>354</v>
      </c>
      <c r="D51" s="1" t="s">
        <v>363</v>
      </c>
      <c r="E51" s="1" t="s">
        <v>356</v>
      </c>
      <c r="F51" s="1" t="s">
        <v>370</v>
      </c>
      <c r="G51" s="1" t="s">
        <v>380</v>
      </c>
      <c r="H51" s="1" t="s">
        <v>381</v>
      </c>
      <c r="I51" s="1" t="s">
        <v>360</v>
      </c>
      <c r="J51" s="1" t="s">
        <v>388</v>
      </c>
      <c r="K51" s="1" t="s">
        <v>382</v>
      </c>
      <c r="L51" s="1" t="s">
        <v>362</v>
      </c>
      <c r="M51" s="1" t="s">
        <v>80</v>
      </c>
      <c r="N51" s="1"/>
      <c r="O51" s="1">
        <f t="shared" si="0"/>
        <v>1</v>
      </c>
      <c r="P51" s="1" cm="1">
        <f t="array" ref="P51">_xlfn.IFS(C51="Option A: I prefer vacationing in familiar destinations where I know what to expect and can reduce any surprises.",0,C51="Option B: When faced with the chance to travel to a completely new place with no set plans, I get excited about the unknown and the potential for unexpected adventures.",1,C51="Option C: I enjoy exploring new places, but I like to have a detailed itinerary and some certainty about what I will be doing each day.",2,C51="Option D: I’m open to traveling to new destinations, but I usually do thorough research and plan ahead to minimize any potential risks or uncertainties.",-1)</f>
        <v>-1</v>
      </c>
      <c r="Q51" s="1" cm="1">
        <f t="array" ref="Q51">_xlfn.IFS(D51="Option A: Finishing daily tasks quickly and efficiently, allowing you to feel productive and move on to other activities.",-1,D51="Option B: Receiving compliments and recognition from friends or family for something you've accomplished.",2,D51="Option C: Completing a challenging workout or training regimen that you've been working on for weeks.",1,D51="Option D: Learning a new skill or hobby and overcoming difficulties along the way, regardless of how well you master it in the end.",0)</f>
        <v>-1</v>
      </c>
      <c r="R51" s="1" cm="1">
        <f t="array" ref="R51">_xlfn.IFS(E51="Option A: I make decisions on my own but like to have some guidelines or a framework to follow to feel more confident.",2,E51="Option B: I often seek advice and approval from others before making a decision to ensure I’m on the right track.",1,E51="Option C: When faced with a decision, I prefer to rely on my own judgment and instincts, even if it means making mistakes along the way.",-1,E51="Option D: I usually gather a lot of information and consider others' opinions but ultimately trust my own judgment to make the final decision.",0)</f>
        <v>0</v>
      </c>
      <c r="S51" s="1" cm="1">
        <f t="array" ref="S51">_xlfn.IFS(F51="Option A: I prefer tasks that show quick results and tend to get frustrated if I don’t see immediate progress.",2,F51="Option B: I often seek advice and approval from others before making a decision to ensure I’m on the right track.",1,F51="Option C: I often seek out activities where I can see incremental progress, as it helps me stay patient and motivated over time.",-1,F51="Option D: I enjoy activities like gardening or practicing a musical instrument, even if progress is slow.",0)</f>
        <v>0</v>
      </c>
      <c r="T51" s="1" cm="1">
        <f t="array" ref="T51">_xlfn.IFS(G51="Option A: I focus more on getting things done and I feel that I'd overthink if I think about my strength and weakness",2,G51="Option B: I regularly reflect on my strengths and weaknesses, using this self-awareness to set personal goals and improve myself.",1,G51="Option C: I sometimes think about my strengths and weaknesses, but I often rely on feedback from others to understand myself better.",-1,G51="Option D: I am aware of my strengths and weaknesses but prefer to focus on my strengths to stay motivated and positive.",0)</f>
        <v>1</v>
      </c>
      <c r="U51" s="1" cm="1">
        <f t="array" ref="U51">_xlfn.IFS(H51="Option A: Prioritize placement preparation, requesting more structured guidance in the internship to save time for your interview preparations.",2,H51="Option B: Fully commit to the internship, knowing that your placement preparation will be compromised significantly.",1,H51="Option C: Balance both the internship and placement preparation by setting a strict schedule, ensuring you give adequate time to both without compromising on either.",-1,H51="Option D: Use the internship to network and gain recommendations from the decision-maker, hoping it will directly improve your placement prospects.",0)</f>
        <v>-1</v>
      </c>
      <c r="V51" s="1" cm="1">
        <f t="array" ref="V51">_xlfn.IFS(I51="Option A: Focus on learning and applying established frameworks and structured thinking methods to systematically approach the problem.",2,I51="Option B: Rely on first principles reasoning, breaking the problem down to its most basic elements and building up your understanding from there.",1,I51="Option C: Seek a balance between structured thinking and first principles reasoning, using frameworks where they fit and breaking down elements from scratch when needed.",-1,I51="Option D: Use this opportunity to network and seek advice from others who have solved similar problems, hoping to gather enough information to complete the project successfully.",0)</f>
        <v>1</v>
      </c>
      <c r="W51" s="1" cm="1">
        <f t="array" ref="W51">_xlfn.IFS(J51="Option A: Enroll in the course because it will help me stay competitive and not fall behind my peers.",2,J51="Option B: Enroll in the course because I am genuinely interested in the subject and see long-term benefits.",1,J51="Option C: Only enroll if it fits easily into my schedule and does not interfere with my other activities.",-1,J51="Option D: Skip the course because I prefer to focus on activities that provide immediate benefits like grades or credits.",0)</f>
        <v>2</v>
      </c>
      <c r="X51" s="1" cm="1">
        <f t="array" ref="X51">_xlfn.IFS(K51="Option A: Accept the internship to gain hands-on experience and valuable learning opportunities, without worrying about formal recognition.",1,K51="Option B: Accept the internship and emphasize to everyone how it will contribute to your self-development and long-term career growth, even without a certificate.",-1,K51="Option C: Decline the internship because the absence of an official certificate means you won't have formal recognition for your efforts.",2,K51="Option D: Take the internship but request a letter of recommendation or some form of written acknowledgment from the decision-makers as an alternative to a certificate.",0)</f>
        <v>0</v>
      </c>
      <c r="Y51" s="1" cm="1">
        <f t="array" ref="Y51">_xlfn.IFS(L51="Option A: Dive into the detailed aspects of the project, track markers for measurement, it might take a long time before you see any significant results.",2,L51="Option B: Focus on the aspects of the project that provide immediate feedback and visible results, as this keeps you motivated.",-1,L51="Option C: Balance your approach by setting short-term goals to achieve quick wins while keeping the long-term process in mind.",1,L51="Option D: Regularly seek feedback from your mentor to ensure you are on the right track and adjust your efforts accordingly to see quicker progress.",0)</f>
        <v>0</v>
      </c>
      <c r="AE51" s="1"/>
      <c r="AF51" s="4"/>
    </row>
    <row r="52" spans="1:32" x14ac:dyDescent="0.3">
      <c r="A52" s="2">
        <v>45493.339654675925</v>
      </c>
      <c r="C52" s="1" t="s">
        <v>378</v>
      </c>
      <c r="D52" s="1" t="s">
        <v>369</v>
      </c>
      <c r="E52" s="1" t="s">
        <v>356</v>
      </c>
      <c r="F52" s="1" t="s">
        <v>357</v>
      </c>
      <c r="G52" s="1" t="s">
        <v>380</v>
      </c>
      <c r="H52" s="1" t="s">
        <v>381</v>
      </c>
      <c r="I52" s="1" t="s">
        <v>367</v>
      </c>
      <c r="J52" s="1" t="s">
        <v>387</v>
      </c>
      <c r="K52" s="1" t="s">
        <v>382</v>
      </c>
      <c r="L52" s="1" t="s">
        <v>374</v>
      </c>
      <c r="M52" s="1" t="s">
        <v>81</v>
      </c>
      <c r="N52" s="1"/>
      <c r="O52" s="1">
        <f t="shared" si="0"/>
        <v>0</v>
      </c>
      <c r="P52" s="1" cm="1">
        <f t="array" ref="P52">_xlfn.IFS(C52="Option A: I prefer vacationing in familiar destinations where I know what to expect and can reduce any surprises.",0,C52="Option B: When faced with the chance to travel to a completely new place with no set plans, I get excited about the unknown and the potential for unexpected adventures.",1,C52="Option C: I enjoy exploring new places, but I like to have a detailed itinerary and some certainty about what I will be doing each day.",2,C52="Option D: I’m open to traveling to new destinations, but I usually do thorough research and plan ahead to minimize any potential risks or uncertainties.",-1)</f>
        <v>1</v>
      </c>
      <c r="Q52" s="1" cm="1">
        <f t="array" ref="Q52">_xlfn.IFS(D52="Option A: Finishing daily tasks quickly and efficiently, allowing you to feel productive and move on to other activities.",-1,D52="Option B: Receiving compliments and recognition from friends or family for something you've accomplished.",2,D52="Option C: Completing a challenging workout or training regimen that you've been working on for weeks.",1,D52="Option D: Learning a new skill or hobby and overcoming difficulties along the way, regardless of how well you master it in the end.",0)</f>
        <v>0</v>
      </c>
      <c r="R52" s="1" cm="1">
        <f t="array" ref="R52">_xlfn.IFS(E52="Option A: I make decisions on my own but like to have some guidelines or a framework to follow to feel more confident.",2,E52="Option B: I often seek advice and approval from others before making a decision to ensure I’m on the right track.",1,E52="Option C: When faced with a decision, I prefer to rely on my own judgment and instincts, even if it means making mistakes along the way.",-1,E52="Option D: I usually gather a lot of information and consider others' opinions but ultimately trust my own judgment to make the final decision.",0)</f>
        <v>0</v>
      </c>
      <c r="S52" s="1" cm="1">
        <f t="array" ref="S52">_xlfn.IFS(F52="Option A: I prefer tasks that show quick results and tend to get frustrated if I don’t see immediate progress.",2,F52="Option B: I often seek advice and approval from others before making a decision to ensure I’m on the right track.",1,F52="Option C: I often seek out activities where I can see incremental progress, as it helps me stay patient and motivated over time.",-1,F52="Option D: I enjoy activities like gardening or practicing a musical instrument, even if progress is slow.",0)</f>
        <v>-1</v>
      </c>
      <c r="T52" s="1" cm="1">
        <f t="array" ref="T52">_xlfn.IFS(G52="Option A: I focus more on getting things done and I feel that I'd overthink if I think about my strength and weakness",2,G52="Option B: I regularly reflect on my strengths and weaknesses, using this self-awareness to set personal goals and improve myself.",1,G52="Option C: I sometimes think about my strengths and weaknesses, but I often rely on feedback from others to understand myself better.",-1,G52="Option D: I am aware of my strengths and weaknesses but prefer to focus on my strengths to stay motivated and positive.",0)</f>
        <v>1</v>
      </c>
      <c r="U52" s="1" cm="1">
        <f t="array" ref="U52">_xlfn.IFS(H52="Option A: Prioritize placement preparation, requesting more structured guidance in the internship to save time for your interview preparations.",2,H52="Option B: Fully commit to the internship, knowing that your placement preparation will be compromised significantly.",1,H52="Option C: Balance both the internship and placement preparation by setting a strict schedule, ensuring you give adequate time to both without compromising on either.",-1,H52="Option D: Use the internship to network and gain recommendations from the decision-maker, hoping it will directly improve your placement prospects.",0)</f>
        <v>-1</v>
      </c>
      <c r="V52" s="1" cm="1">
        <f t="array" ref="V52">_xlfn.IFS(I52="Option A: Focus on learning and applying established frameworks and structured thinking methods to systematically approach the problem.",2,I52="Option B: Rely on first principles reasoning, breaking the problem down to its most basic elements and building up your understanding from there.",1,I52="Option C: Seek a balance between structured thinking and first principles reasoning, using frameworks where they fit and breaking down elements from scratch when needed.",-1,I52="Option D: Use this opportunity to network and seek advice from others who have solved similar problems, hoping to gather enough information to complete the project successfully.",0)</f>
        <v>0</v>
      </c>
      <c r="W52" s="1" cm="1">
        <f t="array" ref="W52">_xlfn.IFS(J52="Option A: Enroll in the course because it will help me stay competitive and not fall behind my peers.",2,J52="Option B: Enroll in the course because I am genuinely interested in the subject and see long-term benefits.",1,J52="Option C: Only enroll if it fits easily into my schedule and does not interfere with my other activities.",-1,J52="Option D: Skip the course because I prefer to focus on activities that provide immediate benefits like grades or credits.",0)</f>
        <v>-1</v>
      </c>
      <c r="X52" s="1" cm="1">
        <f t="array" ref="X52">_xlfn.IFS(K52="Option A: Accept the internship to gain hands-on experience and valuable learning opportunities, without worrying about formal recognition.",1,K52="Option B: Accept the internship and emphasize to everyone how it will contribute to your self-development and long-term career growth, even without a certificate.",-1,K52="Option C: Decline the internship because the absence of an official certificate means you won't have formal recognition for your efforts.",2,K52="Option D: Take the internship but request a letter of recommendation or some form of written acknowledgment from the decision-makers as an alternative to a certificate.",0)</f>
        <v>0</v>
      </c>
      <c r="Y52" s="1" cm="1">
        <f t="array" ref="Y52">_xlfn.IFS(L52="Option A: Dive into the detailed aspects of the project, track markers for measurement, it might take a long time before you see any significant results.",2,L52="Option B: Focus on the aspects of the project that provide immediate feedback and visible results, as this keeps you motivated.",-1,L52="Option C: Balance your approach by setting short-term goals to achieve quick wins while keeping the long-term process in mind.",1,L52="Option D: Regularly seek feedback from your mentor to ensure you are on the right track and adjust your efforts accordingly to see quicker progress.",0)</f>
        <v>1</v>
      </c>
      <c r="AE52" s="1"/>
      <c r="AF52" s="4"/>
    </row>
    <row r="53" spans="1:32" x14ac:dyDescent="0.3">
      <c r="A53" s="2">
        <v>45493.38940832176</v>
      </c>
      <c r="C53" s="1" t="s">
        <v>354</v>
      </c>
      <c r="D53" s="1" t="s">
        <v>379</v>
      </c>
      <c r="E53" s="1" t="s">
        <v>364</v>
      </c>
      <c r="F53" s="1" t="s">
        <v>357</v>
      </c>
      <c r="G53" s="1" t="s">
        <v>380</v>
      </c>
      <c r="H53" s="1" t="s">
        <v>381</v>
      </c>
      <c r="I53" s="1" t="s">
        <v>372</v>
      </c>
      <c r="J53" s="1" t="s">
        <v>386</v>
      </c>
      <c r="K53" s="1" t="s">
        <v>382</v>
      </c>
      <c r="L53" s="1" t="s">
        <v>374</v>
      </c>
      <c r="M53" s="1" t="s">
        <v>82</v>
      </c>
      <c r="N53" s="1"/>
      <c r="O53" s="1">
        <f t="shared" si="0"/>
        <v>2</v>
      </c>
      <c r="P53" s="1" cm="1">
        <f t="array" ref="P53">_xlfn.IFS(C53="Option A: I prefer vacationing in familiar destinations where I know what to expect and can reduce any surprises.",0,C53="Option B: When faced with the chance to travel to a completely new place with no set plans, I get excited about the unknown and the potential for unexpected adventures.",1,C53="Option C: I enjoy exploring new places, but I like to have a detailed itinerary and some certainty about what I will be doing each day.",2,C53="Option D: I’m open to traveling to new destinations, but I usually do thorough research and plan ahead to minimize any potential risks or uncertainties.",-1)</f>
        <v>-1</v>
      </c>
      <c r="Q53" s="1" cm="1">
        <f t="array" ref="Q53">_xlfn.IFS(D53="Option A: Finishing daily tasks quickly and efficiently, allowing you to feel productive and move on to other activities.",-1,D53="Option B: Receiving compliments and recognition from friends or family for something you've accomplished.",2,D53="Option C: Completing a challenging workout or training regimen that you've been working on for weeks.",1,D53="Option D: Learning a new skill or hobby and overcoming difficulties along the way, regardless of how well you master it in the end.",0)</f>
        <v>1</v>
      </c>
      <c r="R53" s="1" cm="1">
        <f t="array" ref="R53">_xlfn.IFS(E53="Option A: I make decisions on my own but like to have some guidelines or a framework to follow to feel more confident.",2,E53="Option B: I often seek advice and approval from others before making a decision to ensure I’m on the right track.",1,E53="Option C: When faced with a decision, I prefer to rely on my own judgment and instincts, even if it means making mistakes along the way.",-1,E53="Option D: I usually gather a lot of information and consider others' opinions but ultimately trust my own judgment to make the final decision.",0)</f>
        <v>2</v>
      </c>
      <c r="S53" s="1" cm="1">
        <f t="array" ref="S53">_xlfn.IFS(F53="Option A: I prefer tasks that show quick results and tend to get frustrated if I don’t see immediate progress.",2,F53="Option B: I often seek advice and approval from others before making a decision to ensure I’m on the right track.",1,F53="Option C: I often seek out activities where I can see incremental progress, as it helps me stay patient and motivated over time.",-1,F53="Option D: I enjoy activities like gardening or practicing a musical instrument, even if progress is slow.",0)</f>
        <v>-1</v>
      </c>
      <c r="T53" s="1" cm="1">
        <f t="array" ref="T53">_xlfn.IFS(G53="Option A: I focus more on getting things done and I feel that I'd overthink if I think about my strength and weakness",2,G53="Option B: I regularly reflect on my strengths and weaknesses, using this self-awareness to set personal goals and improve myself.",1,G53="Option C: I sometimes think about my strengths and weaknesses, but I often rely on feedback from others to understand myself better.",-1,G53="Option D: I am aware of my strengths and weaknesses but prefer to focus on my strengths to stay motivated and positive.",0)</f>
        <v>1</v>
      </c>
      <c r="U53" s="1" cm="1">
        <f t="array" ref="U53">_xlfn.IFS(H53="Option A: Prioritize placement preparation, requesting more structured guidance in the internship to save time for your interview preparations.",2,H53="Option B: Fully commit to the internship, knowing that your placement preparation will be compromised significantly.",1,H53="Option C: Balance both the internship and placement preparation by setting a strict schedule, ensuring you give adequate time to both without compromising on either.",-1,H53="Option D: Use the internship to network and gain recommendations from the decision-maker, hoping it will directly improve your placement prospects.",0)</f>
        <v>-1</v>
      </c>
      <c r="V53" s="1" cm="1">
        <f t="array" ref="V53">_xlfn.IFS(I53="Option A: Focus on learning and applying established frameworks and structured thinking methods to systematically approach the problem.",2,I53="Option B: Rely on first principles reasoning, breaking the problem down to its most basic elements and building up your understanding from there.",1,I53="Option C: Seek a balance between structured thinking and first principles reasoning, using frameworks where they fit and breaking down elements from scratch when needed.",-1,I53="Option D: Use this opportunity to network and seek advice from others who have solved similar problems, hoping to gather enough information to complete the project successfully.",0)</f>
        <v>-1</v>
      </c>
      <c r="W53" s="1" cm="1">
        <f t="array" ref="W53">_xlfn.IFS(J53="Option A: Enroll in the course because it will help me stay competitive and not fall behind my peers.",2,J53="Option B: Enroll in the course because I am genuinely interested in the subject and see long-term benefits.",1,J53="Option C: Only enroll if it fits easily into my schedule and does not interfere with my other activities.",-1,J53="Option D: Skip the course because I prefer to focus on activities that provide immediate benefits like grades or credits.",0)</f>
        <v>1</v>
      </c>
      <c r="X53" s="1" cm="1">
        <f t="array" ref="X53">_xlfn.IFS(K53="Option A: Accept the internship to gain hands-on experience and valuable learning opportunities, without worrying about formal recognition.",1,K53="Option B: Accept the internship and emphasize to everyone how it will contribute to your self-development and long-term career growth, even without a certificate.",-1,K53="Option C: Decline the internship because the absence of an official certificate means you won't have formal recognition for your efforts.",2,K53="Option D: Take the internship but request a letter of recommendation or some form of written acknowledgment from the decision-makers as an alternative to a certificate.",0)</f>
        <v>0</v>
      </c>
      <c r="Y53" s="1" cm="1">
        <f t="array" ref="Y53">_xlfn.IFS(L53="Option A: Dive into the detailed aspects of the project, track markers for measurement, it might take a long time before you see any significant results.",2,L53="Option B: Focus on the aspects of the project that provide immediate feedback and visible results, as this keeps you motivated.",-1,L53="Option C: Balance your approach by setting short-term goals to achieve quick wins while keeping the long-term process in mind.",1,L53="Option D: Regularly seek feedback from your mentor to ensure you are on the right track and adjust your efforts accordingly to see quicker progress.",0)</f>
        <v>1</v>
      </c>
      <c r="AE53" s="1"/>
      <c r="AF53" s="4"/>
    </row>
    <row r="54" spans="1:32" x14ac:dyDescent="0.3">
      <c r="A54" s="2">
        <v>45493.444370104167</v>
      </c>
      <c r="C54" s="1" t="s">
        <v>378</v>
      </c>
      <c r="D54" s="1" t="s">
        <v>369</v>
      </c>
      <c r="E54" s="1" t="s">
        <v>356</v>
      </c>
      <c r="F54" s="1" t="s">
        <v>357</v>
      </c>
      <c r="G54" s="1" t="s">
        <v>380</v>
      </c>
      <c r="H54" s="1" t="s">
        <v>381</v>
      </c>
      <c r="I54" s="1" t="s">
        <v>372</v>
      </c>
      <c r="J54" s="1" t="s">
        <v>386</v>
      </c>
      <c r="K54" s="1" t="s">
        <v>361</v>
      </c>
      <c r="L54" s="1" t="s">
        <v>385</v>
      </c>
      <c r="M54" s="1" t="s">
        <v>83</v>
      </c>
      <c r="N54" s="1"/>
      <c r="O54" s="1">
        <f t="shared" si="0"/>
        <v>3</v>
      </c>
      <c r="P54" s="1" cm="1">
        <f t="array" ref="P54">_xlfn.IFS(C54="Option A: I prefer vacationing in familiar destinations where I know what to expect and can reduce any surprises.",0,C54="Option B: When faced with the chance to travel to a completely new place with no set plans, I get excited about the unknown and the potential for unexpected adventures.",1,C54="Option C: I enjoy exploring new places, but I like to have a detailed itinerary and some certainty about what I will be doing each day.",2,C54="Option D: I’m open to traveling to new destinations, but I usually do thorough research and plan ahead to minimize any potential risks or uncertainties.",-1)</f>
        <v>1</v>
      </c>
      <c r="Q54" s="1" cm="1">
        <f t="array" ref="Q54">_xlfn.IFS(D54="Option A: Finishing daily tasks quickly and efficiently, allowing you to feel productive and move on to other activities.",-1,D54="Option B: Receiving compliments and recognition from friends or family for something you've accomplished.",2,D54="Option C: Completing a challenging workout or training regimen that you've been working on for weeks.",1,D54="Option D: Learning a new skill or hobby and overcoming difficulties along the way, regardless of how well you master it in the end.",0)</f>
        <v>0</v>
      </c>
      <c r="R54" s="1" cm="1">
        <f t="array" ref="R54">_xlfn.IFS(E54="Option A: I make decisions on my own but like to have some guidelines or a framework to follow to feel more confident.",2,E54="Option B: I often seek advice and approval from others before making a decision to ensure I’m on the right track.",1,E54="Option C: When faced with a decision, I prefer to rely on my own judgment and instincts, even if it means making mistakes along the way.",-1,E54="Option D: I usually gather a lot of information and consider others' opinions but ultimately trust my own judgment to make the final decision.",0)</f>
        <v>0</v>
      </c>
      <c r="S54" s="1" cm="1">
        <f t="array" ref="S54">_xlfn.IFS(F54="Option A: I prefer tasks that show quick results and tend to get frustrated if I don’t see immediate progress.",2,F54="Option B: I often seek advice and approval from others before making a decision to ensure I’m on the right track.",1,F54="Option C: I often seek out activities where I can see incremental progress, as it helps me stay patient and motivated over time.",-1,F54="Option D: I enjoy activities like gardening or practicing a musical instrument, even if progress is slow.",0)</f>
        <v>-1</v>
      </c>
      <c r="T54" s="1" cm="1">
        <f t="array" ref="T54">_xlfn.IFS(G54="Option A: I focus more on getting things done and I feel that I'd overthink if I think about my strength and weakness",2,G54="Option B: I regularly reflect on my strengths and weaknesses, using this self-awareness to set personal goals and improve myself.",1,G54="Option C: I sometimes think about my strengths and weaknesses, but I often rely on feedback from others to understand myself better.",-1,G54="Option D: I am aware of my strengths and weaknesses but prefer to focus on my strengths to stay motivated and positive.",0)</f>
        <v>1</v>
      </c>
      <c r="U54" s="1" cm="1">
        <f t="array" ref="U54">_xlfn.IFS(H54="Option A: Prioritize placement preparation, requesting more structured guidance in the internship to save time for your interview preparations.",2,H54="Option B: Fully commit to the internship, knowing that your placement preparation will be compromised significantly.",1,H54="Option C: Balance both the internship and placement preparation by setting a strict schedule, ensuring you give adequate time to both without compromising on either.",-1,H54="Option D: Use the internship to network and gain recommendations from the decision-maker, hoping it will directly improve your placement prospects.",0)</f>
        <v>-1</v>
      </c>
      <c r="V54" s="1" cm="1">
        <f t="array" ref="V54">_xlfn.IFS(I54="Option A: Focus on learning and applying established frameworks and structured thinking methods to systematically approach the problem.",2,I54="Option B: Rely on first principles reasoning, breaking the problem down to its most basic elements and building up your understanding from there.",1,I54="Option C: Seek a balance between structured thinking and first principles reasoning, using frameworks where they fit and breaking down elements from scratch when needed.",-1,I54="Option D: Use this opportunity to network and seek advice from others who have solved similar problems, hoping to gather enough information to complete the project successfully.",0)</f>
        <v>-1</v>
      </c>
      <c r="W54" s="1" cm="1">
        <f t="array" ref="W54">_xlfn.IFS(J54="Option A: Enroll in the course because it will help me stay competitive and not fall behind my peers.",2,J54="Option B: Enroll in the course because I am genuinely interested in the subject and see long-term benefits.",1,J54="Option C: Only enroll if it fits easily into my schedule and does not interfere with my other activities.",-1,J54="Option D: Skip the course because I prefer to focus on activities that provide immediate benefits like grades or credits.",0)</f>
        <v>1</v>
      </c>
      <c r="X54" s="1" cm="1">
        <f t="array" ref="X54">_xlfn.IFS(K54="Option A: Accept the internship to gain hands-on experience and valuable learning opportunities, without worrying about formal recognition.",1,K54="Option B: Accept the internship and emphasize to everyone how it will contribute to your self-development and long-term career growth, even without a certificate.",-1,K54="Option C: Decline the internship because the absence of an official certificate means you won't have formal recognition for your efforts.",2,K54="Option D: Take the internship but request a letter of recommendation or some form of written acknowledgment from the decision-makers as an alternative to a certificate.",0)</f>
        <v>1</v>
      </c>
      <c r="Y54" s="1" cm="1">
        <f t="array" ref="Y54">_xlfn.IFS(L54="Option A: Dive into the detailed aspects of the project, track markers for measurement, it might take a long time before you see any significant results.",2,L54="Option B: Focus on the aspects of the project that provide immediate feedback and visible results, as this keeps you motivated.",-1,L54="Option C: Balance your approach by setting short-term goals to achieve quick wins while keeping the long-term process in mind.",1,L54="Option D: Regularly seek feedback from your mentor to ensure you are on the right track and adjust your efforts accordingly to see quicker progress.",0)</f>
        <v>2</v>
      </c>
    </row>
    <row r="55" spans="1:32" x14ac:dyDescent="0.3">
      <c r="A55" s="2">
        <v>45493.477142916665</v>
      </c>
      <c r="C55" s="1" t="s">
        <v>368</v>
      </c>
      <c r="D55" s="1" t="s">
        <v>369</v>
      </c>
      <c r="E55" s="1" t="s">
        <v>356</v>
      </c>
      <c r="F55" s="1" t="s">
        <v>370</v>
      </c>
      <c r="G55" s="1" t="s">
        <v>380</v>
      </c>
      <c r="H55" s="1" t="s">
        <v>381</v>
      </c>
      <c r="I55" s="1" t="s">
        <v>372</v>
      </c>
      <c r="J55" s="1" t="s">
        <v>386</v>
      </c>
      <c r="K55" s="1" t="s">
        <v>382</v>
      </c>
      <c r="L55" s="1" t="s">
        <v>374</v>
      </c>
      <c r="M55" s="1" t="s">
        <v>84</v>
      </c>
      <c r="N55" s="1"/>
      <c r="O55" s="1">
        <f t="shared" si="0"/>
        <v>3</v>
      </c>
      <c r="P55" s="1" cm="1">
        <f t="array" ref="P55">_xlfn.IFS(C55="Option A: I prefer vacationing in familiar destinations where I know what to expect and can reduce any surprises.",0,C55="Option B: When faced with the chance to travel to a completely new place with no set plans, I get excited about the unknown and the potential for unexpected adventures.",1,C55="Option C: I enjoy exploring new places, but I like to have a detailed itinerary and some certainty about what I will be doing each day.",2,C55="Option D: I’m open to traveling to new destinations, but I usually do thorough research and plan ahead to minimize any potential risks or uncertainties.",-1)</f>
        <v>2</v>
      </c>
      <c r="Q55" s="1" cm="1">
        <f t="array" ref="Q55">_xlfn.IFS(D55="Option A: Finishing daily tasks quickly and efficiently, allowing you to feel productive and move on to other activities.",-1,D55="Option B: Receiving compliments and recognition from friends or family for something you've accomplished.",2,D55="Option C: Completing a challenging workout or training regimen that you've been working on for weeks.",1,D55="Option D: Learning a new skill or hobby and overcoming difficulties along the way, regardless of how well you master it in the end.",0)</f>
        <v>0</v>
      </c>
      <c r="R55" s="1" cm="1">
        <f t="array" ref="R55">_xlfn.IFS(E55="Option A: I make decisions on my own but like to have some guidelines or a framework to follow to feel more confident.",2,E55="Option B: I often seek advice and approval from others before making a decision to ensure I’m on the right track.",1,E55="Option C: When faced with a decision, I prefer to rely on my own judgment and instincts, even if it means making mistakes along the way.",-1,E55="Option D: I usually gather a lot of information and consider others' opinions but ultimately trust my own judgment to make the final decision.",0)</f>
        <v>0</v>
      </c>
      <c r="S55" s="1" cm="1">
        <f t="array" ref="S55">_xlfn.IFS(F55="Option A: I prefer tasks that show quick results and tend to get frustrated if I don’t see immediate progress.",2,F55="Option B: I often seek advice and approval from others before making a decision to ensure I’m on the right track.",1,F55="Option C: I often seek out activities where I can see incremental progress, as it helps me stay patient and motivated over time.",-1,F55="Option D: I enjoy activities like gardening or practicing a musical instrument, even if progress is slow.",0)</f>
        <v>0</v>
      </c>
      <c r="T55" s="1" cm="1">
        <f t="array" ref="T55">_xlfn.IFS(G55="Option A: I focus more on getting things done and I feel that I'd overthink if I think about my strength and weakness",2,G55="Option B: I regularly reflect on my strengths and weaknesses, using this self-awareness to set personal goals and improve myself.",1,G55="Option C: I sometimes think about my strengths and weaknesses, but I often rely on feedback from others to understand myself better.",-1,G55="Option D: I am aware of my strengths and weaknesses but prefer to focus on my strengths to stay motivated and positive.",0)</f>
        <v>1</v>
      </c>
      <c r="U55" s="1" cm="1">
        <f t="array" ref="U55">_xlfn.IFS(H55="Option A: Prioritize placement preparation, requesting more structured guidance in the internship to save time for your interview preparations.",2,H55="Option B: Fully commit to the internship, knowing that your placement preparation will be compromised significantly.",1,H55="Option C: Balance both the internship and placement preparation by setting a strict schedule, ensuring you give adequate time to both without compromising on either.",-1,H55="Option D: Use the internship to network and gain recommendations from the decision-maker, hoping it will directly improve your placement prospects.",0)</f>
        <v>-1</v>
      </c>
      <c r="V55" s="1" cm="1">
        <f t="array" ref="V55">_xlfn.IFS(I55="Option A: Focus on learning and applying established frameworks and structured thinking methods to systematically approach the problem.",2,I55="Option B: Rely on first principles reasoning, breaking the problem down to its most basic elements and building up your understanding from there.",1,I55="Option C: Seek a balance between structured thinking and first principles reasoning, using frameworks where they fit and breaking down elements from scratch when needed.",-1,I55="Option D: Use this opportunity to network and seek advice from others who have solved similar problems, hoping to gather enough information to complete the project successfully.",0)</f>
        <v>-1</v>
      </c>
      <c r="W55" s="1" cm="1">
        <f t="array" ref="W55">_xlfn.IFS(J55="Option A: Enroll in the course because it will help me stay competitive and not fall behind my peers.",2,J55="Option B: Enroll in the course because I am genuinely interested in the subject and see long-term benefits.",1,J55="Option C: Only enroll if it fits easily into my schedule and does not interfere with my other activities.",-1,J55="Option D: Skip the course because I prefer to focus on activities that provide immediate benefits like grades or credits.",0)</f>
        <v>1</v>
      </c>
      <c r="X55" s="1" cm="1">
        <f t="array" ref="X55">_xlfn.IFS(K55="Option A: Accept the internship to gain hands-on experience and valuable learning opportunities, without worrying about formal recognition.",1,K55="Option B: Accept the internship and emphasize to everyone how it will contribute to your self-development and long-term career growth, even without a certificate.",-1,K55="Option C: Decline the internship because the absence of an official certificate means you won't have formal recognition for your efforts.",2,K55="Option D: Take the internship but request a letter of recommendation or some form of written acknowledgment from the decision-makers as an alternative to a certificate.",0)</f>
        <v>0</v>
      </c>
      <c r="Y55" s="1" cm="1">
        <f t="array" ref="Y55">_xlfn.IFS(L55="Option A: Dive into the detailed aspects of the project, track markers for measurement, it might take a long time before you see any significant results.",2,L55="Option B: Focus on the aspects of the project that provide immediate feedback and visible results, as this keeps you motivated.",-1,L55="Option C: Balance your approach by setting short-term goals to achieve quick wins while keeping the long-term process in mind.",1,L55="Option D: Regularly seek feedback from your mentor to ensure you are on the right track and adjust your efforts accordingly to see quicker progress.",0)</f>
        <v>1</v>
      </c>
    </row>
    <row r="56" spans="1:32" x14ac:dyDescent="0.3">
      <c r="A56" s="2">
        <v>45493.545222939814</v>
      </c>
      <c r="C56" s="1" t="s">
        <v>354</v>
      </c>
      <c r="D56" s="1" t="s">
        <v>379</v>
      </c>
      <c r="E56" s="1" t="s">
        <v>364</v>
      </c>
      <c r="F56" s="1" t="s">
        <v>357</v>
      </c>
      <c r="G56" s="1" t="s">
        <v>380</v>
      </c>
      <c r="H56" s="1" t="s">
        <v>381</v>
      </c>
      <c r="I56" s="1" t="s">
        <v>372</v>
      </c>
      <c r="J56" s="1" t="s">
        <v>386</v>
      </c>
      <c r="K56" s="1" t="s">
        <v>382</v>
      </c>
      <c r="L56" s="1" t="s">
        <v>385</v>
      </c>
      <c r="M56" s="1" t="s">
        <v>85</v>
      </c>
      <c r="N56" s="1"/>
      <c r="O56" s="1">
        <f t="shared" si="0"/>
        <v>3</v>
      </c>
      <c r="P56" s="1" cm="1">
        <f t="array" ref="P56">_xlfn.IFS(C56="Option A: I prefer vacationing in familiar destinations where I know what to expect and can reduce any surprises.",0,C56="Option B: When faced with the chance to travel to a completely new place with no set plans, I get excited about the unknown and the potential for unexpected adventures.",1,C56="Option C: I enjoy exploring new places, but I like to have a detailed itinerary and some certainty about what I will be doing each day.",2,C56="Option D: I’m open to traveling to new destinations, but I usually do thorough research and plan ahead to minimize any potential risks or uncertainties.",-1)</f>
        <v>-1</v>
      </c>
      <c r="Q56" s="1" cm="1">
        <f t="array" ref="Q56">_xlfn.IFS(D56="Option A: Finishing daily tasks quickly and efficiently, allowing you to feel productive and move on to other activities.",-1,D56="Option B: Receiving compliments and recognition from friends or family for something you've accomplished.",2,D56="Option C: Completing a challenging workout or training regimen that you've been working on for weeks.",1,D56="Option D: Learning a new skill or hobby and overcoming difficulties along the way, regardless of how well you master it in the end.",0)</f>
        <v>1</v>
      </c>
      <c r="R56" s="1" cm="1">
        <f t="array" ref="R56">_xlfn.IFS(E56="Option A: I make decisions on my own but like to have some guidelines or a framework to follow to feel more confident.",2,E56="Option B: I often seek advice and approval from others before making a decision to ensure I’m on the right track.",1,E56="Option C: When faced with a decision, I prefer to rely on my own judgment and instincts, even if it means making mistakes along the way.",-1,E56="Option D: I usually gather a lot of information and consider others' opinions but ultimately trust my own judgment to make the final decision.",0)</f>
        <v>2</v>
      </c>
      <c r="S56" s="1" cm="1">
        <f t="array" ref="S56">_xlfn.IFS(F56="Option A: I prefer tasks that show quick results and tend to get frustrated if I don’t see immediate progress.",2,F56="Option B: I often seek advice and approval from others before making a decision to ensure I’m on the right track.",1,F56="Option C: I often seek out activities where I can see incremental progress, as it helps me stay patient and motivated over time.",-1,F56="Option D: I enjoy activities like gardening or practicing a musical instrument, even if progress is slow.",0)</f>
        <v>-1</v>
      </c>
      <c r="T56" s="1" cm="1">
        <f t="array" ref="T56">_xlfn.IFS(G56="Option A: I focus more on getting things done and I feel that I'd overthink if I think about my strength and weakness",2,G56="Option B: I regularly reflect on my strengths and weaknesses, using this self-awareness to set personal goals and improve myself.",1,G56="Option C: I sometimes think about my strengths and weaknesses, but I often rely on feedback from others to understand myself better.",-1,G56="Option D: I am aware of my strengths and weaknesses but prefer to focus on my strengths to stay motivated and positive.",0)</f>
        <v>1</v>
      </c>
      <c r="U56" s="1" cm="1">
        <f t="array" ref="U56">_xlfn.IFS(H56="Option A: Prioritize placement preparation, requesting more structured guidance in the internship to save time for your interview preparations.",2,H56="Option B: Fully commit to the internship, knowing that your placement preparation will be compromised significantly.",1,H56="Option C: Balance both the internship and placement preparation by setting a strict schedule, ensuring you give adequate time to both without compromising on either.",-1,H56="Option D: Use the internship to network and gain recommendations from the decision-maker, hoping it will directly improve your placement prospects.",0)</f>
        <v>-1</v>
      </c>
      <c r="V56" s="1" cm="1">
        <f t="array" ref="V56">_xlfn.IFS(I56="Option A: Focus on learning and applying established frameworks and structured thinking methods to systematically approach the problem.",2,I56="Option B: Rely on first principles reasoning, breaking the problem down to its most basic elements and building up your understanding from there.",1,I56="Option C: Seek a balance between structured thinking and first principles reasoning, using frameworks where they fit and breaking down elements from scratch when needed.",-1,I56="Option D: Use this opportunity to network and seek advice from others who have solved similar problems, hoping to gather enough information to complete the project successfully.",0)</f>
        <v>-1</v>
      </c>
      <c r="W56" s="1" cm="1">
        <f t="array" ref="W56">_xlfn.IFS(J56="Option A: Enroll in the course because it will help me stay competitive and not fall behind my peers.",2,J56="Option B: Enroll in the course because I am genuinely interested in the subject and see long-term benefits.",1,J56="Option C: Only enroll if it fits easily into my schedule and does not interfere with my other activities.",-1,J56="Option D: Skip the course because I prefer to focus on activities that provide immediate benefits like grades or credits.",0)</f>
        <v>1</v>
      </c>
      <c r="X56" s="1" cm="1">
        <f t="array" ref="X56">_xlfn.IFS(K56="Option A: Accept the internship to gain hands-on experience and valuable learning opportunities, without worrying about formal recognition.",1,K56="Option B: Accept the internship and emphasize to everyone how it will contribute to your self-development and long-term career growth, even without a certificate.",-1,K56="Option C: Decline the internship because the absence of an official certificate means you won't have formal recognition for your efforts.",2,K56="Option D: Take the internship but request a letter of recommendation or some form of written acknowledgment from the decision-makers as an alternative to a certificate.",0)</f>
        <v>0</v>
      </c>
      <c r="Y56" s="1" cm="1">
        <f t="array" ref="Y56">_xlfn.IFS(L56="Option A: Dive into the detailed aspects of the project, track markers for measurement, it might take a long time before you see any significant results.",2,L56="Option B: Focus on the aspects of the project that provide immediate feedback and visible results, as this keeps you motivated.",-1,L56="Option C: Balance your approach by setting short-term goals to achieve quick wins while keeping the long-term process in mind.",1,L56="Option D: Regularly seek feedback from your mentor to ensure you are on the right track and adjust your efforts accordingly to see quicker progress.",0)</f>
        <v>2</v>
      </c>
      <c r="AD56" s="1"/>
      <c r="AE56" s="1"/>
      <c r="AF56" s="3"/>
    </row>
    <row r="57" spans="1:32" x14ac:dyDescent="0.3">
      <c r="A57" s="2">
        <v>45493.573671446764</v>
      </c>
      <c r="C57" s="1" t="s">
        <v>354</v>
      </c>
      <c r="D57" s="1" t="s">
        <v>369</v>
      </c>
      <c r="E57" s="1" t="s">
        <v>383</v>
      </c>
      <c r="F57" s="1" t="s">
        <v>357</v>
      </c>
      <c r="G57" s="1" t="s">
        <v>371</v>
      </c>
      <c r="H57" s="1" t="s">
        <v>359</v>
      </c>
      <c r="I57" s="1" t="s">
        <v>367</v>
      </c>
      <c r="J57" s="1" t="s">
        <v>387</v>
      </c>
      <c r="K57" s="1" t="s">
        <v>382</v>
      </c>
      <c r="L57" s="1" t="s">
        <v>374</v>
      </c>
      <c r="M57" s="1" t="s">
        <v>87</v>
      </c>
      <c r="N57" s="1"/>
      <c r="O57" s="1">
        <f t="shared" si="0"/>
        <v>-1</v>
      </c>
      <c r="P57" s="1" cm="1">
        <f t="array" ref="P57">_xlfn.IFS(C57="Option A: I prefer vacationing in familiar destinations where I know what to expect and can reduce any surprises.",0,C57="Option B: When faced with the chance to travel to a completely new place with no set plans, I get excited about the unknown and the potential for unexpected adventures.",1,C57="Option C: I enjoy exploring new places, but I like to have a detailed itinerary and some certainty about what I will be doing each day.",2,C57="Option D: I’m open to traveling to new destinations, but I usually do thorough research and plan ahead to minimize any potential risks or uncertainties.",-1)</f>
        <v>-1</v>
      </c>
      <c r="Q57" s="1" cm="1">
        <f t="array" ref="Q57">_xlfn.IFS(D57="Option A: Finishing daily tasks quickly and efficiently, allowing you to feel productive and move on to other activities.",-1,D57="Option B: Receiving compliments and recognition from friends or family for something you've accomplished.",2,D57="Option C: Completing a challenging workout or training regimen that you've been working on for weeks.",1,D57="Option D: Learning a new skill or hobby and overcoming difficulties along the way, regardless of how well you master it in the end.",0)</f>
        <v>0</v>
      </c>
      <c r="R57" s="1" cm="1">
        <f t="array" ref="R57">_xlfn.IFS(E57="Option A: I make decisions on my own but like to have some guidelines or a framework to follow to feel more confident.",2,E57="Option B: I often seek advice and approval from others before making a decision to ensure I’m on the right track.",1,E57="Option C: When faced with a decision, I prefer to rely on my own judgment and instincts, even if it means making mistakes along the way.",-1,E57="Option D: I usually gather a lot of information and consider others' opinions but ultimately trust my own judgment to make the final decision.",0)</f>
        <v>-1</v>
      </c>
      <c r="S57" s="1" cm="1">
        <f t="array" ref="S57">_xlfn.IFS(F57="Option A: I prefer tasks that show quick results and tend to get frustrated if I don’t see immediate progress.",2,F57="Option B: I often seek advice and approval from others before making a decision to ensure I’m on the right track.",1,F57="Option C: I often seek out activities where I can see incremental progress, as it helps me stay patient and motivated over time.",-1,F57="Option D: I enjoy activities like gardening or practicing a musical instrument, even if progress is slow.",0)</f>
        <v>-1</v>
      </c>
      <c r="T57" s="1" cm="1">
        <f t="array" ref="T57">_xlfn.IFS(G57="Option A: I focus more on getting things done and I feel that I'd overthink if I think about my strength and weakness",2,G57="Option B: I regularly reflect on my strengths and weaknesses, using this self-awareness to set personal goals and improve myself.",1,G57="Option C: I sometimes think about my strengths and weaknesses, but I often rely on feedback from others to understand myself better.",-1,G57="Option D: I am aware of my strengths and weaknesses but prefer to focus on my strengths to stay motivated and positive.",0)</f>
        <v>2</v>
      </c>
      <c r="U57" s="1" cm="1">
        <f t="array" ref="U57">_xlfn.IFS(H57="Option A: Prioritize placement preparation, requesting more structured guidance in the internship to save time for your interview preparations.",2,H57="Option B: Fully commit to the internship, knowing that your placement preparation will be compromised significantly.",1,H57="Option C: Balance both the internship and placement preparation by setting a strict schedule, ensuring you give adequate time to both without compromising on either.",-1,H57="Option D: Use the internship to network and gain recommendations from the decision-maker, hoping it will directly improve your placement prospects.",0)</f>
        <v>0</v>
      </c>
      <c r="V57" s="1" cm="1">
        <f t="array" ref="V57">_xlfn.IFS(I57="Option A: Focus on learning and applying established frameworks and structured thinking methods to systematically approach the problem.",2,I57="Option B: Rely on first principles reasoning, breaking the problem down to its most basic elements and building up your understanding from there.",1,I57="Option C: Seek a balance between structured thinking and first principles reasoning, using frameworks where they fit and breaking down elements from scratch when needed.",-1,I57="Option D: Use this opportunity to network and seek advice from others who have solved similar problems, hoping to gather enough information to complete the project successfully.",0)</f>
        <v>0</v>
      </c>
      <c r="W57" s="1" cm="1">
        <f t="array" ref="W57">_xlfn.IFS(J57="Option A: Enroll in the course because it will help me stay competitive and not fall behind my peers.",2,J57="Option B: Enroll in the course because I am genuinely interested in the subject and see long-term benefits.",1,J57="Option C: Only enroll if it fits easily into my schedule and does not interfere with my other activities.",-1,J57="Option D: Skip the course because I prefer to focus on activities that provide immediate benefits like grades or credits.",0)</f>
        <v>-1</v>
      </c>
      <c r="X57" s="1" cm="1">
        <f t="array" ref="X57">_xlfn.IFS(K57="Option A: Accept the internship to gain hands-on experience and valuable learning opportunities, without worrying about formal recognition.",1,K57="Option B: Accept the internship and emphasize to everyone how it will contribute to your self-development and long-term career growth, even without a certificate.",-1,K57="Option C: Decline the internship because the absence of an official certificate means you won't have formal recognition for your efforts.",2,K57="Option D: Take the internship but request a letter of recommendation or some form of written acknowledgment from the decision-makers as an alternative to a certificate.",0)</f>
        <v>0</v>
      </c>
      <c r="Y57" s="1" cm="1">
        <f t="array" ref="Y57">_xlfn.IFS(L57="Option A: Dive into the detailed aspects of the project, track markers for measurement, it might take a long time before you see any significant results.",2,L57="Option B: Focus on the aspects of the project that provide immediate feedback and visible results, as this keeps you motivated.",-1,L57="Option C: Balance your approach by setting short-term goals to achieve quick wins while keeping the long-term process in mind.",1,L57="Option D: Regularly seek feedback from your mentor to ensure you are on the right track and adjust your efforts accordingly to see quicker progress.",0)</f>
        <v>1</v>
      </c>
      <c r="AE57" s="1"/>
      <c r="AF57" s="4"/>
    </row>
    <row r="58" spans="1:32" x14ac:dyDescent="0.3">
      <c r="A58" s="2">
        <v>45493.575651724532</v>
      </c>
      <c r="C58" s="1" t="s">
        <v>354</v>
      </c>
      <c r="D58" s="1" t="s">
        <v>363</v>
      </c>
      <c r="E58" s="1" t="s">
        <v>356</v>
      </c>
      <c r="F58" s="1" t="s">
        <v>370</v>
      </c>
      <c r="G58" s="1" t="s">
        <v>380</v>
      </c>
      <c r="H58" s="1" t="s">
        <v>381</v>
      </c>
      <c r="I58" s="1" t="s">
        <v>372</v>
      </c>
      <c r="J58" s="1" t="s">
        <v>386</v>
      </c>
      <c r="K58" s="1" t="s">
        <v>361</v>
      </c>
      <c r="L58" s="1" t="s">
        <v>362</v>
      </c>
      <c r="M58" s="1" t="s">
        <v>86</v>
      </c>
      <c r="N58" s="1"/>
      <c r="O58" s="1">
        <f t="shared" si="0"/>
        <v>-1</v>
      </c>
      <c r="P58" s="1" cm="1">
        <f t="array" ref="P58">_xlfn.IFS(C58="Option A: I prefer vacationing in familiar destinations where I know what to expect and can reduce any surprises.",0,C58="Option B: When faced with the chance to travel to a completely new place with no set plans, I get excited about the unknown and the potential for unexpected adventures.",1,C58="Option C: I enjoy exploring new places, but I like to have a detailed itinerary and some certainty about what I will be doing each day.",2,C58="Option D: I’m open to traveling to new destinations, but I usually do thorough research and plan ahead to minimize any potential risks or uncertainties.",-1)</f>
        <v>-1</v>
      </c>
      <c r="Q58" s="1" cm="1">
        <f t="array" ref="Q58">_xlfn.IFS(D58="Option A: Finishing daily tasks quickly and efficiently, allowing you to feel productive and move on to other activities.",-1,D58="Option B: Receiving compliments and recognition from friends or family for something you've accomplished.",2,D58="Option C: Completing a challenging workout or training regimen that you've been working on for weeks.",1,D58="Option D: Learning a new skill or hobby and overcoming difficulties along the way, regardless of how well you master it in the end.",0)</f>
        <v>-1</v>
      </c>
      <c r="R58" s="1" cm="1">
        <f t="array" ref="R58">_xlfn.IFS(E58="Option A: I make decisions on my own but like to have some guidelines or a framework to follow to feel more confident.",2,E58="Option B: I often seek advice and approval from others before making a decision to ensure I’m on the right track.",1,E58="Option C: When faced with a decision, I prefer to rely on my own judgment and instincts, even if it means making mistakes along the way.",-1,E58="Option D: I usually gather a lot of information and consider others' opinions but ultimately trust my own judgment to make the final decision.",0)</f>
        <v>0</v>
      </c>
      <c r="S58" s="1" cm="1">
        <f t="array" ref="S58">_xlfn.IFS(F58="Option A: I prefer tasks that show quick results and tend to get frustrated if I don’t see immediate progress.",2,F58="Option B: I often seek advice and approval from others before making a decision to ensure I’m on the right track.",1,F58="Option C: I often seek out activities where I can see incremental progress, as it helps me stay patient and motivated over time.",-1,F58="Option D: I enjoy activities like gardening or practicing a musical instrument, even if progress is slow.",0)</f>
        <v>0</v>
      </c>
      <c r="T58" s="1" cm="1">
        <f t="array" ref="T58">_xlfn.IFS(G58="Option A: I focus more on getting things done and I feel that I'd overthink if I think about my strength and weakness",2,G58="Option B: I regularly reflect on my strengths and weaknesses, using this self-awareness to set personal goals and improve myself.",1,G58="Option C: I sometimes think about my strengths and weaknesses, but I often rely on feedback from others to understand myself better.",-1,G58="Option D: I am aware of my strengths and weaknesses but prefer to focus on my strengths to stay motivated and positive.",0)</f>
        <v>1</v>
      </c>
      <c r="U58" s="1" cm="1">
        <f t="array" ref="U58">_xlfn.IFS(H58="Option A: Prioritize placement preparation, requesting more structured guidance in the internship to save time for your interview preparations.",2,H58="Option B: Fully commit to the internship, knowing that your placement preparation will be compromised significantly.",1,H58="Option C: Balance both the internship and placement preparation by setting a strict schedule, ensuring you give adequate time to both without compromising on either.",-1,H58="Option D: Use the internship to network and gain recommendations from the decision-maker, hoping it will directly improve your placement prospects.",0)</f>
        <v>-1</v>
      </c>
      <c r="V58" s="1" cm="1">
        <f t="array" ref="V58">_xlfn.IFS(I58="Option A: Focus on learning and applying established frameworks and structured thinking methods to systematically approach the problem.",2,I58="Option B: Rely on first principles reasoning, breaking the problem down to its most basic elements and building up your understanding from there.",1,I58="Option C: Seek a balance between structured thinking and first principles reasoning, using frameworks where they fit and breaking down elements from scratch when needed.",-1,I58="Option D: Use this opportunity to network and seek advice from others who have solved similar problems, hoping to gather enough information to complete the project successfully.",0)</f>
        <v>-1</v>
      </c>
      <c r="W58" s="1" cm="1">
        <f t="array" ref="W58">_xlfn.IFS(J58="Option A: Enroll in the course because it will help me stay competitive and not fall behind my peers.",2,J58="Option B: Enroll in the course because I am genuinely interested in the subject and see long-term benefits.",1,J58="Option C: Only enroll if it fits easily into my schedule and does not interfere with my other activities.",-1,J58="Option D: Skip the course because I prefer to focus on activities that provide immediate benefits like grades or credits.",0)</f>
        <v>1</v>
      </c>
      <c r="X58" s="1" cm="1">
        <f t="array" ref="X58">_xlfn.IFS(K58="Option A: Accept the internship to gain hands-on experience and valuable learning opportunities, without worrying about formal recognition.",1,K58="Option B: Accept the internship and emphasize to everyone how it will contribute to your self-development and long-term career growth, even without a certificate.",-1,K58="Option C: Decline the internship because the absence of an official certificate means you won't have formal recognition for your efforts.",2,K58="Option D: Take the internship but request a letter of recommendation or some form of written acknowledgment from the decision-makers as an alternative to a certificate.",0)</f>
        <v>1</v>
      </c>
      <c r="Y58" s="1" cm="1">
        <f t="array" ref="Y58">_xlfn.IFS(L58="Option A: Dive into the detailed aspects of the project, track markers for measurement, it might take a long time before you see any significant results.",2,L58="Option B: Focus on the aspects of the project that provide immediate feedback and visible results, as this keeps you motivated.",-1,L58="Option C: Balance your approach by setting short-term goals to achieve quick wins while keeping the long-term process in mind.",1,L58="Option D: Regularly seek feedback from your mentor to ensure you are on the right track and adjust your efforts accordingly to see quicker progress.",0)</f>
        <v>0</v>
      </c>
      <c r="AE58" s="1"/>
      <c r="AF58" s="4"/>
    </row>
    <row r="59" spans="1:32" x14ac:dyDescent="0.3">
      <c r="A59" s="2">
        <v>45493.694870219908</v>
      </c>
      <c r="C59" s="1" t="s">
        <v>368</v>
      </c>
      <c r="D59" s="1" t="s">
        <v>369</v>
      </c>
      <c r="E59" s="1" t="s">
        <v>383</v>
      </c>
      <c r="F59" s="1" t="s">
        <v>370</v>
      </c>
      <c r="G59" s="1" t="s">
        <v>380</v>
      </c>
      <c r="H59" s="1" t="s">
        <v>359</v>
      </c>
      <c r="I59" s="1" t="s">
        <v>360</v>
      </c>
      <c r="J59" s="1" t="s">
        <v>388</v>
      </c>
      <c r="K59" s="1" t="s">
        <v>373</v>
      </c>
      <c r="L59" s="1" t="s">
        <v>374</v>
      </c>
      <c r="M59" s="1" t="s">
        <v>88</v>
      </c>
      <c r="N59" s="1"/>
      <c r="O59" s="1">
        <f t="shared" si="0"/>
        <v>5</v>
      </c>
      <c r="P59" s="1" cm="1">
        <f t="array" ref="P59">_xlfn.IFS(C59="Option A: I prefer vacationing in familiar destinations where I know what to expect and can reduce any surprises.",0,C59="Option B: When faced with the chance to travel to a completely new place with no set plans, I get excited about the unknown and the potential for unexpected adventures.",1,C59="Option C: I enjoy exploring new places, but I like to have a detailed itinerary and some certainty about what I will be doing each day.",2,C59="Option D: I’m open to traveling to new destinations, but I usually do thorough research and plan ahead to minimize any potential risks or uncertainties.",-1)</f>
        <v>2</v>
      </c>
      <c r="Q59" s="1" cm="1">
        <f t="array" ref="Q59">_xlfn.IFS(D59="Option A: Finishing daily tasks quickly and efficiently, allowing you to feel productive and move on to other activities.",-1,D59="Option B: Receiving compliments and recognition from friends or family for something you've accomplished.",2,D59="Option C: Completing a challenging workout or training regimen that you've been working on for weeks.",1,D59="Option D: Learning a new skill or hobby and overcoming difficulties along the way, regardless of how well you master it in the end.",0)</f>
        <v>0</v>
      </c>
      <c r="R59" s="1" cm="1">
        <f t="array" ref="R59">_xlfn.IFS(E59="Option A: I make decisions on my own but like to have some guidelines or a framework to follow to feel more confident.",2,E59="Option B: I often seek advice and approval from others before making a decision to ensure I’m on the right track.",1,E59="Option C: When faced with a decision, I prefer to rely on my own judgment and instincts, even if it means making mistakes along the way.",-1,E59="Option D: I usually gather a lot of information and consider others' opinions but ultimately trust my own judgment to make the final decision.",0)</f>
        <v>-1</v>
      </c>
      <c r="S59" s="1" cm="1">
        <f t="array" ref="S59">_xlfn.IFS(F59="Option A: I prefer tasks that show quick results and tend to get frustrated if I don’t see immediate progress.",2,F59="Option B: I often seek advice and approval from others before making a decision to ensure I’m on the right track.",1,F59="Option C: I often seek out activities where I can see incremental progress, as it helps me stay patient and motivated over time.",-1,F59="Option D: I enjoy activities like gardening or practicing a musical instrument, even if progress is slow.",0)</f>
        <v>0</v>
      </c>
      <c r="T59" s="1" cm="1">
        <f t="array" ref="T59">_xlfn.IFS(G59="Option A: I focus more on getting things done and I feel that I'd overthink if I think about my strength and weakness",2,G59="Option B: I regularly reflect on my strengths and weaknesses, using this self-awareness to set personal goals and improve myself.",1,G59="Option C: I sometimes think about my strengths and weaknesses, but I often rely on feedback from others to understand myself better.",-1,G59="Option D: I am aware of my strengths and weaknesses but prefer to focus on my strengths to stay motivated and positive.",0)</f>
        <v>1</v>
      </c>
      <c r="U59" s="1" cm="1">
        <f t="array" ref="U59">_xlfn.IFS(H59="Option A: Prioritize placement preparation, requesting more structured guidance in the internship to save time for your interview preparations.",2,H59="Option B: Fully commit to the internship, knowing that your placement preparation will be compromised significantly.",1,H59="Option C: Balance both the internship and placement preparation by setting a strict schedule, ensuring you give adequate time to both without compromising on either.",-1,H59="Option D: Use the internship to network and gain recommendations from the decision-maker, hoping it will directly improve your placement prospects.",0)</f>
        <v>0</v>
      </c>
      <c r="V59" s="1" cm="1">
        <f t="array" ref="V59">_xlfn.IFS(I59="Option A: Focus on learning and applying established frameworks and structured thinking methods to systematically approach the problem.",2,I59="Option B: Rely on first principles reasoning, breaking the problem down to its most basic elements and building up your understanding from there.",1,I59="Option C: Seek a balance between structured thinking and first principles reasoning, using frameworks where they fit and breaking down elements from scratch when needed.",-1,I59="Option D: Use this opportunity to network and seek advice from others who have solved similar problems, hoping to gather enough information to complete the project successfully.",0)</f>
        <v>1</v>
      </c>
      <c r="W59" s="1" cm="1">
        <f t="array" ref="W59">_xlfn.IFS(J59="Option A: Enroll in the course because it will help me stay competitive and not fall behind my peers.",2,J59="Option B: Enroll in the course because I am genuinely interested in the subject and see long-term benefits.",1,J59="Option C: Only enroll if it fits easily into my schedule and does not interfere with my other activities.",-1,J59="Option D: Skip the course because I prefer to focus on activities that provide immediate benefits like grades or credits.",0)</f>
        <v>2</v>
      </c>
      <c r="X59" s="1" cm="1">
        <f t="array" ref="X59">_xlfn.IFS(K59="Option A: Accept the internship to gain hands-on experience and valuable learning opportunities, without worrying about formal recognition.",1,K59="Option B: Accept the internship and emphasize to everyone how it will contribute to your self-development and long-term career growth, even without a certificate.",-1,K59="Option C: Decline the internship because the absence of an official certificate means you won't have formal recognition for your efforts.",2,K59="Option D: Take the internship but request a letter of recommendation or some form of written acknowledgment from the decision-makers as an alternative to a certificate.",0)</f>
        <v>-1</v>
      </c>
      <c r="Y59" s="1" cm="1">
        <f t="array" ref="Y59">_xlfn.IFS(L59="Option A: Dive into the detailed aspects of the project, track markers for measurement, it might take a long time before you see any significant results.",2,L59="Option B: Focus on the aspects of the project that provide immediate feedback and visible results, as this keeps you motivated.",-1,L59="Option C: Balance your approach by setting short-term goals to achieve quick wins while keeping the long-term process in mind.",1,L59="Option D: Regularly seek feedback from your mentor to ensure you are on the right track and adjust your efforts accordingly to see quicker progress.",0)</f>
        <v>1</v>
      </c>
      <c r="AE59" s="1"/>
      <c r="AF59" s="4"/>
    </row>
    <row r="60" spans="1:32" x14ac:dyDescent="0.3">
      <c r="A60" s="2">
        <v>45493.872493668983</v>
      </c>
      <c r="C60" s="1" t="s">
        <v>378</v>
      </c>
      <c r="D60" s="1" t="s">
        <v>379</v>
      </c>
      <c r="E60" s="1" t="s">
        <v>356</v>
      </c>
      <c r="F60" s="1" t="s">
        <v>357</v>
      </c>
      <c r="G60" s="1" t="s">
        <v>380</v>
      </c>
      <c r="H60" s="1" t="s">
        <v>381</v>
      </c>
      <c r="I60" s="1" t="s">
        <v>372</v>
      </c>
      <c r="J60" s="1" t="s">
        <v>386</v>
      </c>
      <c r="K60" s="1" t="s">
        <v>361</v>
      </c>
      <c r="L60" s="1" t="s">
        <v>374</v>
      </c>
      <c r="M60" s="1" t="s">
        <v>89</v>
      </c>
      <c r="N60" s="1"/>
      <c r="O60" s="1">
        <f t="shared" si="0"/>
        <v>3</v>
      </c>
      <c r="P60" s="1" cm="1">
        <f t="array" ref="P60">_xlfn.IFS(C60="Option A: I prefer vacationing in familiar destinations where I know what to expect and can reduce any surprises.",0,C60="Option B: When faced with the chance to travel to a completely new place with no set plans, I get excited about the unknown and the potential for unexpected adventures.",1,C60="Option C: I enjoy exploring new places, but I like to have a detailed itinerary and some certainty about what I will be doing each day.",2,C60="Option D: I’m open to traveling to new destinations, but I usually do thorough research and plan ahead to minimize any potential risks or uncertainties.",-1)</f>
        <v>1</v>
      </c>
      <c r="Q60" s="1" cm="1">
        <f t="array" ref="Q60">_xlfn.IFS(D60="Option A: Finishing daily tasks quickly and efficiently, allowing you to feel productive and move on to other activities.",-1,D60="Option B: Receiving compliments and recognition from friends or family for something you've accomplished.",2,D60="Option C: Completing a challenging workout or training regimen that you've been working on for weeks.",1,D60="Option D: Learning a new skill or hobby and overcoming difficulties along the way, regardless of how well you master it in the end.",0)</f>
        <v>1</v>
      </c>
      <c r="R60" s="1" cm="1">
        <f t="array" ref="R60">_xlfn.IFS(E60="Option A: I make decisions on my own but like to have some guidelines or a framework to follow to feel more confident.",2,E60="Option B: I often seek advice and approval from others before making a decision to ensure I’m on the right track.",1,E60="Option C: When faced with a decision, I prefer to rely on my own judgment and instincts, even if it means making mistakes along the way.",-1,E60="Option D: I usually gather a lot of information and consider others' opinions but ultimately trust my own judgment to make the final decision.",0)</f>
        <v>0</v>
      </c>
      <c r="S60" s="1" cm="1">
        <f t="array" ref="S60">_xlfn.IFS(F60="Option A: I prefer tasks that show quick results and tend to get frustrated if I don’t see immediate progress.",2,F60="Option B: I often seek advice and approval from others before making a decision to ensure I’m on the right track.",1,F60="Option C: I often seek out activities where I can see incremental progress, as it helps me stay patient and motivated over time.",-1,F60="Option D: I enjoy activities like gardening or practicing a musical instrument, even if progress is slow.",0)</f>
        <v>-1</v>
      </c>
      <c r="T60" s="1" cm="1">
        <f t="array" ref="T60">_xlfn.IFS(G60="Option A: I focus more on getting things done and I feel that I'd overthink if I think about my strength and weakness",2,G60="Option B: I regularly reflect on my strengths and weaknesses, using this self-awareness to set personal goals and improve myself.",1,G60="Option C: I sometimes think about my strengths and weaknesses, but I often rely on feedback from others to understand myself better.",-1,G60="Option D: I am aware of my strengths and weaknesses but prefer to focus on my strengths to stay motivated and positive.",0)</f>
        <v>1</v>
      </c>
      <c r="U60" s="1" cm="1">
        <f t="array" ref="U60">_xlfn.IFS(H60="Option A: Prioritize placement preparation, requesting more structured guidance in the internship to save time for your interview preparations.",2,H60="Option B: Fully commit to the internship, knowing that your placement preparation will be compromised significantly.",1,H60="Option C: Balance both the internship and placement preparation by setting a strict schedule, ensuring you give adequate time to both without compromising on either.",-1,H60="Option D: Use the internship to network and gain recommendations from the decision-maker, hoping it will directly improve your placement prospects.",0)</f>
        <v>-1</v>
      </c>
      <c r="V60" s="1" cm="1">
        <f t="array" ref="V60">_xlfn.IFS(I60="Option A: Focus on learning and applying established frameworks and structured thinking methods to systematically approach the problem.",2,I60="Option B: Rely on first principles reasoning, breaking the problem down to its most basic elements and building up your understanding from there.",1,I60="Option C: Seek a balance between structured thinking and first principles reasoning, using frameworks where they fit and breaking down elements from scratch when needed.",-1,I60="Option D: Use this opportunity to network and seek advice from others who have solved similar problems, hoping to gather enough information to complete the project successfully.",0)</f>
        <v>-1</v>
      </c>
      <c r="W60" s="1" cm="1">
        <f t="array" ref="W60">_xlfn.IFS(J60="Option A: Enroll in the course because it will help me stay competitive and not fall behind my peers.",2,J60="Option B: Enroll in the course because I am genuinely interested in the subject and see long-term benefits.",1,J60="Option C: Only enroll if it fits easily into my schedule and does not interfere with my other activities.",-1,J60="Option D: Skip the course because I prefer to focus on activities that provide immediate benefits like grades or credits.",0)</f>
        <v>1</v>
      </c>
      <c r="X60" s="1" cm="1">
        <f t="array" ref="X60">_xlfn.IFS(K60="Option A: Accept the internship to gain hands-on experience and valuable learning opportunities, without worrying about formal recognition.",1,K60="Option B: Accept the internship and emphasize to everyone how it will contribute to your self-development and long-term career growth, even without a certificate.",-1,K60="Option C: Decline the internship because the absence of an official certificate means you won't have formal recognition for your efforts.",2,K60="Option D: Take the internship but request a letter of recommendation or some form of written acknowledgment from the decision-makers as an alternative to a certificate.",0)</f>
        <v>1</v>
      </c>
      <c r="Y60" s="1" cm="1">
        <f t="array" ref="Y60">_xlfn.IFS(L60="Option A: Dive into the detailed aspects of the project, track markers for measurement, it might take a long time before you see any significant results.",2,L60="Option B: Focus on the aspects of the project that provide immediate feedback and visible results, as this keeps you motivated.",-1,L60="Option C: Balance your approach by setting short-term goals to achieve quick wins while keeping the long-term process in mind.",1,L60="Option D: Regularly seek feedback from your mentor to ensure you are on the right track and adjust your efforts accordingly to see quicker progress.",0)</f>
        <v>1</v>
      </c>
    </row>
    <row r="61" spans="1:32" x14ac:dyDescent="0.3">
      <c r="A61" s="2">
        <v>45494.406490787034</v>
      </c>
      <c r="C61" s="1" t="s">
        <v>378</v>
      </c>
      <c r="D61" s="1" t="s">
        <v>369</v>
      </c>
      <c r="E61" s="1" t="s">
        <v>356</v>
      </c>
      <c r="F61" s="1" t="s">
        <v>357</v>
      </c>
      <c r="G61" s="1" t="s">
        <v>380</v>
      </c>
      <c r="H61" s="1" t="s">
        <v>381</v>
      </c>
      <c r="I61" s="1" t="s">
        <v>372</v>
      </c>
      <c r="J61" s="1" t="s">
        <v>386</v>
      </c>
      <c r="K61" s="1" t="s">
        <v>361</v>
      </c>
      <c r="L61" s="1" t="s">
        <v>385</v>
      </c>
      <c r="M61" s="1" t="s">
        <v>91</v>
      </c>
      <c r="N61" s="1"/>
      <c r="O61" s="1">
        <f t="shared" si="0"/>
        <v>3</v>
      </c>
      <c r="P61" s="1" cm="1">
        <f t="array" ref="P61">_xlfn.IFS(C61="Option A: I prefer vacationing in familiar destinations where I know what to expect and can reduce any surprises.",0,C61="Option B: When faced with the chance to travel to a completely new place with no set plans, I get excited about the unknown and the potential for unexpected adventures.",1,C61="Option C: I enjoy exploring new places, but I like to have a detailed itinerary and some certainty about what I will be doing each day.",2,C61="Option D: I’m open to traveling to new destinations, but I usually do thorough research and plan ahead to minimize any potential risks or uncertainties.",-1)</f>
        <v>1</v>
      </c>
      <c r="Q61" s="1" cm="1">
        <f t="array" ref="Q61">_xlfn.IFS(D61="Option A: Finishing daily tasks quickly and efficiently, allowing you to feel productive and move on to other activities.",-1,D61="Option B: Receiving compliments and recognition from friends or family for something you've accomplished.",2,D61="Option C: Completing a challenging workout or training regimen that you've been working on for weeks.",1,D61="Option D: Learning a new skill or hobby and overcoming difficulties along the way, regardless of how well you master it in the end.",0)</f>
        <v>0</v>
      </c>
      <c r="R61" s="1" cm="1">
        <f t="array" ref="R61">_xlfn.IFS(E61="Option A: I make decisions on my own but like to have some guidelines or a framework to follow to feel more confident.",2,E61="Option B: I often seek advice and approval from others before making a decision to ensure I’m on the right track.",1,E61="Option C: When faced with a decision, I prefer to rely on my own judgment and instincts, even if it means making mistakes along the way.",-1,E61="Option D: I usually gather a lot of information and consider others' opinions but ultimately trust my own judgment to make the final decision.",0)</f>
        <v>0</v>
      </c>
      <c r="S61" s="1" cm="1">
        <f t="array" ref="S61">_xlfn.IFS(F61="Option A: I prefer tasks that show quick results and tend to get frustrated if I don’t see immediate progress.",2,F61="Option B: I often seek advice and approval from others before making a decision to ensure I’m on the right track.",1,F61="Option C: I often seek out activities where I can see incremental progress, as it helps me stay patient and motivated over time.",-1,F61="Option D: I enjoy activities like gardening or practicing a musical instrument, even if progress is slow.",0)</f>
        <v>-1</v>
      </c>
      <c r="T61" s="1" cm="1">
        <f t="array" ref="T61">_xlfn.IFS(G61="Option A: I focus more on getting things done and I feel that I'd overthink if I think about my strength and weakness",2,G61="Option B: I regularly reflect on my strengths and weaknesses, using this self-awareness to set personal goals and improve myself.",1,G61="Option C: I sometimes think about my strengths and weaknesses, but I often rely on feedback from others to understand myself better.",-1,G61="Option D: I am aware of my strengths and weaknesses but prefer to focus on my strengths to stay motivated and positive.",0)</f>
        <v>1</v>
      </c>
      <c r="U61" s="1" cm="1">
        <f t="array" ref="U61">_xlfn.IFS(H61="Option A: Prioritize placement preparation, requesting more structured guidance in the internship to save time for your interview preparations.",2,H61="Option B: Fully commit to the internship, knowing that your placement preparation will be compromised significantly.",1,H61="Option C: Balance both the internship and placement preparation by setting a strict schedule, ensuring you give adequate time to both without compromising on either.",-1,H61="Option D: Use the internship to network and gain recommendations from the decision-maker, hoping it will directly improve your placement prospects.",0)</f>
        <v>-1</v>
      </c>
      <c r="V61" s="1" cm="1">
        <f t="array" ref="V61">_xlfn.IFS(I61="Option A: Focus on learning and applying established frameworks and structured thinking methods to systematically approach the problem.",2,I61="Option B: Rely on first principles reasoning, breaking the problem down to its most basic elements and building up your understanding from there.",1,I61="Option C: Seek a balance between structured thinking and first principles reasoning, using frameworks where they fit and breaking down elements from scratch when needed.",-1,I61="Option D: Use this opportunity to network and seek advice from others who have solved similar problems, hoping to gather enough information to complete the project successfully.",0)</f>
        <v>-1</v>
      </c>
      <c r="W61" s="1" cm="1">
        <f t="array" ref="W61">_xlfn.IFS(J61="Option A: Enroll in the course because it will help me stay competitive and not fall behind my peers.",2,J61="Option B: Enroll in the course because I am genuinely interested in the subject and see long-term benefits.",1,J61="Option C: Only enroll if it fits easily into my schedule and does not interfere with my other activities.",-1,J61="Option D: Skip the course because I prefer to focus on activities that provide immediate benefits like grades or credits.",0)</f>
        <v>1</v>
      </c>
      <c r="X61" s="1" cm="1">
        <f t="array" ref="X61">_xlfn.IFS(K61="Option A: Accept the internship to gain hands-on experience and valuable learning opportunities, without worrying about formal recognition.",1,K61="Option B: Accept the internship and emphasize to everyone how it will contribute to your self-development and long-term career growth, even without a certificate.",-1,K61="Option C: Decline the internship because the absence of an official certificate means you won't have formal recognition for your efforts.",2,K61="Option D: Take the internship but request a letter of recommendation or some form of written acknowledgment from the decision-makers as an alternative to a certificate.",0)</f>
        <v>1</v>
      </c>
      <c r="Y61" s="1" cm="1">
        <f t="array" ref="Y61">_xlfn.IFS(L61="Option A: Dive into the detailed aspects of the project, track markers for measurement, it might take a long time before you see any significant results.",2,L61="Option B: Focus on the aspects of the project that provide immediate feedback and visible results, as this keeps you motivated.",-1,L61="Option C: Balance your approach by setting short-term goals to achieve quick wins while keeping the long-term process in mind.",1,L61="Option D: Regularly seek feedback from your mentor to ensure you are on the right track and adjust your efforts accordingly to see quicker progress.",0)</f>
        <v>2</v>
      </c>
    </row>
    <row r="62" spans="1:32" x14ac:dyDescent="0.3">
      <c r="A62" s="2">
        <v>45494.409820231478</v>
      </c>
      <c r="C62" s="1" t="s">
        <v>368</v>
      </c>
      <c r="D62" s="1" t="s">
        <v>369</v>
      </c>
      <c r="E62" s="1" t="s">
        <v>365</v>
      </c>
      <c r="F62" s="1" t="s">
        <v>357</v>
      </c>
      <c r="G62" s="1" t="s">
        <v>380</v>
      </c>
      <c r="H62" s="1" t="s">
        <v>359</v>
      </c>
      <c r="I62" s="1" t="s">
        <v>360</v>
      </c>
      <c r="J62" s="1" t="s">
        <v>386</v>
      </c>
      <c r="K62" s="1" t="s">
        <v>361</v>
      </c>
      <c r="L62" s="1" t="s">
        <v>385</v>
      </c>
      <c r="M62" s="1" t="s">
        <v>90</v>
      </c>
      <c r="N62" s="1"/>
      <c r="O62" s="1">
        <f t="shared" si="0"/>
        <v>8</v>
      </c>
      <c r="P62" s="1" cm="1">
        <f t="array" ref="P62">_xlfn.IFS(C62="Option A: I prefer vacationing in familiar destinations where I know what to expect and can reduce any surprises.",0,C62="Option B: When faced with the chance to travel to a completely new place with no set plans, I get excited about the unknown and the potential for unexpected adventures.",1,C62="Option C: I enjoy exploring new places, but I like to have a detailed itinerary and some certainty about what I will be doing each day.",2,C62="Option D: I’m open to traveling to new destinations, but I usually do thorough research and plan ahead to minimize any potential risks or uncertainties.",-1)</f>
        <v>2</v>
      </c>
      <c r="Q62" s="1" cm="1">
        <f t="array" ref="Q62">_xlfn.IFS(D62="Option A: Finishing daily tasks quickly and efficiently, allowing you to feel productive and move on to other activities.",-1,D62="Option B: Receiving compliments and recognition from friends or family for something you've accomplished.",2,D62="Option C: Completing a challenging workout or training regimen that you've been working on for weeks.",1,D62="Option D: Learning a new skill or hobby and overcoming difficulties along the way, regardless of how well you master it in the end.",0)</f>
        <v>0</v>
      </c>
      <c r="R62" s="1" cm="1">
        <f t="array" ref="R62">_xlfn.IFS(E62="Option A: I make decisions on my own but like to have some guidelines or a framework to follow to feel more confident.",2,E62="Option B: I often seek advice and approval from others before making a decision to ensure I’m on the right track.",1,E62="Option C: When faced with a decision, I prefer to rely on my own judgment and instincts, even if it means making mistakes along the way.",-1,E62="Option D: I usually gather a lot of information and consider others' opinions but ultimately trust my own judgment to make the final decision.",0)</f>
        <v>1</v>
      </c>
      <c r="S62" s="1" cm="1">
        <f t="array" ref="S62">_xlfn.IFS(F62="Option A: I prefer tasks that show quick results and tend to get frustrated if I don’t see immediate progress.",2,F62="Option B: I often seek advice and approval from others before making a decision to ensure I’m on the right track.",1,F62="Option C: I often seek out activities where I can see incremental progress, as it helps me stay patient and motivated over time.",-1,F62="Option D: I enjoy activities like gardening or practicing a musical instrument, even if progress is slow.",0)</f>
        <v>-1</v>
      </c>
      <c r="T62" s="1" cm="1">
        <f t="array" ref="T62">_xlfn.IFS(G62="Option A: I focus more on getting things done and I feel that I'd overthink if I think about my strength and weakness",2,G62="Option B: I regularly reflect on my strengths and weaknesses, using this self-awareness to set personal goals and improve myself.",1,G62="Option C: I sometimes think about my strengths and weaknesses, but I often rely on feedback from others to understand myself better.",-1,G62="Option D: I am aware of my strengths and weaknesses but prefer to focus on my strengths to stay motivated and positive.",0)</f>
        <v>1</v>
      </c>
      <c r="U62" s="1" cm="1">
        <f t="array" ref="U62">_xlfn.IFS(H62="Option A: Prioritize placement preparation, requesting more structured guidance in the internship to save time for your interview preparations.",2,H62="Option B: Fully commit to the internship, knowing that your placement preparation will be compromised significantly.",1,H62="Option C: Balance both the internship and placement preparation by setting a strict schedule, ensuring you give adequate time to both without compromising on either.",-1,H62="Option D: Use the internship to network and gain recommendations from the decision-maker, hoping it will directly improve your placement prospects.",0)</f>
        <v>0</v>
      </c>
      <c r="V62" s="1" cm="1">
        <f t="array" ref="V62">_xlfn.IFS(I62="Option A: Focus on learning and applying established frameworks and structured thinking methods to systematically approach the problem.",2,I62="Option B: Rely on first principles reasoning, breaking the problem down to its most basic elements and building up your understanding from there.",1,I62="Option C: Seek a balance between structured thinking and first principles reasoning, using frameworks where they fit and breaking down elements from scratch when needed.",-1,I62="Option D: Use this opportunity to network and seek advice from others who have solved similar problems, hoping to gather enough information to complete the project successfully.",0)</f>
        <v>1</v>
      </c>
      <c r="W62" s="1" cm="1">
        <f t="array" ref="W62">_xlfn.IFS(J62="Option A: Enroll in the course because it will help me stay competitive and not fall behind my peers.",2,J62="Option B: Enroll in the course because I am genuinely interested in the subject and see long-term benefits.",1,J62="Option C: Only enroll if it fits easily into my schedule and does not interfere with my other activities.",-1,J62="Option D: Skip the course because I prefer to focus on activities that provide immediate benefits like grades or credits.",0)</f>
        <v>1</v>
      </c>
      <c r="X62" s="1" cm="1">
        <f t="array" ref="X62">_xlfn.IFS(K62="Option A: Accept the internship to gain hands-on experience and valuable learning opportunities, without worrying about formal recognition.",1,K62="Option B: Accept the internship and emphasize to everyone how it will contribute to your self-development and long-term career growth, even without a certificate.",-1,K62="Option C: Decline the internship because the absence of an official certificate means you won't have formal recognition for your efforts.",2,K62="Option D: Take the internship but request a letter of recommendation or some form of written acknowledgment from the decision-makers as an alternative to a certificate.",0)</f>
        <v>1</v>
      </c>
      <c r="Y62" s="1" cm="1">
        <f t="array" ref="Y62">_xlfn.IFS(L62="Option A: Dive into the detailed aspects of the project, track markers for measurement, it might take a long time before you see any significant results.",2,L62="Option B: Focus on the aspects of the project that provide immediate feedback and visible results, as this keeps you motivated.",-1,L62="Option C: Balance your approach by setting short-term goals to achieve quick wins while keeping the long-term process in mind.",1,L62="Option D: Regularly seek feedback from your mentor to ensure you are on the right track and adjust your efforts accordingly to see quicker progress.",0)</f>
        <v>2</v>
      </c>
    </row>
    <row r="63" spans="1:32" x14ac:dyDescent="0.3">
      <c r="A63" s="2">
        <v>45494.420796527775</v>
      </c>
      <c r="C63" s="1" t="s">
        <v>354</v>
      </c>
      <c r="D63" s="1" t="s">
        <v>369</v>
      </c>
      <c r="E63" s="1" t="s">
        <v>356</v>
      </c>
      <c r="F63" s="1" t="s">
        <v>370</v>
      </c>
      <c r="G63" s="1" t="s">
        <v>380</v>
      </c>
      <c r="H63" s="1" t="s">
        <v>381</v>
      </c>
      <c r="I63" s="1" t="s">
        <v>372</v>
      </c>
      <c r="J63" s="1" t="s">
        <v>386</v>
      </c>
      <c r="K63" s="1" t="s">
        <v>361</v>
      </c>
      <c r="L63" s="1" t="s">
        <v>374</v>
      </c>
      <c r="M63" s="1" t="s">
        <v>92</v>
      </c>
      <c r="N63" s="1"/>
      <c r="O63" s="1">
        <f t="shared" si="0"/>
        <v>1</v>
      </c>
      <c r="P63" s="1" cm="1">
        <f t="array" ref="P63">_xlfn.IFS(C63="Option A: I prefer vacationing in familiar destinations where I know what to expect and can reduce any surprises.",0,C63="Option B: When faced with the chance to travel to a completely new place with no set plans, I get excited about the unknown and the potential for unexpected adventures.",1,C63="Option C: I enjoy exploring new places, but I like to have a detailed itinerary and some certainty about what I will be doing each day.",2,C63="Option D: I’m open to traveling to new destinations, but I usually do thorough research and plan ahead to minimize any potential risks or uncertainties.",-1)</f>
        <v>-1</v>
      </c>
      <c r="Q63" s="1" cm="1">
        <f t="array" ref="Q63">_xlfn.IFS(D63="Option A: Finishing daily tasks quickly and efficiently, allowing you to feel productive and move on to other activities.",-1,D63="Option B: Receiving compliments and recognition from friends or family for something you've accomplished.",2,D63="Option C: Completing a challenging workout or training regimen that you've been working on for weeks.",1,D63="Option D: Learning a new skill or hobby and overcoming difficulties along the way, regardless of how well you master it in the end.",0)</f>
        <v>0</v>
      </c>
      <c r="R63" s="1" cm="1">
        <f t="array" ref="R63">_xlfn.IFS(E63="Option A: I make decisions on my own but like to have some guidelines or a framework to follow to feel more confident.",2,E63="Option B: I often seek advice and approval from others before making a decision to ensure I’m on the right track.",1,E63="Option C: When faced with a decision, I prefer to rely on my own judgment and instincts, even if it means making mistakes along the way.",-1,E63="Option D: I usually gather a lot of information and consider others' opinions but ultimately trust my own judgment to make the final decision.",0)</f>
        <v>0</v>
      </c>
      <c r="S63" s="1" cm="1">
        <f t="array" ref="S63">_xlfn.IFS(F63="Option A: I prefer tasks that show quick results and tend to get frustrated if I don’t see immediate progress.",2,F63="Option B: I often seek advice and approval from others before making a decision to ensure I’m on the right track.",1,F63="Option C: I often seek out activities where I can see incremental progress, as it helps me stay patient and motivated over time.",-1,F63="Option D: I enjoy activities like gardening or practicing a musical instrument, even if progress is slow.",0)</f>
        <v>0</v>
      </c>
      <c r="T63" s="1" cm="1">
        <f t="array" ref="T63">_xlfn.IFS(G63="Option A: I focus more on getting things done and I feel that I'd overthink if I think about my strength and weakness",2,G63="Option B: I regularly reflect on my strengths and weaknesses, using this self-awareness to set personal goals and improve myself.",1,G63="Option C: I sometimes think about my strengths and weaknesses, but I often rely on feedback from others to understand myself better.",-1,G63="Option D: I am aware of my strengths and weaknesses but prefer to focus on my strengths to stay motivated and positive.",0)</f>
        <v>1</v>
      </c>
      <c r="U63" s="1" cm="1">
        <f t="array" ref="U63">_xlfn.IFS(H63="Option A: Prioritize placement preparation, requesting more structured guidance in the internship to save time for your interview preparations.",2,H63="Option B: Fully commit to the internship, knowing that your placement preparation will be compromised significantly.",1,H63="Option C: Balance both the internship and placement preparation by setting a strict schedule, ensuring you give adequate time to both without compromising on either.",-1,H63="Option D: Use the internship to network and gain recommendations from the decision-maker, hoping it will directly improve your placement prospects.",0)</f>
        <v>-1</v>
      </c>
      <c r="V63" s="1" cm="1">
        <f t="array" ref="V63">_xlfn.IFS(I63="Option A: Focus on learning and applying established frameworks and structured thinking methods to systematically approach the problem.",2,I63="Option B: Rely on first principles reasoning, breaking the problem down to its most basic elements and building up your understanding from there.",1,I63="Option C: Seek a balance between structured thinking and first principles reasoning, using frameworks where they fit and breaking down elements from scratch when needed.",-1,I63="Option D: Use this opportunity to network and seek advice from others who have solved similar problems, hoping to gather enough information to complete the project successfully.",0)</f>
        <v>-1</v>
      </c>
      <c r="W63" s="1" cm="1">
        <f t="array" ref="W63">_xlfn.IFS(J63="Option A: Enroll in the course because it will help me stay competitive and not fall behind my peers.",2,J63="Option B: Enroll in the course because I am genuinely interested in the subject and see long-term benefits.",1,J63="Option C: Only enroll if it fits easily into my schedule and does not interfere with my other activities.",-1,J63="Option D: Skip the course because I prefer to focus on activities that provide immediate benefits like grades or credits.",0)</f>
        <v>1</v>
      </c>
      <c r="X63" s="1" cm="1">
        <f t="array" ref="X63">_xlfn.IFS(K63="Option A: Accept the internship to gain hands-on experience and valuable learning opportunities, without worrying about formal recognition.",1,K63="Option B: Accept the internship and emphasize to everyone how it will contribute to your self-development and long-term career growth, even without a certificate.",-1,K63="Option C: Decline the internship because the absence of an official certificate means you won't have formal recognition for your efforts.",2,K63="Option D: Take the internship but request a letter of recommendation or some form of written acknowledgment from the decision-makers as an alternative to a certificate.",0)</f>
        <v>1</v>
      </c>
      <c r="Y63" s="1" cm="1">
        <f t="array" ref="Y63">_xlfn.IFS(L63="Option A: Dive into the detailed aspects of the project, track markers for measurement, it might take a long time before you see any significant results.",2,L63="Option B: Focus on the aspects of the project that provide immediate feedback and visible results, as this keeps you motivated.",-1,L63="Option C: Balance your approach by setting short-term goals to achieve quick wins while keeping the long-term process in mind.",1,L63="Option D: Regularly seek feedback from your mentor to ensure you are on the right track and adjust your efforts accordingly to see quicker progress.",0)</f>
        <v>1</v>
      </c>
    </row>
    <row r="64" spans="1:32" x14ac:dyDescent="0.3">
      <c r="A64" s="2">
        <v>45494.463433923607</v>
      </c>
      <c r="C64" s="1" t="s">
        <v>378</v>
      </c>
      <c r="D64" s="1" t="s">
        <v>363</v>
      </c>
      <c r="E64" s="1" t="s">
        <v>356</v>
      </c>
      <c r="F64" s="1" t="s">
        <v>370</v>
      </c>
      <c r="G64" s="1" t="s">
        <v>366</v>
      </c>
      <c r="H64" s="1" t="s">
        <v>359</v>
      </c>
      <c r="I64" s="1" t="s">
        <v>372</v>
      </c>
      <c r="J64" s="1" t="s">
        <v>386</v>
      </c>
      <c r="K64" s="1" t="s">
        <v>361</v>
      </c>
      <c r="L64" s="1" t="s">
        <v>385</v>
      </c>
      <c r="M64" s="1" t="s">
        <v>93</v>
      </c>
      <c r="N64" s="1"/>
      <c r="O64" s="1">
        <f t="shared" si="0"/>
        <v>3</v>
      </c>
      <c r="P64" s="1" cm="1">
        <f t="array" ref="P64">_xlfn.IFS(C64="Option A: I prefer vacationing in familiar destinations where I know what to expect and can reduce any surprises.",0,C64="Option B: When faced with the chance to travel to a completely new place with no set plans, I get excited about the unknown and the potential for unexpected adventures.",1,C64="Option C: I enjoy exploring new places, but I like to have a detailed itinerary and some certainty about what I will be doing each day.",2,C64="Option D: I’m open to traveling to new destinations, but I usually do thorough research and plan ahead to minimize any potential risks or uncertainties.",-1)</f>
        <v>1</v>
      </c>
      <c r="Q64" s="1" cm="1">
        <f t="array" ref="Q64">_xlfn.IFS(D64="Option A: Finishing daily tasks quickly and efficiently, allowing you to feel productive and move on to other activities.",-1,D64="Option B: Receiving compliments and recognition from friends or family for something you've accomplished.",2,D64="Option C: Completing a challenging workout or training regimen that you've been working on for weeks.",1,D64="Option D: Learning a new skill or hobby and overcoming difficulties along the way, regardless of how well you master it in the end.",0)</f>
        <v>-1</v>
      </c>
      <c r="R64" s="1" cm="1">
        <f t="array" ref="R64">_xlfn.IFS(E64="Option A: I make decisions on my own but like to have some guidelines or a framework to follow to feel more confident.",2,E64="Option B: I often seek advice and approval from others before making a decision to ensure I’m on the right track.",1,E64="Option C: When faced with a decision, I prefer to rely on my own judgment and instincts, even if it means making mistakes along the way.",-1,E64="Option D: I usually gather a lot of information and consider others' opinions but ultimately trust my own judgment to make the final decision.",0)</f>
        <v>0</v>
      </c>
      <c r="S64" s="1" cm="1">
        <f t="array" ref="S64">_xlfn.IFS(F64="Option A: I prefer tasks that show quick results and tend to get frustrated if I don’t see immediate progress.",2,F64="Option B: I often seek advice and approval from others before making a decision to ensure I’m on the right track.",1,F64="Option C: I often seek out activities where I can see incremental progress, as it helps me stay patient and motivated over time.",-1,F64="Option D: I enjoy activities like gardening or practicing a musical instrument, even if progress is slow.",0)</f>
        <v>0</v>
      </c>
      <c r="T64" s="1" cm="1">
        <f t="array" ref="T64">_xlfn.IFS(G64="Option A: I focus more on getting things done and I feel that I'd overthink if I think about my strength and weakness",2,G64="Option B: I regularly reflect on my strengths and weaknesses, using this self-awareness to set personal goals and improve myself.",1,G64="Option C: I sometimes think about my strengths and weaknesses, but I often rely on feedback from others to understand myself better.",-1,G64="Option D: I am aware of my strengths and weaknesses but prefer to focus on my strengths to stay motivated and positive.",0)</f>
        <v>0</v>
      </c>
      <c r="U64" s="1" cm="1">
        <f t="array" ref="U64">_xlfn.IFS(H64="Option A: Prioritize placement preparation, requesting more structured guidance in the internship to save time for your interview preparations.",2,H64="Option B: Fully commit to the internship, knowing that your placement preparation will be compromised significantly.",1,H64="Option C: Balance both the internship and placement preparation by setting a strict schedule, ensuring you give adequate time to both without compromising on either.",-1,H64="Option D: Use the internship to network and gain recommendations from the decision-maker, hoping it will directly improve your placement prospects.",0)</f>
        <v>0</v>
      </c>
      <c r="V64" s="1" cm="1">
        <f t="array" ref="V64">_xlfn.IFS(I64="Option A: Focus on learning and applying established frameworks and structured thinking methods to systematically approach the problem.",2,I64="Option B: Rely on first principles reasoning, breaking the problem down to its most basic elements and building up your understanding from there.",1,I64="Option C: Seek a balance between structured thinking and first principles reasoning, using frameworks where they fit and breaking down elements from scratch when needed.",-1,I64="Option D: Use this opportunity to network and seek advice from others who have solved similar problems, hoping to gather enough information to complete the project successfully.",0)</f>
        <v>-1</v>
      </c>
      <c r="W64" s="1" cm="1">
        <f t="array" ref="W64">_xlfn.IFS(J64="Option A: Enroll in the course because it will help me stay competitive and not fall behind my peers.",2,J64="Option B: Enroll in the course because I am genuinely interested in the subject and see long-term benefits.",1,J64="Option C: Only enroll if it fits easily into my schedule and does not interfere with my other activities.",-1,J64="Option D: Skip the course because I prefer to focus on activities that provide immediate benefits like grades or credits.",0)</f>
        <v>1</v>
      </c>
      <c r="X64" s="1" cm="1">
        <f t="array" ref="X64">_xlfn.IFS(K64="Option A: Accept the internship to gain hands-on experience and valuable learning opportunities, without worrying about formal recognition.",1,K64="Option B: Accept the internship and emphasize to everyone how it will contribute to your self-development and long-term career growth, even without a certificate.",-1,K64="Option C: Decline the internship because the absence of an official certificate means you won't have formal recognition for your efforts.",2,K64="Option D: Take the internship but request a letter of recommendation or some form of written acknowledgment from the decision-makers as an alternative to a certificate.",0)</f>
        <v>1</v>
      </c>
      <c r="Y64" s="1" cm="1">
        <f t="array" ref="Y64">_xlfn.IFS(L64="Option A: Dive into the detailed aspects of the project, track markers for measurement, it might take a long time before you see any significant results.",2,L64="Option B: Focus on the aspects of the project that provide immediate feedback and visible results, as this keeps you motivated.",-1,L64="Option C: Balance your approach by setting short-term goals to achieve quick wins while keeping the long-term process in mind.",1,L64="Option D: Regularly seek feedback from your mentor to ensure you are on the right track and adjust your efforts accordingly to see quicker progress.",0)</f>
        <v>2</v>
      </c>
    </row>
    <row r="65" spans="1:25" x14ac:dyDescent="0.3">
      <c r="A65" s="2">
        <v>45494.503652326384</v>
      </c>
      <c r="C65" s="1" t="s">
        <v>378</v>
      </c>
      <c r="D65" s="1" t="s">
        <v>363</v>
      </c>
      <c r="E65" s="1" t="s">
        <v>356</v>
      </c>
      <c r="F65" s="1" t="s">
        <v>370</v>
      </c>
      <c r="G65" s="1" t="s">
        <v>380</v>
      </c>
      <c r="H65" s="1" t="s">
        <v>381</v>
      </c>
      <c r="I65" s="1" t="s">
        <v>376</v>
      </c>
      <c r="J65" s="1" t="s">
        <v>386</v>
      </c>
      <c r="K65" s="1" t="s">
        <v>373</v>
      </c>
      <c r="L65" s="1" t="s">
        <v>374</v>
      </c>
      <c r="M65" s="1" t="s">
        <v>94</v>
      </c>
      <c r="N65" s="1"/>
      <c r="O65" s="1">
        <f t="shared" si="0"/>
        <v>3</v>
      </c>
      <c r="P65" s="1" cm="1">
        <f t="array" ref="P65">_xlfn.IFS(C65="Option A: I prefer vacationing in familiar destinations where I know what to expect and can reduce any surprises.",0,C65="Option B: When faced with the chance to travel to a completely new place with no set plans, I get excited about the unknown and the potential for unexpected adventures.",1,C65="Option C: I enjoy exploring new places, but I like to have a detailed itinerary and some certainty about what I will be doing each day.",2,C65="Option D: I’m open to traveling to new destinations, but I usually do thorough research and plan ahead to minimize any potential risks or uncertainties.",-1)</f>
        <v>1</v>
      </c>
      <c r="Q65" s="1" cm="1">
        <f t="array" ref="Q65">_xlfn.IFS(D65="Option A: Finishing daily tasks quickly and efficiently, allowing you to feel productive and move on to other activities.",-1,D65="Option B: Receiving compliments and recognition from friends or family for something you've accomplished.",2,D65="Option C: Completing a challenging workout or training regimen that you've been working on for weeks.",1,D65="Option D: Learning a new skill or hobby and overcoming difficulties along the way, regardless of how well you master it in the end.",0)</f>
        <v>-1</v>
      </c>
      <c r="R65" s="1" cm="1">
        <f t="array" ref="R65">_xlfn.IFS(E65="Option A: I make decisions on my own but like to have some guidelines or a framework to follow to feel more confident.",2,E65="Option B: I often seek advice and approval from others before making a decision to ensure I’m on the right track.",1,E65="Option C: When faced with a decision, I prefer to rely on my own judgment and instincts, even if it means making mistakes along the way.",-1,E65="Option D: I usually gather a lot of information and consider others' opinions but ultimately trust my own judgment to make the final decision.",0)</f>
        <v>0</v>
      </c>
      <c r="S65" s="1" cm="1">
        <f t="array" ref="S65">_xlfn.IFS(F65="Option A: I prefer tasks that show quick results and tend to get frustrated if I don’t see immediate progress.",2,F65="Option B: I often seek advice and approval from others before making a decision to ensure I’m on the right track.",1,F65="Option C: I often seek out activities where I can see incremental progress, as it helps me stay patient and motivated over time.",-1,F65="Option D: I enjoy activities like gardening or practicing a musical instrument, even if progress is slow.",0)</f>
        <v>0</v>
      </c>
      <c r="T65" s="1" cm="1">
        <f t="array" ref="T65">_xlfn.IFS(G65="Option A: I focus more on getting things done and I feel that I'd overthink if I think about my strength and weakness",2,G65="Option B: I regularly reflect on my strengths and weaknesses, using this self-awareness to set personal goals and improve myself.",1,G65="Option C: I sometimes think about my strengths and weaknesses, but I often rely on feedback from others to understand myself better.",-1,G65="Option D: I am aware of my strengths and weaknesses but prefer to focus on my strengths to stay motivated and positive.",0)</f>
        <v>1</v>
      </c>
      <c r="U65" s="1" cm="1">
        <f t="array" ref="U65">_xlfn.IFS(H65="Option A: Prioritize placement preparation, requesting more structured guidance in the internship to save time for your interview preparations.",2,H65="Option B: Fully commit to the internship, knowing that your placement preparation will be compromised significantly.",1,H65="Option C: Balance both the internship and placement preparation by setting a strict schedule, ensuring you give adequate time to both without compromising on either.",-1,H65="Option D: Use the internship to network and gain recommendations from the decision-maker, hoping it will directly improve your placement prospects.",0)</f>
        <v>-1</v>
      </c>
      <c r="V65" s="1" cm="1">
        <f t="array" ref="V65">_xlfn.IFS(I65="Option A: Focus on learning and applying established frameworks and structured thinking methods to systematically approach the problem.",2,I65="Option B: Rely on first principles reasoning, breaking the problem down to its most basic elements and building up your understanding from there.",1,I65="Option C: Seek a balance between structured thinking and first principles reasoning, using frameworks where they fit and breaking down elements from scratch when needed.",-1,I65="Option D: Use this opportunity to network and seek advice from others who have solved similar problems, hoping to gather enough information to complete the project successfully.",0)</f>
        <v>2</v>
      </c>
      <c r="W65" s="1" cm="1">
        <f t="array" ref="W65">_xlfn.IFS(J65="Option A: Enroll in the course because it will help me stay competitive and not fall behind my peers.",2,J65="Option B: Enroll in the course because I am genuinely interested in the subject and see long-term benefits.",1,J65="Option C: Only enroll if it fits easily into my schedule and does not interfere with my other activities.",-1,J65="Option D: Skip the course because I prefer to focus on activities that provide immediate benefits like grades or credits.",0)</f>
        <v>1</v>
      </c>
      <c r="X65" s="1" cm="1">
        <f t="array" ref="X65">_xlfn.IFS(K65="Option A: Accept the internship to gain hands-on experience and valuable learning opportunities, without worrying about formal recognition.",1,K65="Option B: Accept the internship and emphasize to everyone how it will contribute to your self-development and long-term career growth, even without a certificate.",-1,K65="Option C: Decline the internship because the absence of an official certificate means you won't have formal recognition for your efforts.",2,K65="Option D: Take the internship but request a letter of recommendation or some form of written acknowledgment from the decision-makers as an alternative to a certificate.",0)</f>
        <v>-1</v>
      </c>
      <c r="Y65" s="1" cm="1">
        <f t="array" ref="Y65">_xlfn.IFS(L65="Option A: Dive into the detailed aspects of the project, track markers for measurement, it might take a long time before you see any significant results.",2,L65="Option B: Focus on the aspects of the project that provide immediate feedback and visible results, as this keeps you motivated.",-1,L65="Option C: Balance your approach by setting short-term goals to achieve quick wins while keeping the long-term process in mind.",1,L65="Option D: Regularly seek feedback from your mentor to ensure you are on the right track and adjust your efforts accordingly to see quicker progress.",0)</f>
        <v>1</v>
      </c>
    </row>
    <row r="66" spans="1:25" x14ac:dyDescent="0.3">
      <c r="A66" s="2">
        <v>45495.46517732639</v>
      </c>
      <c r="C66" s="1" t="s">
        <v>368</v>
      </c>
      <c r="D66" s="1" t="s">
        <v>363</v>
      </c>
      <c r="E66" s="1" t="s">
        <v>356</v>
      </c>
      <c r="F66" s="1" t="s">
        <v>357</v>
      </c>
      <c r="G66" s="1" t="s">
        <v>380</v>
      </c>
      <c r="H66" s="1" t="s">
        <v>381</v>
      </c>
      <c r="I66" s="1" t="s">
        <v>372</v>
      </c>
      <c r="J66" s="1" t="s">
        <v>386</v>
      </c>
      <c r="K66" s="1" t="s">
        <v>373</v>
      </c>
      <c r="L66" s="1" t="s">
        <v>385</v>
      </c>
      <c r="M66" s="1" t="s">
        <v>95</v>
      </c>
      <c r="N66" s="1"/>
      <c r="O66" s="1">
        <f t="shared" si="0"/>
        <v>1</v>
      </c>
      <c r="P66" s="1" cm="1">
        <f t="array" ref="P66">_xlfn.IFS(C66="Option A: I prefer vacationing in familiar destinations where I know what to expect and can reduce any surprises.",0,C66="Option B: When faced with the chance to travel to a completely new place with no set plans, I get excited about the unknown and the potential for unexpected adventures.",1,C66="Option C: I enjoy exploring new places, but I like to have a detailed itinerary and some certainty about what I will be doing each day.",2,C66="Option D: I’m open to traveling to new destinations, but I usually do thorough research and plan ahead to minimize any potential risks or uncertainties.",-1)</f>
        <v>2</v>
      </c>
      <c r="Q66" s="1" cm="1">
        <f t="array" ref="Q66">_xlfn.IFS(D66="Option A: Finishing daily tasks quickly and efficiently, allowing you to feel productive and move on to other activities.",-1,D66="Option B: Receiving compliments and recognition from friends or family for something you've accomplished.",2,D66="Option C: Completing a challenging workout or training regimen that you've been working on for weeks.",1,D66="Option D: Learning a new skill or hobby and overcoming difficulties along the way, regardless of how well you master it in the end.",0)</f>
        <v>-1</v>
      </c>
      <c r="R66" s="1" cm="1">
        <f t="array" ref="R66">_xlfn.IFS(E66="Option A: I make decisions on my own but like to have some guidelines or a framework to follow to feel more confident.",2,E66="Option B: I often seek advice and approval from others before making a decision to ensure I’m on the right track.",1,E66="Option C: When faced with a decision, I prefer to rely on my own judgment and instincts, even if it means making mistakes along the way.",-1,E66="Option D: I usually gather a lot of information and consider others' opinions but ultimately trust my own judgment to make the final decision.",0)</f>
        <v>0</v>
      </c>
      <c r="S66" s="1" cm="1">
        <f t="array" ref="S66">_xlfn.IFS(F66="Option A: I prefer tasks that show quick results and tend to get frustrated if I don’t see immediate progress.",2,F66="Option B: I often seek advice and approval from others before making a decision to ensure I’m on the right track.",1,F66="Option C: I often seek out activities where I can see incremental progress, as it helps me stay patient and motivated over time.",-1,F66="Option D: I enjoy activities like gardening or practicing a musical instrument, even if progress is slow.",0)</f>
        <v>-1</v>
      </c>
      <c r="T66" s="1" cm="1">
        <f t="array" ref="T66">_xlfn.IFS(G66="Option A: I focus more on getting things done and I feel that I'd overthink if I think about my strength and weakness",2,G66="Option B: I regularly reflect on my strengths and weaknesses, using this self-awareness to set personal goals and improve myself.",1,G66="Option C: I sometimes think about my strengths and weaknesses, but I often rely on feedback from others to understand myself better.",-1,G66="Option D: I am aware of my strengths and weaknesses but prefer to focus on my strengths to stay motivated and positive.",0)</f>
        <v>1</v>
      </c>
      <c r="U66" s="1" cm="1">
        <f t="array" ref="U66">_xlfn.IFS(H66="Option A: Prioritize placement preparation, requesting more structured guidance in the internship to save time for your interview preparations.",2,H66="Option B: Fully commit to the internship, knowing that your placement preparation will be compromised significantly.",1,H66="Option C: Balance both the internship and placement preparation by setting a strict schedule, ensuring you give adequate time to both without compromising on either.",-1,H66="Option D: Use the internship to network and gain recommendations from the decision-maker, hoping it will directly improve your placement prospects.",0)</f>
        <v>-1</v>
      </c>
      <c r="V66" s="1" cm="1">
        <f t="array" ref="V66">_xlfn.IFS(I66="Option A: Focus on learning and applying established frameworks and structured thinking methods to systematically approach the problem.",2,I66="Option B: Rely on first principles reasoning, breaking the problem down to its most basic elements and building up your understanding from there.",1,I66="Option C: Seek a balance between structured thinking and first principles reasoning, using frameworks where they fit and breaking down elements from scratch when needed.",-1,I66="Option D: Use this opportunity to network and seek advice from others who have solved similar problems, hoping to gather enough information to complete the project successfully.",0)</f>
        <v>-1</v>
      </c>
      <c r="W66" s="1" cm="1">
        <f t="array" ref="W66">_xlfn.IFS(J66="Option A: Enroll in the course because it will help me stay competitive and not fall behind my peers.",2,J66="Option B: Enroll in the course because I am genuinely interested in the subject and see long-term benefits.",1,J66="Option C: Only enroll if it fits easily into my schedule and does not interfere with my other activities.",-1,J66="Option D: Skip the course because I prefer to focus on activities that provide immediate benefits like grades or credits.",0)</f>
        <v>1</v>
      </c>
      <c r="X66" s="1" cm="1">
        <f t="array" ref="X66">_xlfn.IFS(K66="Option A: Accept the internship to gain hands-on experience and valuable learning opportunities, without worrying about formal recognition.",1,K66="Option B: Accept the internship and emphasize to everyone how it will contribute to your self-development and long-term career growth, even without a certificate.",-1,K66="Option C: Decline the internship because the absence of an official certificate means you won't have formal recognition for your efforts.",2,K66="Option D: Take the internship but request a letter of recommendation or some form of written acknowledgment from the decision-makers as an alternative to a certificate.",0)</f>
        <v>-1</v>
      </c>
      <c r="Y66" s="1" cm="1">
        <f t="array" ref="Y66">_xlfn.IFS(L66="Option A: Dive into the detailed aspects of the project, track markers for measurement, it might take a long time before you see any significant results.",2,L66="Option B: Focus on the aspects of the project that provide immediate feedback and visible results, as this keeps you motivated.",-1,L66="Option C: Balance your approach by setting short-term goals to achieve quick wins while keeping the long-term process in mind.",1,L66="Option D: Regularly seek feedback from your mentor to ensure you are on the right track and adjust your efforts accordingly to see quicker progress.",0)</f>
        <v>2</v>
      </c>
    </row>
    <row r="67" spans="1:25" x14ac:dyDescent="0.3">
      <c r="A67" s="2">
        <v>45495.545601053236</v>
      </c>
      <c r="C67" s="1" t="s">
        <v>354</v>
      </c>
      <c r="D67" s="1" t="s">
        <v>369</v>
      </c>
      <c r="E67" s="1" t="s">
        <v>356</v>
      </c>
      <c r="F67" s="1" t="s">
        <v>370</v>
      </c>
      <c r="G67" s="1" t="s">
        <v>380</v>
      </c>
      <c r="H67" s="1" t="s">
        <v>381</v>
      </c>
      <c r="I67" s="1" t="s">
        <v>372</v>
      </c>
      <c r="J67" s="1" t="s">
        <v>386</v>
      </c>
      <c r="K67" s="1" t="s">
        <v>361</v>
      </c>
      <c r="L67" s="1" t="s">
        <v>374</v>
      </c>
      <c r="M67" s="1" t="s">
        <v>96</v>
      </c>
      <c r="N67" s="1"/>
      <c r="O67" s="1">
        <f t="shared" ref="O67:O130" si="1">SUM(P67:Y67)</f>
        <v>1</v>
      </c>
      <c r="P67" s="1" cm="1">
        <f t="array" ref="P67">_xlfn.IFS(C67="Option A: I prefer vacationing in familiar destinations where I know what to expect and can reduce any surprises.",0,C67="Option B: When faced with the chance to travel to a completely new place with no set plans, I get excited about the unknown and the potential for unexpected adventures.",1,C67="Option C: I enjoy exploring new places, but I like to have a detailed itinerary and some certainty about what I will be doing each day.",2,C67="Option D: I’m open to traveling to new destinations, but I usually do thorough research and plan ahead to minimize any potential risks or uncertainties.",-1)</f>
        <v>-1</v>
      </c>
      <c r="Q67" s="1" cm="1">
        <f t="array" ref="Q67">_xlfn.IFS(D67="Option A: Finishing daily tasks quickly and efficiently, allowing you to feel productive and move on to other activities.",-1,D67="Option B: Receiving compliments and recognition from friends or family for something you've accomplished.",2,D67="Option C: Completing a challenging workout or training regimen that you've been working on for weeks.",1,D67="Option D: Learning a new skill or hobby and overcoming difficulties along the way, regardless of how well you master it in the end.",0)</f>
        <v>0</v>
      </c>
      <c r="R67" s="1" cm="1">
        <f t="array" ref="R67">_xlfn.IFS(E67="Option A: I make decisions on my own but like to have some guidelines or a framework to follow to feel more confident.",2,E67="Option B: I often seek advice and approval from others before making a decision to ensure I’m on the right track.",1,E67="Option C: When faced with a decision, I prefer to rely on my own judgment and instincts, even if it means making mistakes along the way.",-1,E67="Option D: I usually gather a lot of information and consider others' opinions but ultimately trust my own judgment to make the final decision.",0)</f>
        <v>0</v>
      </c>
      <c r="S67" s="1" cm="1">
        <f t="array" ref="S67">_xlfn.IFS(F67="Option A: I prefer tasks that show quick results and tend to get frustrated if I don’t see immediate progress.",2,F67="Option B: I often seek advice and approval from others before making a decision to ensure I’m on the right track.",1,F67="Option C: I often seek out activities where I can see incremental progress, as it helps me stay patient and motivated over time.",-1,F67="Option D: I enjoy activities like gardening or practicing a musical instrument, even if progress is slow.",0)</f>
        <v>0</v>
      </c>
      <c r="T67" s="1" cm="1">
        <f t="array" ref="T67">_xlfn.IFS(G67="Option A: I focus more on getting things done and I feel that I'd overthink if I think about my strength and weakness",2,G67="Option B: I regularly reflect on my strengths and weaknesses, using this self-awareness to set personal goals and improve myself.",1,G67="Option C: I sometimes think about my strengths and weaknesses, but I often rely on feedback from others to understand myself better.",-1,G67="Option D: I am aware of my strengths and weaknesses but prefer to focus on my strengths to stay motivated and positive.",0)</f>
        <v>1</v>
      </c>
      <c r="U67" s="1" cm="1">
        <f t="array" ref="U67">_xlfn.IFS(H67="Option A: Prioritize placement preparation, requesting more structured guidance in the internship to save time for your interview preparations.",2,H67="Option B: Fully commit to the internship, knowing that your placement preparation will be compromised significantly.",1,H67="Option C: Balance both the internship and placement preparation by setting a strict schedule, ensuring you give adequate time to both without compromising on either.",-1,H67="Option D: Use the internship to network and gain recommendations from the decision-maker, hoping it will directly improve your placement prospects.",0)</f>
        <v>-1</v>
      </c>
      <c r="V67" s="1" cm="1">
        <f t="array" ref="V67">_xlfn.IFS(I67="Option A: Focus on learning and applying established frameworks and structured thinking methods to systematically approach the problem.",2,I67="Option B: Rely on first principles reasoning, breaking the problem down to its most basic elements and building up your understanding from there.",1,I67="Option C: Seek a balance between structured thinking and first principles reasoning, using frameworks where they fit and breaking down elements from scratch when needed.",-1,I67="Option D: Use this opportunity to network and seek advice from others who have solved similar problems, hoping to gather enough information to complete the project successfully.",0)</f>
        <v>-1</v>
      </c>
      <c r="W67" s="1" cm="1">
        <f t="array" ref="W67">_xlfn.IFS(J67="Option A: Enroll in the course because it will help me stay competitive and not fall behind my peers.",2,J67="Option B: Enroll in the course because I am genuinely interested in the subject and see long-term benefits.",1,J67="Option C: Only enroll if it fits easily into my schedule and does not interfere with my other activities.",-1,J67="Option D: Skip the course because I prefer to focus on activities that provide immediate benefits like grades or credits.",0)</f>
        <v>1</v>
      </c>
      <c r="X67" s="1" cm="1">
        <f t="array" ref="X67">_xlfn.IFS(K67="Option A: Accept the internship to gain hands-on experience and valuable learning opportunities, without worrying about formal recognition.",1,K67="Option B: Accept the internship and emphasize to everyone how it will contribute to your self-development and long-term career growth, even without a certificate.",-1,K67="Option C: Decline the internship because the absence of an official certificate means you won't have formal recognition for your efforts.",2,K67="Option D: Take the internship but request a letter of recommendation or some form of written acknowledgment from the decision-makers as an alternative to a certificate.",0)</f>
        <v>1</v>
      </c>
      <c r="Y67" s="1" cm="1">
        <f t="array" ref="Y67">_xlfn.IFS(L67="Option A: Dive into the detailed aspects of the project, track markers for measurement, it might take a long time before you see any significant results.",2,L67="Option B: Focus on the aspects of the project that provide immediate feedback and visible results, as this keeps you motivated.",-1,L67="Option C: Balance your approach by setting short-term goals to achieve quick wins while keeping the long-term process in mind.",1,L67="Option D: Regularly seek feedback from your mentor to ensure you are on the right track and adjust your efforts accordingly to see quicker progress.",0)</f>
        <v>1</v>
      </c>
    </row>
    <row r="68" spans="1:25" x14ac:dyDescent="0.3">
      <c r="A68" s="2">
        <v>45495.559769282409</v>
      </c>
      <c r="C68" s="1" t="s">
        <v>368</v>
      </c>
      <c r="D68" s="1" t="s">
        <v>379</v>
      </c>
      <c r="E68" s="1" t="s">
        <v>356</v>
      </c>
      <c r="F68" s="1" t="s">
        <v>357</v>
      </c>
      <c r="G68" s="1" t="s">
        <v>380</v>
      </c>
      <c r="H68" s="1" t="s">
        <v>381</v>
      </c>
      <c r="I68" s="1" t="s">
        <v>372</v>
      </c>
      <c r="J68" s="1" t="s">
        <v>386</v>
      </c>
      <c r="K68" s="1" t="s">
        <v>361</v>
      </c>
      <c r="L68" s="1" t="s">
        <v>385</v>
      </c>
      <c r="M68" s="1" t="s">
        <v>97</v>
      </c>
      <c r="N68" s="1"/>
      <c r="O68" s="1">
        <f t="shared" si="1"/>
        <v>5</v>
      </c>
      <c r="P68" s="1" cm="1">
        <f t="array" ref="P68">_xlfn.IFS(C68="Option A: I prefer vacationing in familiar destinations where I know what to expect and can reduce any surprises.",0,C68="Option B: When faced with the chance to travel to a completely new place with no set plans, I get excited about the unknown and the potential for unexpected adventures.",1,C68="Option C: I enjoy exploring new places, but I like to have a detailed itinerary and some certainty about what I will be doing each day.",2,C68="Option D: I’m open to traveling to new destinations, but I usually do thorough research and plan ahead to minimize any potential risks or uncertainties.",-1)</f>
        <v>2</v>
      </c>
      <c r="Q68" s="1" cm="1">
        <f t="array" ref="Q68">_xlfn.IFS(D68="Option A: Finishing daily tasks quickly and efficiently, allowing you to feel productive and move on to other activities.",-1,D68="Option B: Receiving compliments and recognition from friends or family for something you've accomplished.",2,D68="Option C: Completing a challenging workout or training regimen that you've been working on for weeks.",1,D68="Option D: Learning a new skill or hobby and overcoming difficulties along the way, regardless of how well you master it in the end.",0)</f>
        <v>1</v>
      </c>
      <c r="R68" s="1" cm="1">
        <f t="array" ref="R68">_xlfn.IFS(E68="Option A: I make decisions on my own but like to have some guidelines or a framework to follow to feel more confident.",2,E68="Option B: I often seek advice and approval from others before making a decision to ensure I’m on the right track.",1,E68="Option C: When faced with a decision, I prefer to rely on my own judgment and instincts, even if it means making mistakes along the way.",-1,E68="Option D: I usually gather a lot of information and consider others' opinions but ultimately trust my own judgment to make the final decision.",0)</f>
        <v>0</v>
      </c>
      <c r="S68" s="1" cm="1">
        <f t="array" ref="S68">_xlfn.IFS(F68="Option A: I prefer tasks that show quick results and tend to get frustrated if I don’t see immediate progress.",2,F68="Option B: I often seek advice and approval from others before making a decision to ensure I’m on the right track.",1,F68="Option C: I often seek out activities where I can see incremental progress, as it helps me stay patient and motivated over time.",-1,F68="Option D: I enjoy activities like gardening or practicing a musical instrument, even if progress is slow.",0)</f>
        <v>-1</v>
      </c>
      <c r="T68" s="1" cm="1">
        <f t="array" ref="T68">_xlfn.IFS(G68="Option A: I focus more on getting things done and I feel that I'd overthink if I think about my strength and weakness",2,G68="Option B: I regularly reflect on my strengths and weaknesses, using this self-awareness to set personal goals and improve myself.",1,G68="Option C: I sometimes think about my strengths and weaknesses, but I often rely on feedback from others to understand myself better.",-1,G68="Option D: I am aware of my strengths and weaknesses but prefer to focus on my strengths to stay motivated and positive.",0)</f>
        <v>1</v>
      </c>
      <c r="U68" s="1" cm="1">
        <f t="array" ref="U68">_xlfn.IFS(H68="Option A: Prioritize placement preparation, requesting more structured guidance in the internship to save time for your interview preparations.",2,H68="Option B: Fully commit to the internship, knowing that your placement preparation will be compromised significantly.",1,H68="Option C: Balance both the internship and placement preparation by setting a strict schedule, ensuring you give adequate time to both without compromising on either.",-1,H68="Option D: Use the internship to network and gain recommendations from the decision-maker, hoping it will directly improve your placement prospects.",0)</f>
        <v>-1</v>
      </c>
      <c r="V68" s="1" cm="1">
        <f t="array" ref="V68">_xlfn.IFS(I68="Option A: Focus on learning and applying established frameworks and structured thinking methods to systematically approach the problem.",2,I68="Option B: Rely on first principles reasoning, breaking the problem down to its most basic elements and building up your understanding from there.",1,I68="Option C: Seek a balance between structured thinking and first principles reasoning, using frameworks where they fit and breaking down elements from scratch when needed.",-1,I68="Option D: Use this opportunity to network and seek advice from others who have solved similar problems, hoping to gather enough information to complete the project successfully.",0)</f>
        <v>-1</v>
      </c>
      <c r="W68" s="1" cm="1">
        <f t="array" ref="W68">_xlfn.IFS(J68="Option A: Enroll in the course because it will help me stay competitive and not fall behind my peers.",2,J68="Option B: Enroll in the course because I am genuinely interested in the subject and see long-term benefits.",1,J68="Option C: Only enroll if it fits easily into my schedule and does not interfere with my other activities.",-1,J68="Option D: Skip the course because I prefer to focus on activities that provide immediate benefits like grades or credits.",0)</f>
        <v>1</v>
      </c>
      <c r="X68" s="1" cm="1">
        <f t="array" ref="X68">_xlfn.IFS(K68="Option A: Accept the internship to gain hands-on experience and valuable learning opportunities, without worrying about formal recognition.",1,K68="Option B: Accept the internship and emphasize to everyone how it will contribute to your self-development and long-term career growth, even without a certificate.",-1,K68="Option C: Decline the internship because the absence of an official certificate means you won't have formal recognition for your efforts.",2,K68="Option D: Take the internship but request a letter of recommendation or some form of written acknowledgment from the decision-makers as an alternative to a certificate.",0)</f>
        <v>1</v>
      </c>
      <c r="Y68" s="1" cm="1">
        <f t="array" ref="Y68">_xlfn.IFS(L68="Option A: Dive into the detailed aspects of the project, track markers for measurement, it might take a long time before you see any significant results.",2,L68="Option B: Focus on the aspects of the project that provide immediate feedback and visible results, as this keeps you motivated.",-1,L68="Option C: Balance your approach by setting short-term goals to achieve quick wins while keeping the long-term process in mind.",1,L68="Option D: Regularly seek feedback from your mentor to ensure you are on the right track and adjust your efforts accordingly to see quicker progress.",0)</f>
        <v>2</v>
      </c>
    </row>
    <row r="69" spans="1:25" x14ac:dyDescent="0.3">
      <c r="A69" s="2">
        <v>45495.612353229168</v>
      </c>
      <c r="C69" s="1" t="s">
        <v>368</v>
      </c>
      <c r="D69" s="1" t="s">
        <v>363</v>
      </c>
      <c r="E69" s="1" t="s">
        <v>365</v>
      </c>
      <c r="F69" s="1" t="s">
        <v>365</v>
      </c>
      <c r="G69" s="1" t="s">
        <v>380</v>
      </c>
      <c r="H69" s="1" t="s">
        <v>381</v>
      </c>
      <c r="I69" s="1" t="s">
        <v>372</v>
      </c>
      <c r="J69" s="1" t="s">
        <v>387</v>
      </c>
      <c r="K69" s="1" t="s">
        <v>373</v>
      </c>
      <c r="L69" s="1" t="s">
        <v>374</v>
      </c>
      <c r="M69" s="1" t="s">
        <v>392</v>
      </c>
      <c r="N69" s="1"/>
      <c r="O69" s="1">
        <f t="shared" si="1"/>
        <v>1</v>
      </c>
      <c r="P69" s="1" cm="1">
        <f t="array" ref="P69">_xlfn.IFS(C69="Option A: I prefer vacationing in familiar destinations where I know what to expect and can reduce any surprises.",0,C69="Option B: When faced with the chance to travel to a completely new place with no set plans, I get excited about the unknown and the potential for unexpected adventures.",1,C69="Option C: I enjoy exploring new places, but I like to have a detailed itinerary and some certainty about what I will be doing each day.",2,C69="Option D: I’m open to traveling to new destinations, but I usually do thorough research and plan ahead to minimize any potential risks or uncertainties.",-1)</f>
        <v>2</v>
      </c>
      <c r="Q69" s="1" cm="1">
        <f t="array" ref="Q69">_xlfn.IFS(D69="Option A: Finishing daily tasks quickly and efficiently, allowing you to feel productive and move on to other activities.",-1,D69="Option B: Receiving compliments and recognition from friends or family for something you've accomplished.",2,D69="Option C: Completing a challenging workout or training regimen that you've been working on for weeks.",1,D69="Option D: Learning a new skill or hobby and overcoming difficulties along the way, regardless of how well you master it in the end.",0)</f>
        <v>-1</v>
      </c>
      <c r="R69" s="1" cm="1">
        <f t="array" ref="R69">_xlfn.IFS(E69="Option A: I make decisions on my own but like to have some guidelines or a framework to follow to feel more confident.",2,E69="Option B: I often seek advice and approval from others before making a decision to ensure I’m on the right track.",1,E69="Option C: When faced with a decision, I prefer to rely on my own judgment and instincts, even if it means making mistakes along the way.",-1,E69="Option D: I usually gather a lot of information and consider others' opinions but ultimately trust my own judgment to make the final decision.",0)</f>
        <v>1</v>
      </c>
      <c r="S69" s="1" cm="1">
        <f t="array" ref="S69">_xlfn.IFS(F69="Option A: I prefer tasks that show quick results and tend to get frustrated if I don’t see immediate progress.",2,F69="Option B: I often seek advice and approval from others before making a decision to ensure I’m on the right track.",1,F69="Option C: I often seek out activities where I can see incremental progress, as it helps me stay patient and motivated over time.",-1,F69="Option D: I enjoy activities like gardening or practicing a musical instrument, even if progress is slow.",0)</f>
        <v>1</v>
      </c>
      <c r="T69" s="1" cm="1">
        <f t="array" ref="T69">_xlfn.IFS(G69="Option A: I focus more on getting things done and I feel that I'd overthink if I think about my strength and weakness",2,G69="Option B: I regularly reflect on my strengths and weaknesses, using this self-awareness to set personal goals and improve myself.",1,G69="Option C: I sometimes think about my strengths and weaknesses, but I often rely on feedback from others to understand myself better.",-1,G69="Option D: I am aware of my strengths and weaknesses but prefer to focus on my strengths to stay motivated and positive.",0)</f>
        <v>1</v>
      </c>
      <c r="U69" s="1" cm="1">
        <f t="array" ref="U69">_xlfn.IFS(H69="Option A: Prioritize placement preparation, requesting more structured guidance in the internship to save time for your interview preparations.",2,H69="Option B: Fully commit to the internship, knowing that your placement preparation will be compromised significantly.",1,H69="Option C: Balance both the internship and placement preparation by setting a strict schedule, ensuring you give adequate time to both without compromising on either.",-1,H69="Option D: Use the internship to network and gain recommendations from the decision-maker, hoping it will directly improve your placement prospects.",0)</f>
        <v>-1</v>
      </c>
      <c r="V69" s="1" cm="1">
        <f t="array" ref="V69">_xlfn.IFS(I69="Option A: Focus on learning and applying established frameworks and structured thinking methods to systematically approach the problem.",2,I69="Option B: Rely on first principles reasoning, breaking the problem down to its most basic elements and building up your understanding from there.",1,I69="Option C: Seek a balance between structured thinking and first principles reasoning, using frameworks where they fit and breaking down elements from scratch when needed.",-1,I69="Option D: Use this opportunity to network and seek advice from others who have solved similar problems, hoping to gather enough information to complete the project successfully.",0)</f>
        <v>-1</v>
      </c>
      <c r="W69" s="1" cm="1">
        <f t="array" ref="W69">_xlfn.IFS(J69="Option A: Enroll in the course because it will help me stay competitive and not fall behind my peers.",2,J69="Option B: Enroll in the course because I am genuinely interested in the subject and see long-term benefits.",1,J69="Option C: Only enroll if it fits easily into my schedule and does not interfere with my other activities.",-1,J69="Option D: Skip the course because I prefer to focus on activities that provide immediate benefits like grades or credits.",0)</f>
        <v>-1</v>
      </c>
      <c r="X69" s="1" cm="1">
        <f t="array" ref="X69">_xlfn.IFS(K69="Option A: Accept the internship to gain hands-on experience and valuable learning opportunities, without worrying about formal recognition.",1,K69="Option B: Accept the internship and emphasize to everyone how it will contribute to your self-development and long-term career growth, even without a certificate.",-1,K69="Option C: Decline the internship because the absence of an official certificate means you won't have formal recognition for your efforts.",2,K69="Option D: Take the internship but request a letter of recommendation or some form of written acknowledgment from the decision-makers as an alternative to a certificate.",0)</f>
        <v>-1</v>
      </c>
      <c r="Y69" s="1" cm="1">
        <f t="array" ref="Y69">_xlfn.IFS(L69="Option A: Dive into the detailed aspects of the project, track markers for measurement, it might take a long time before you see any significant results.",2,L69="Option B: Focus on the aspects of the project that provide immediate feedback and visible results, as this keeps you motivated.",-1,L69="Option C: Balance your approach by setting short-term goals to achieve quick wins while keeping the long-term process in mind.",1,L69="Option D: Regularly seek feedback from your mentor to ensure you are on the right track and adjust your efforts accordingly to see quicker progress.",0)</f>
        <v>1</v>
      </c>
    </row>
    <row r="70" spans="1:25" x14ac:dyDescent="0.3">
      <c r="A70" s="2">
        <v>45495.684893715283</v>
      </c>
      <c r="C70" s="1" t="s">
        <v>354</v>
      </c>
      <c r="D70" s="1" t="s">
        <v>369</v>
      </c>
      <c r="E70" s="1" t="s">
        <v>356</v>
      </c>
      <c r="F70" s="1" t="s">
        <v>357</v>
      </c>
      <c r="G70" s="1" t="s">
        <v>380</v>
      </c>
      <c r="H70" s="1" t="s">
        <v>381</v>
      </c>
      <c r="I70" s="1" t="s">
        <v>360</v>
      </c>
      <c r="J70" s="1" t="s">
        <v>386</v>
      </c>
      <c r="K70" s="1" t="s">
        <v>382</v>
      </c>
      <c r="L70" s="1" t="s">
        <v>374</v>
      </c>
      <c r="M70" s="1" t="s">
        <v>99</v>
      </c>
      <c r="N70" s="1"/>
      <c r="O70" s="1">
        <f t="shared" si="1"/>
        <v>1</v>
      </c>
      <c r="P70" s="1" cm="1">
        <f t="array" ref="P70">_xlfn.IFS(C70="Option A: I prefer vacationing in familiar destinations where I know what to expect and can reduce any surprises.",0,C70="Option B: When faced with the chance to travel to a completely new place with no set plans, I get excited about the unknown and the potential for unexpected adventures.",1,C70="Option C: I enjoy exploring new places, but I like to have a detailed itinerary and some certainty about what I will be doing each day.",2,C70="Option D: I’m open to traveling to new destinations, but I usually do thorough research and plan ahead to minimize any potential risks or uncertainties.",-1)</f>
        <v>-1</v>
      </c>
      <c r="Q70" s="1" cm="1">
        <f t="array" ref="Q70">_xlfn.IFS(D70="Option A: Finishing daily tasks quickly and efficiently, allowing you to feel productive and move on to other activities.",-1,D70="Option B: Receiving compliments and recognition from friends or family for something you've accomplished.",2,D70="Option C: Completing a challenging workout or training regimen that you've been working on for weeks.",1,D70="Option D: Learning a new skill or hobby and overcoming difficulties along the way, regardless of how well you master it in the end.",0)</f>
        <v>0</v>
      </c>
      <c r="R70" s="1" cm="1">
        <f t="array" ref="R70">_xlfn.IFS(E70="Option A: I make decisions on my own but like to have some guidelines or a framework to follow to feel more confident.",2,E70="Option B: I often seek advice and approval from others before making a decision to ensure I’m on the right track.",1,E70="Option C: When faced with a decision, I prefer to rely on my own judgment and instincts, even if it means making mistakes along the way.",-1,E70="Option D: I usually gather a lot of information and consider others' opinions but ultimately trust my own judgment to make the final decision.",0)</f>
        <v>0</v>
      </c>
      <c r="S70" s="1" cm="1">
        <f t="array" ref="S70">_xlfn.IFS(F70="Option A: I prefer tasks that show quick results and tend to get frustrated if I don’t see immediate progress.",2,F70="Option B: I often seek advice and approval from others before making a decision to ensure I’m on the right track.",1,F70="Option C: I often seek out activities where I can see incremental progress, as it helps me stay patient and motivated over time.",-1,F70="Option D: I enjoy activities like gardening or practicing a musical instrument, even if progress is slow.",0)</f>
        <v>-1</v>
      </c>
      <c r="T70" s="1" cm="1">
        <f t="array" ref="T70">_xlfn.IFS(G70="Option A: I focus more on getting things done and I feel that I'd overthink if I think about my strength and weakness",2,G70="Option B: I regularly reflect on my strengths and weaknesses, using this self-awareness to set personal goals and improve myself.",1,G70="Option C: I sometimes think about my strengths and weaknesses, but I often rely on feedback from others to understand myself better.",-1,G70="Option D: I am aware of my strengths and weaknesses but prefer to focus on my strengths to stay motivated and positive.",0)</f>
        <v>1</v>
      </c>
      <c r="U70" s="1" cm="1">
        <f t="array" ref="U70">_xlfn.IFS(H70="Option A: Prioritize placement preparation, requesting more structured guidance in the internship to save time for your interview preparations.",2,H70="Option B: Fully commit to the internship, knowing that your placement preparation will be compromised significantly.",1,H70="Option C: Balance both the internship and placement preparation by setting a strict schedule, ensuring you give adequate time to both without compromising on either.",-1,H70="Option D: Use the internship to network and gain recommendations from the decision-maker, hoping it will directly improve your placement prospects.",0)</f>
        <v>-1</v>
      </c>
      <c r="V70" s="1" cm="1">
        <f t="array" ref="V70">_xlfn.IFS(I70="Option A: Focus on learning and applying established frameworks and structured thinking methods to systematically approach the problem.",2,I70="Option B: Rely on first principles reasoning, breaking the problem down to its most basic elements and building up your understanding from there.",1,I70="Option C: Seek a balance between structured thinking and first principles reasoning, using frameworks where they fit and breaking down elements from scratch when needed.",-1,I70="Option D: Use this opportunity to network and seek advice from others who have solved similar problems, hoping to gather enough information to complete the project successfully.",0)</f>
        <v>1</v>
      </c>
      <c r="W70" s="1" cm="1">
        <f t="array" ref="W70">_xlfn.IFS(J70="Option A: Enroll in the course because it will help me stay competitive and not fall behind my peers.",2,J70="Option B: Enroll in the course because I am genuinely interested in the subject and see long-term benefits.",1,J70="Option C: Only enroll if it fits easily into my schedule and does not interfere with my other activities.",-1,J70="Option D: Skip the course because I prefer to focus on activities that provide immediate benefits like grades or credits.",0)</f>
        <v>1</v>
      </c>
      <c r="X70" s="1" cm="1">
        <f t="array" ref="X70">_xlfn.IFS(K70="Option A: Accept the internship to gain hands-on experience and valuable learning opportunities, without worrying about formal recognition.",1,K70="Option B: Accept the internship and emphasize to everyone how it will contribute to your self-development and long-term career growth, even without a certificate.",-1,K70="Option C: Decline the internship because the absence of an official certificate means you won't have formal recognition for your efforts.",2,K70="Option D: Take the internship but request a letter of recommendation or some form of written acknowledgment from the decision-makers as an alternative to a certificate.",0)</f>
        <v>0</v>
      </c>
      <c r="Y70" s="1" cm="1">
        <f t="array" ref="Y70">_xlfn.IFS(L70="Option A: Dive into the detailed aspects of the project, track markers for measurement, it might take a long time before you see any significant results.",2,L70="Option B: Focus on the aspects of the project that provide immediate feedback and visible results, as this keeps you motivated.",-1,L70="Option C: Balance your approach by setting short-term goals to achieve quick wins while keeping the long-term process in mind.",1,L70="Option D: Regularly seek feedback from your mentor to ensure you are on the right track and adjust your efforts accordingly to see quicker progress.",0)</f>
        <v>1</v>
      </c>
    </row>
    <row r="71" spans="1:25" x14ac:dyDescent="0.3">
      <c r="A71" s="2">
        <v>45495.688464421299</v>
      </c>
      <c r="C71" s="1" t="s">
        <v>354</v>
      </c>
      <c r="D71" s="1" t="s">
        <v>363</v>
      </c>
      <c r="E71" s="1" t="s">
        <v>356</v>
      </c>
      <c r="F71" s="1" t="s">
        <v>357</v>
      </c>
      <c r="G71" s="1" t="s">
        <v>366</v>
      </c>
      <c r="H71" s="1" t="s">
        <v>359</v>
      </c>
      <c r="I71" s="1" t="s">
        <v>372</v>
      </c>
      <c r="J71" s="1" t="s">
        <v>388</v>
      </c>
      <c r="K71" s="1" t="s">
        <v>373</v>
      </c>
      <c r="L71" s="1" t="s">
        <v>385</v>
      </c>
      <c r="M71" s="1" t="s">
        <v>100</v>
      </c>
      <c r="N71" s="1"/>
      <c r="O71" s="1">
        <f t="shared" si="1"/>
        <v>-1</v>
      </c>
      <c r="P71" s="1" cm="1">
        <f t="array" ref="P71">_xlfn.IFS(C71="Option A: I prefer vacationing in familiar destinations where I know what to expect and can reduce any surprises.",0,C71="Option B: When faced with the chance to travel to a completely new place with no set plans, I get excited about the unknown and the potential for unexpected adventures.",1,C71="Option C: I enjoy exploring new places, but I like to have a detailed itinerary and some certainty about what I will be doing each day.",2,C71="Option D: I’m open to traveling to new destinations, but I usually do thorough research and plan ahead to minimize any potential risks or uncertainties.",-1)</f>
        <v>-1</v>
      </c>
      <c r="Q71" s="1" cm="1">
        <f t="array" ref="Q71">_xlfn.IFS(D71="Option A: Finishing daily tasks quickly and efficiently, allowing you to feel productive and move on to other activities.",-1,D71="Option B: Receiving compliments and recognition from friends or family for something you've accomplished.",2,D71="Option C: Completing a challenging workout or training regimen that you've been working on for weeks.",1,D71="Option D: Learning a new skill or hobby and overcoming difficulties along the way, regardless of how well you master it in the end.",0)</f>
        <v>-1</v>
      </c>
      <c r="R71" s="1" cm="1">
        <f t="array" ref="R71">_xlfn.IFS(E71="Option A: I make decisions on my own but like to have some guidelines or a framework to follow to feel more confident.",2,E71="Option B: I often seek advice and approval from others before making a decision to ensure I’m on the right track.",1,E71="Option C: When faced with a decision, I prefer to rely on my own judgment and instincts, even if it means making mistakes along the way.",-1,E71="Option D: I usually gather a lot of information and consider others' opinions but ultimately trust my own judgment to make the final decision.",0)</f>
        <v>0</v>
      </c>
      <c r="S71" s="1" cm="1">
        <f t="array" ref="S71">_xlfn.IFS(F71="Option A: I prefer tasks that show quick results and tend to get frustrated if I don’t see immediate progress.",2,F71="Option B: I often seek advice and approval from others before making a decision to ensure I’m on the right track.",1,F71="Option C: I often seek out activities where I can see incremental progress, as it helps me stay patient and motivated over time.",-1,F71="Option D: I enjoy activities like gardening or practicing a musical instrument, even if progress is slow.",0)</f>
        <v>-1</v>
      </c>
      <c r="T71" s="1" cm="1">
        <f t="array" ref="T71">_xlfn.IFS(G71="Option A: I focus more on getting things done and I feel that I'd overthink if I think about my strength and weakness",2,G71="Option B: I regularly reflect on my strengths and weaknesses, using this self-awareness to set personal goals and improve myself.",1,G71="Option C: I sometimes think about my strengths and weaknesses, but I often rely on feedback from others to understand myself better.",-1,G71="Option D: I am aware of my strengths and weaknesses but prefer to focus on my strengths to stay motivated and positive.",0)</f>
        <v>0</v>
      </c>
      <c r="U71" s="1" cm="1">
        <f t="array" ref="U71">_xlfn.IFS(H71="Option A: Prioritize placement preparation, requesting more structured guidance in the internship to save time for your interview preparations.",2,H71="Option B: Fully commit to the internship, knowing that your placement preparation will be compromised significantly.",1,H71="Option C: Balance both the internship and placement preparation by setting a strict schedule, ensuring you give adequate time to both without compromising on either.",-1,H71="Option D: Use the internship to network and gain recommendations from the decision-maker, hoping it will directly improve your placement prospects.",0)</f>
        <v>0</v>
      </c>
      <c r="V71" s="1" cm="1">
        <f t="array" ref="V71">_xlfn.IFS(I71="Option A: Focus on learning and applying established frameworks and structured thinking methods to systematically approach the problem.",2,I71="Option B: Rely on first principles reasoning, breaking the problem down to its most basic elements and building up your understanding from there.",1,I71="Option C: Seek a balance between structured thinking and first principles reasoning, using frameworks where they fit and breaking down elements from scratch when needed.",-1,I71="Option D: Use this opportunity to network and seek advice from others who have solved similar problems, hoping to gather enough information to complete the project successfully.",0)</f>
        <v>-1</v>
      </c>
      <c r="W71" s="1" cm="1">
        <f t="array" ref="W71">_xlfn.IFS(J71="Option A: Enroll in the course because it will help me stay competitive and not fall behind my peers.",2,J71="Option B: Enroll in the course because I am genuinely interested in the subject and see long-term benefits.",1,J71="Option C: Only enroll if it fits easily into my schedule and does not interfere with my other activities.",-1,J71="Option D: Skip the course because I prefer to focus on activities that provide immediate benefits like grades or credits.",0)</f>
        <v>2</v>
      </c>
      <c r="X71" s="1" cm="1">
        <f t="array" ref="X71">_xlfn.IFS(K71="Option A: Accept the internship to gain hands-on experience and valuable learning opportunities, without worrying about formal recognition.",1,K71="Option B: Accept the internship and emphasize to everyone how it will contribute to your self-development and long-term career growth, even without a certificate.",-1,K71="Option C: Decline the internship because the absence of an official certificate means you won't have formal recognition for your efforts.",2,K71="Option D: Take the internship but request a letter of recommendation or some form of written acknowledgment from the decision-makers as an alternative to a certificate.",0)</f>
        <v>-1</v>
      </c>
      <c r="Y71" s="1" cm="1">
        <f t="array" ref="Y71">_xlfn.IFS(L71="Option A: Dive into the detailed aspects of the project, track markers for measurement, it might take a long time before you see any significant results.",2,L71="Option B: Focus on the aspects of the project that provide immediate feedback and visible results, as this keeps you motivated.",-1,L71="Option C: Balance your approach by setting short-term goals to achieve quick wins while keeping the long-term process in mind.",1,L71="Option D: Regularly seek feedback from your mentor to ensure you are on the right track and adjust your efforts accordingly to see quicker progress.",0)</f>
        <v>2</v>
      </c>
    </row>
    <row r="72" spans="1:25" x14ac:dyDescent="0.3">
      <c r="A72" s="2">
        <v>45495.7045340162</v>
      </c>
      <c r="C72" s="1" t="s">
        <v>354</v>
      </c>
      <c r="D72" s="1" t="s">
        <v>363</v>
      </c>
      <c r="E72" s="1" t="s">
        <v>356</v>
      </c>
      <c r="F72" s="1" t="s">
        <v>357</v>
      </c>
      <c r="G72" s="1" t="s">
        <v>366</v>
      </c>
      <c r="H72" s="1" t="s">
        <v>359</v>
      </c>
      <c r="I72" s="1" t="s">
        <v>372</v>
      </c>
      <c r="J72" s="1" t="s">
        <v>386</v>
      </c>
      <c r="K72" s="1" t="s">
        <v>361</v>
      </c>
      <c r="L72" s="1" t="s">
        <v>374</v>
      </c>
      <c r="M72" s="1" t="s">
        <v>101</v>
      </c>
      <c r="N72" s="1"/>
      <c r="O72" s="1">
        <f t="shared" si="1"/>
        <v>-1</v>
      </c>
      <c r="P72" s="1" cm="1">
        <f t="array" ref="P72">_xlfn.IFS(C72="Option A: I prefer vacationing in familiar destinations where I know what to expect and can reduce any surprises.",0,C72="Option B: When faced with the chance to travel to a completely new place with no set plans, I get excited about the unknown and the potential for unexpected adventures.",1,C72="Option C: I enjoy exploring new places, but I like to have a detailed itinerary and some certainty about what I will be doing each day.",2,C72="Option D: I’m open to traveling to new destinations, but I usually do thorough research and plan ahead to minimize any potential risks or uncertainties.",-1)</f>
        <v>-1</v>
      </c>
      <c r="Q72" s="1" cm="1">
        <f t="array" ref="Q72">_xlfn.IFS(D72="Option A: Finishing daily tasks quickly and efficiently, allowing you to feel productive and move on to other activities.",-1,D72="Option B: Receiving compliments and recognition from friends or family for something you've accomplished.",2,D72="Option C: Completing a challenging workout or training regimen that you've been working on for weeks.",1,D72="Option D: Learning a new skill or hobby and overcoming difficulties along the way, regardless of how well you master it in the end.",0)</f>
        <v>-1</v>
      </c>
      <c r="R72" s="1" cm="1">
        <f t="array" ref="R72">_xlfn.IFS(E72="Option A: I make decisions on my own but like to have some guidelines or a framework to follow to feel more confident.",2,E72="Option B: I often seek advice and approval from others before making a decision to ensure I’m on the right track.",1,E72="Option C: When faced with a decision, I prefer to rely on my own judgment and instincts, even if it means making mistakes along the way.",-1,E72="Option D: I usually gather a lot of information and consider others' opinions but ultimately trust my own judgment to make the final decision.",0)</f>
        <v>0</v>
      </c>
      <c r="S72" s="1" cm="1">
        <f t="array" ref="S72">_xlfn.IFS(F72="Option A: I prefer tasks that show quick results and tend to get frustrated if I don’t see immediate progress.",2,F72="Option B: I often seek advice and approval from others before making a decision to ensure I’m on the right track.",1,F72="Option C: I often seek out activities where I can see incremental progress, as it helps me stay patient and motivated over time.",-1,F72="Option D: I enjoy activities like gardening or practicing a musical instrument, even if progress is slow.",0)</f>
        <v>-1</v>
      </c>
      <c r="T72" s="1" cm="1">
        <f t="array" ref="T72">_xlfn.IFS(G72="Option A: I focus more on getting things done and I feel that I'd overthink if I think about my strength and weakness",2,G72="Option B: I regularly reflect on my strengths and weaknesses, using this self-awareness to set personal goals and improve myself.",1,G72="Option C: I sometimes think about my strengths and weaknesses, but I often rely on feedback from others to understand myself better.",-1,G72="Option D: I am aware of my strengths and weaknesses but prefer to focus on my strengths to stay motivated and positive.",0)</f>
        <v>0</v>
      </c>
      <c r="U72" s="1" cm="1">
        <f t="array" ref="U72">_xlfn.IFS(H72="Option A: Prioritize placement preparation, requesting more structured guidance in the internship to save time for your interview preparations.",2,H72="Option B: Fully commit to the internship, knowing that your placement preparation will be compromised significantly.",1,H72="Option C: Balance both the internship and placement preparation by setting a strict schedule, ensuring you give adequate time to both without compromising on either.",-1,H72="Option D: Use the internship to network and gain recommendations from the decision-maker, hoping it will directly improve your placement prospects.",0)</f>
        <v>0</v>
      </c>
      <c r="V72" s="1" cm="1">
        <f t="array" ref="V72">_xlfn.IFS(I72="Option A: Focus on learning and applying established frameworks and structured thinking methods to systematically approach the problem.",2,I72="Option B: Rely on first principles reasoning, breaking the problem down to its most basic elements and building up your understanding from there.",1,I72="Option C: Seek a balance between structured thinking and first principles reasoning, using frameworks where they fit and breaking down elements from scratch when needed.",-1,I72="Option D: Use this opportunity to network and seek advice from others who have solved similar problems, hoping to gather enough information to complete the project successfully.",0)</f>
        <v>-1</v>
      </c>
      <c r="W72" s="1" cm="1">
        <f t="array" ref="W72">_xlfn.IFS(J72="Option A: Enroll in the course because it will help me stay competitive and not fall behind my peers.",2,J72="Option B: Enroll in the course because I am genuinely interested in the subject and see long-term benefits.",1,J72="Option C: Only enroll if it fits easily into my schedule and does not interfere with my other activities.",-1,J72="Option D: Skip the course because I prefer to focus on activities that provide immediate benefits like grades or credits.",0)</f>
        <v>1</v>
      </c>
      <c r="X72" s="1" cm="1">
        <f t="array" ref="X72">_xlfn.IFS(K72="Option A: Accept the internship to gain hands-on experience and valuable learning opportunities, without worrying about formal recognition.",1,K72="Option B: Accept the internship and emphasize to everyone how it will contribute to your self-development and long-term career growth, even without a certificate.",-1,K72="Option C: Decline the internship because the absence of an official certificate means you won't have formal recognition for your efforts.",2,K72="Option D: Take the internship but request a letter of recommendation or some form of written acknowledgment from the decision-makers as an alternative to a certificate.",0)</f>
        <v>1</v>
      </c>
      <c r="Y72" s="1" cm="1">
        <f t="array" ref="Y72">_xlfn.IFS(L72="Option A: Dive into the detailed aspects of the project, track markers for measurement, it might take a long time before you see any significant results.",2,L72="Option B: Focus on the aspects of the project that provide immediate feedback and visible results, as this keeps you motivated.",-1,L72="Option C: Balance your approach by setting short-term goals to achieve quick wins while keeping the long-term process in mind.",1,L72="Option D: Regularly seek feedback from your mentor to ensure you are on the right track and adjust your efforts accordingly to see quicker progress.",0)</f>
        <v>1</v>
      </c>
    </row>
    <row r="73" spans="1:25" x14ac:dyDescent="0.3">
      <c r="A73" s="2">
        <v>45495.718900277774</v>
      </c>
      <c r="C73" s="1" t="s">
        <v>378</v>
      </c>
      <c r="D73" s="1" t="s">
        <v>369</v>
      </c>
      <c r="E73" s="1" t="s">
        <v>356</v>
      </c>
      <c r="F73" s="1" t="s">
        <v>357</v>
      </c>
      <c r="G73" s="1" t="s">
        <v>380</v>
      </c>
      <c r="H73" s="1" t="s">
        <v>381</v>
      </c>
      <c r="I73" s="1" t="s">
        <v>372</v>
      </c>
      <c r="J73" s="1" t="s">
        <v>386</v>
      </c>
      <c r="K73" s="1" t="s">
        <v>373</v>
      </c>
      <c r="L73" s="1" t="s">
        <v>374</v>
      </c>
      <c r="M73" s="1" t="s">
        <v>102</v>
      </c>
      <c r="N73" s="1"/>
      <c r="O73" s="1">
        <f t="shared" si="1"/>
        <v>0</v>
      </c>
      <c r="P73" s="1" cm="1">
        <f t="array" ref="P73">_xlfn.IFS(C73="Option A: I prefer vacationing in familiar destinations where I know what to expect and can reduce any surprises.",0,C73="Option B: When faced with the chance to travel to a completely new place with no set plans, I get excited about the unknown and the potential for unexpected adventures.",1,C73="Option C: I enjoy exploring new places, but I like to have a detailed itinerary and some certainty about what I will be doing each day.",2,C73="Option D: I’m open to traveling to new destinations, but I usually do thorough research and plan ahead to minimize any potential risks or uncertainties.",-1)</f>
        <v>1</v>
      </c>
      <c r="Q73" s="1" cm="1">
        <f t="array" ref="Q73">_xlfn.IFS(D73="Option A: Finishing daily tasks quickly and efficiently, allowing you to feel productive and move on to other activities.",-1,D73="Option B: Receiving compliments and recognition from friends or family for something you've accomplished.",2,D73="Option C: Completing a challenging workout or training regimen that you've been working on for weeks.",1,D73="Option D: Learning a new skill or hobby and overcoming difficulties along the way, regardless of how well you master it in the end.",0)</f>
        <v>0</v>
      </c>
      <c r="R73" s="1" cm="1">
        <f t="array" ref="R73">_xlfn.IFS(E73="Option A: I make decisions on my own but like to have some guidelines or a framework to follow to feel more confident.",2,E73="Option B: I often seek advice and approval from others before making a decision to ensure I’m on the right track.",1,E73="Option C: When faced with a decision, I prefer to rely on my own judgment and instincts, even if it means making mistakes along the way.",-1,E73="Option D: I usually gather a lot of information and consider others' opinions but ultimately trust my own judgment to make the final decision.",0)</f>
        <v>0</v>
      </c>
      <c r="S73" s="1" cm="1">
        <f t="array" ref="S73">_xlfn.IFS(F73="Option A: I prefer tasks that show quick results and tend to get frustrated if I don’t see immediate progress.",2,F73="Option B: I often seek advice and approval from others before making a decision to ensure I’m on the right track.",1,F73="Option C: I often seek out activities where I can see incremental progress, as it helps me stay patient and motivated over time.",-1,F73="Option D: I enjoy activities like gardening or practicing a musical instrument, even if progress is slow.",0)</f>
        <v>-1</v>
      </c>
      <c r="T73" s="1" cm="1">
        <f t="array" ref="T73">_xlfn.IFS(G73="Option A: I focus more on getting things done and I feel that I'd overthink if I think about my strength and weakness",2,G73="Option B: I regularly reflect on my strengths and weaknesses, using this self-awareness to set personal goals and improve myself.",1,G73="Option C: I sometimes think about my strengths and weaknesses, but I often rely on feedback from others to understand myself better.",-1,G73="Option D: I am aware of my strengths and weaknesses but prefer to focus on my strengths to stay motivated and positive.",0)</f>
        <v>1</v>
      </c>
      <c r="U73" s="1" cm="1">
        <f t="array" ref="U73">_xlfn.IFS(H73="Option A: Prioritize placement preparation, requesting more structured guidance in the internship to save time for your interview preparations.",2,H73="Option B: Fully commit to the internship, knowing that your placement preparation will be compromised significantly.",1,H73="Option C: Balance both the internship and placement preparation by setting a strict schedule, ensuring you give adequate time to both without compromising on either.",-1,H73="Option D: Use the internship to network and gain recommendations from the decision-maker, hoping it will directly improve your placement prospects.",0)</f>
        <v>-1</v>
      </c>
      <c r="V73" s="1" cm="1">
        <f t="array" ref="V73">_xlfn.IFS(I73="Option A: Focus on learning and applying established frameworks and structured thinking methods to systematically approach the problem.",2,I73="Option B: Rely on first principles reasoning, breaking the problem down to its most basic elements and building up your understanding from there.",1,I73="Option C: Seek a balance between structured thinking and first principles reasoning, using frameworks where they fit and breaking down elements from scratch when needed.",-1,I73="Option D: Use this opportunity to network and seek advice from others who have solved similar problems, hoping to gather enough information to complete the project successfully.",0)</f>
        <v>-1</v>
      </c>
      <c r="W73" s="1" cm="1">
        <f t="array" ref="W73">_xlfn.IFS(J73="Option A: Enroll in the course because it will help me stay competitive and not fall behind my peers.",2,J73="Option B: Enroll in the course because I am genuinely interested in the subject and see long-term benefits.",1,J73="Option C: Only enroll if it fits easily into my schedule and does not interfere with my other activities.",-1,J73="Option D: Skip the course because I prefer to focus on activities that provide immediate benefits like grades or credits.",0)</f>
        <v>1</v>
      </c>
      <c r="X73" s="1" cm="1">
        <f t="array" ref="X73">_xlfn.IFS(K73="Option A: Accept the internship to gain hands-on experience and valuable learning opportunities, without worrying about formal recognition.",1,K73="Option B: Accept the internship and emphasize to everyone how it will contribute to your self-development and long-term career growth, even without a certificate.",-1,K73="Option C: Decline the internship because the absence of an official certificate means you won't have formal recognition for your efforts.",2,K73="Option D: Take the internship but request a letter of recommendation or some form of written acknowledgment from the decision-makers as an alternative to a certificate.",0)</f>
        <v>-1</v>
      </c>
      <c r="Y73" s="1" cm="1">
        <f t="array" ref="Y73">_xlfn.IFS(L73="Option A: Dive into the detailed aspects of the project, track markers for measurement, it might take a long time before you see any significant results.",2,L73="Option B: Focus on the aspects of the project that provide immediate feedback and visible results, as this keeps you motivated.",-1,L73="Option C: Balance your approach by setting short-term goals to achieve quick wins while keeping the long-term process in mind.",1,L73="Option D: Regularly seek feedback from your mentor to ensure you are on the right track and adjust your efforts accordingly to see quicker progress.",0)</f>
        <v>1</v>
      </c>
    </row>
    <row r="74" spans="1:25" x14ac:dyDescent="0.3">
      <c r="A74" s="2">
        <v>45495.791238541671</v>
      </c>
      <c r="C74" s="1" t="s">
        <v>378</v>
      </c>
      <c r="D74" s="1" t="s">
        <v>369</v>
      </c>
      <c r="E74" s="1" t="s">
        <v>356</v>
      </c>
      <c r="F74" s="1" t="s">
        <v>357</v>
      </c>
      <c r="G74" s="1" t="s">
        <v>366</v>
      </c>
      <c r="H74" s="1" t="s">
        <v>381</v>
      </c>
      <c r="I74" s="1" t="s">
        <v>367</v>
      </c>
      <c r="J74" s="1" t="s">
        <v>386</v>
      </c>
      <c r="K74" s="1" t="s">
        <v>373</v>
      </c>
      <c r="L74" s="1" t="s">
        <v>374</v>
      </c>
      <c r="M74" s="1" t="s">
        <v>103</v>
      </c>
      <c r="N74" s="1"/>
      <c r="O74" s="1">
        <f t="shared" si="1"/>
        <v>0</v>
      </c>
      <c r="P74" s="1" cm="1">
        <f t="array" ref="P74">_xlfn.IFS(C74="Option A: I prefer vacationing in familiar destinations where I know what to expect and can reduce any surprises.",0,C74="Option B: When faced with the chance to travel to a completely new place with no set plans, I get excited about the unknown and the potential for unexpected adventures.",1,C74="Option C: I enjoy exploring new places, but I like to have a detailed itinerary and some certainty about what I will be doing each day.",2,C74="Option D: I’m open to traveling to new destinations, but I usually do thorough research and plan ahead to minimize any potential risks or uncertainties.",-1)</f>
        <v>1</v>
      </c>
      <c r="Q74" s="1" cm="1">
        <f t="array" ref="Q74">_xlfn.IFS(D74="Option A: Finishing daily tasks quickly and efficiently, allowing you to feel productive and move on to other activities.",-1,D74="Option B: Receiving compliments and recognition from friends or family for something you've accomplished.",2,D74="Option C: Completing a challenging workout or training regimen that you've been working on for weeks.",1,D74="Option D: Learning a new skill or hobby and overcoming difficulties along the way, regardless of how well you master it in the end.",0)</f>
        <v>0</v>
      </c>
      <c r="R74" s="1" cm="1">
        <f t="array" ref="R74">_xlfn.IFS(E74="Option A: I make decisions on my own but like to have some guidelines or a framework to follow to feel more confident.",2,E74="Option B: I often seek advice and approval from others before making a decision to ensure I’m on the right track.",1,E74="Option C: When faced with a decision, I prefer to rely on my own judgment and instincts, even if it means making mistakes along the way.",-1,E74="Option D: I usually gather a lot of information and consider others' opinions but ultimately trust my own judgment to make the final decision.",0)</f>
        <v>0</v>
      </c>
      <c r="S74" s="1" cm="1">
        <f t="array" ref="S74">_xlfn.IFS(F74="Option A: I prefer tasks that show quick results and tend to get frustrated if I don’t see immediate progress.",2,F74="Option B: I often seek advice and approval from others before making a decision to ensure I’m on the right track.",1,F74="Option C: I often seek out activities where I can see incremental progress, as it helps me stay patient and motivated over time.",-1,F74="Option D: I enjoy activities like gardening or practicing a musical instrument, even if progress is slow.",0)</f>
        <v>-1</v>
      </c>
      <c r="T74" s="1" cm="1">
        <f t="array" ref="T74">_xlfn.IFS(G74="Option A: I focus more on getting things done and I feel that I'd overthink if I think about my strength and weakness",2,G74="Option B: I regularly reflect on my strengths and weaknesses, using this self-awareness to set personal goals and improve myself.",1,G74="Option C: I sometimes think about my strengths and weaknesses, but I often rely on feedback from others to understand myself better.",-1,G74="Option D: I am aware of my strengths and weaknesses but prefer to focus on my strengths to stay motivated and positive.",0)</f>
        <v>0</v>
      </c>
      <c r="U74" s="1" cm="1">
        <f t="array" ref="U74">_xlfn.IFS(H74="Option A: Prioritize placement preparation, requesting more structured guidance in the internship to save time for your interview preparations.",2,H74="Option B: Fully commit to the internship, knowing that your placement preparation will be compromised significantly.",1,H74="Option C: Balance both the internship and placement preparation by setting a strict schedule, ensuring you give adequate time to both without compromising on either.",-1,H74="Option D: Use the internship to network and gain recommendations from the decision-maker, hoping it will directly improve your placement prospects.",0)</f>
        <v>-1</v>
      </c>
      <c r="V74" s="1" cm="1">
        <f t="array" ref="V74">_xlfn.IFS(I74="Option A: Focus on learning and applying established frameworks and structured thinking methods to systematically approach the problem.",2,I74="Option B: Rely on first principles reasoning, breaking the problem down to its most basic elements and building up your understanding from there.",1,I74="Option C: Seek a balance between structured thinking and first principles reasoning, using frameworks where they fit and breaking down elements from scratch when needed.",-1,I74="Option D: Use this opportunity to network and seek advice from others who have solved similar problems, hoping to gather enough information to complete the project successfully.",0)</f>
        <v>0</v>
      </c>
      <c r="W74" s="1" cm="1">
        <f t="array" ref="W74">_xlfn.IFS(J74="Option A: Enroll in the course because it will help me stay competitive and not fall behind my peers.",2,J74="Option B: Enroll in the course because I am genuinely interested in the subject and see long-term benefits.",1,J74="Option C: Only enroll if it fits easily into my schedule and does not interfere with my other activities.",-1,J74="Option D: Skip the course because I prefer to focus on activities that provide immediate benefits like grades or credits.",0)</f>
        <v>1</v>
      </c>
      <c r="X74" s="1" cm="1">
        <f t="array" ref="X74">_xlfn.IFS(K74="Option A: Accept the internship to gain hands-on experience and valuable learning opportunities, without worrying about formal recognition.",1,K74="Option B: Accept the internship and emphasize to everyone how it will contribute to your self-development and long-term career growth, even without a certificate.",-1,K74="Option C: Decline the internship because the absence of an official certificate means you won't have formal recognition for your efforts.",2,K74="Option D: Take the internship but request a letter of recommendation or some form of written acknowledgment from the decision-makers as an alternative to a certificate.",0)</f>
        <v>-1</v>
      </c>
      <c r="Y74" s="1" cm="1">
        <f t="array" ref="Y74">_xlfn.IFS(L74="Option A: Dive into the detailed aspects of the project, track markers for measurement, it might take a long time before you see any significant results.",2,L74="Option B: Focus on the aspects of the project that provide immediate feedback and visible results, as this keeps you motivated.",-1,L74="Option C: Balance your approach by setting short-term goals to achieve quick wins while keeping the long-term process in mind.",1,L74="Option D: Regularly seek feedback from your mentor to ensure you are on the right track and adjust your efforts accordingly to see quicker progress.",0)</f>
        <v>1</v>
      </c>
    </row>
    <row r="75" spans="1:25" x14ac:dyDescent="0.3">
      <c r="A75" s="2">
        <v>45496.390707893515</v>
      </c>
      <c r="C75" s="1" t="s">
        <v>354</v>
      </c>
      <c r="D75" s="1" t="s">
        <v>369</v>
      </c>
      <c r="E75" s="1" t="s">
        <v>356</v>
      </c>
      <c r="F75" s="1" t="s">
        <v>370</v>
      </c>
      <c r="G75" s="1" t="s">
        <v>380</v>
      </c>
      <c r="H75" s="1" t="s">
        <v>381</v>
      </c>
      <c r="I75" s="1" t="s">
        <v>372</v>
      </c>
      <c r="J75" s="1" t="s">
        <v>386</v>
      </c>
      <c r="K75" s="1" t="s">
        <v>382</v>
      </c>
      <c r="L75" s="1" t="s">
        <v>374</v>
      </c>
      <c r="M75" s="1" t="s">
        <v>104</v>
      </c>
      <c r="N75" s="1"/>
      <c r="O75" s="1">
        <f t="shared" si="1"/>
        <v>0</v>
      </c>
      <c r="P75" s="1" cm="1">
        <f t="array" ref="P75">_xlfn.IFS(C75="Option A: I prefer vacationing in familiar destinations where I know what to expect and can reduce any surprises.",0,C75="Option B: When faced with the chance to travel to a completely new place with no set plans, I get excited about the unknown and the potential for unexpected adventures.",1,C75="Option C: I enjoy exploring new places, but I like to have a detailed itinerary and some certainty about what I will be doing each day.",2,C75="Option D: I’m open to traveling to new destinations, but I usually do thorough research and plan ahead to minimize any potential risks or uncertainties.",-1)</f>
        <v>-1</v>
      </c>
      <c r="Q75" s="1" cm="1">
        <f t="array" ref="Q75">_xlfn.IFS(D75="Option A: Finishing daily tasks quickly and efficiently, allowing you to feel productive and move on to other activities.",-1,D75="Option B: Receiving compliments and recognition from friends or family for something you've accomplished.",2,D75="Option C: Completing a challenging workout or training regimen that you've been working on for weeks.",1,D75="Option D: Learning a new skill or hobby and overcoming difficulties along the way, regardless of how well you master it in the end.",0)</f>
        <v>0</v>
      </c>
      <c r="R75" s="1" cm="1">
        <f t="array" ref="R75">_xlfn.IFS(E75="Option A: I make decisions on my own but like to have some guidelines or a framework to follow to feel more confident.",2,E75="Option B: I often seek advice and approval from others before making a decision to ensure I’m on the right track.",1,E75="Option C: When faced with a decision, I prefer to rely on my own judgment and instincts, even if it means making mistakes along the way.",-1,E75="Option D: I usually gather a lot of information and consider others' opinions but ultimately trust my own judgment to make the final decision.",0)</f>
        <v>0</v>
      </c>
      <c r="S75" s="1" cm="1">
        <f t="array" ref="S75">_xlfn.IFS(F75="Option A: I prefer tasks that show quick results and tend to get frustrated if I don’t see immediate progress.",2,F75="Option B: I often seek advice and approval from others before making a decision to ensure I’m on the right track.",1,F75="Option C: I often seek out activities where I can see incremental progress, as it helps me stay patient and motivated over time.",-1,F75="Option D: I enjoy activities like gardening or practicing a musical instrument, even if progress is slow.",0)</f>
        <v>0</v>
      </c>
      <c r="T75" s="1" cm="1">
        <f t="array" ref="T75">_xlfn.IFS(G75="Option A: I focus more on getting things done and I feel that I'd overthink if I think about my strength and weakness",2,G75="Option B: I regularly reflect on my strengths and weaknesses, using this self-awareness to set personal goals and improve myself.",1,G75="Option C: I sometimes think about my strengths and weaknesses, but I often rely on feedback from others to understand myself better.",-1,G75="Option D: I am aware of my strengths and weaknesses but prefer to focus on my strengths to stay motivated and positive.",0)</f>
        <v>1</v>
      </c>
      <c r="U75" s="1" cm="1">
        <f t="array" ref="U75">_xlfn.IFS(H75="Option A: Prioritize placement preparation, requesting more structured guidance in the internship to save time for your interview preparations.",2,H75="Option B: Fully commit to the internship, knowing that your placement preparation will be compromised significantly.",1,H75="Option C: Balance both the internship and placement preparation by setting a strict schedule, ensuring you give adequate time to both without compromising on either.",-1,H75="Option D: Use the internship to network and gain recommendations from the decision-maker, hoping it will directly improve your placement prospects.",0)</f>
        <v>-1</v>
      </c>
      <c r="V75" s="1" cm="1">
        <f t="array" ref="V75">_xlfn.IFS(I75="Option A: Focus on learning and applying established frameworks and structured thinking methods to systematically approach the problem.",2,I75="Option B: Rely on first principles reasoning, breaking the problem down to its most basic elements and building up your understanding from there.",1,I75="Option C: Seek a balance between structured thinking and first principles reasoning, using frameworks where they fit and breaking down elements from scratch when needed.",-1,I75="Option D: Use this opportunity to network and seek advice from others who have solved similar problems, hoping to gather enough information to complete the project successfully.",0)</f>
        <v>-1</v>
      </c>
      <c r="W75" s="1" cm="1">
        <f t="array" ref="W75">_xlfn.IFS(J75="Option A: Enroll in the course because it will help me stay competitive and not fall behind my peers.",2,J75="Option B: Enroll in the course because I am genuinely interested in the subject and see long-term benefits.",1,J75="Option C: Only enroll if it fits easily into my schedule and does not interfere with my other activities.",-1,J75="Option D: Skip the course because I prefer to focus on activities that provide immediate benefits like grades or credits.",0)</f>
        <v>1</v>
      </c>
      <c r="X75" s="1" cm="1">
        <f t="array" ref="X75">_xlfn.IFS(K75="Option A: Accept the internship to gain hands-on experience and valuable learning opportunities, without worrying about formal recognition.",1,K75="Option B: Accept the internship and emphasize to everyone how it will contribute to your self-development and long-term career growth, even without a certificate.",-1,K75="Option C: Decline the internship because the absence of an official certificate means you won't have formal recognition for your efforts.",2,K75="Option D: Take the internship but request a letter of recommendation or some form of written acknowledgment from the decision-makers as an alternative to a certificate.",0)</f>
        <v>0</v>
      </c>
      <c r="Y75" s="1" cm="1">
        <f t="array" ref="Y75">_xlfn.IFS(L75="Option A: Dive into the detailed aspects of the project, track markers for measurement, it might take a long time before you see any significant results.",2,L75="Option B: Focus on the aspects of the project that provide immediate feedback and visible results, as this keeps you motivated.",-1,L75="Option C: Balance your approach by setting short-term goals to achieve quick wins while keeping the long-term process in mind.",1,L75="Option D: Regularly seek feedback from your mentor to ensure you are on the right track and adjust your efforts accordingly to see quicker progress.",0)</f>
        <v>1</v>
      </c>
    </row>
    <row r="76" spans="1:25" x14ac:dyDescent="0.3">
      <c r="A76" s="2">
        <v>45496.413413599541</v>
      </c>
      <c r="C76" s="1" t="s">
        <v>368</v>
      </c>
      <c r="D76" s="1" t="s">
        <v>363</v>
      </c>
      <c r="E76" s="1" t="s">
        <v>356</v>
      </c>
      <c r="F76" s="1" t="s">
        <v>357</v>
      </c>
      <c r="G76" s="1" t="s">
        <v>380</v>
      </c>
      <c r="H76" s="1" t="s">
        <v>359</v>
      </c>
      <c r="I76" s="1" t="s">
        <v>367</v>
      </c>
      <c r="J76" s="1" t="s">
        <v>386</v>
      </c>
      <c r="K76" s="1" t="s">
        <v>382</v>
      </c>
      <c r="L76" s="1" t="s">
        <v>362</v>
      </c>
      <c r="M76" s="1" t="s">
        <v>105</v>
      </c>
      <c r="N76" s="1"/>
      <c r="O76" s="1">
        <f t="shared" si="1"/>
        <v>2</v>
      </c>
      <c r="P76" s="1" cm="1">
        <f t="array" ref="P76">_xlfn.IFS(C76="Option A: I prefer vacationing in familiar destinations where I know what to expect and can reduce any surprises.",0,C76="Option B: When faced with the chance to travel to a completely new place with no set plans, I get excited about the unknown and the potential for unexpected adventures.",1,C76="Option C: I enjoy exploring new places, but I like to have a detailed itinerary and some certainty about what I will be doing each day.",2,C76="Option D: I’m open to traveling to new destinations, but I usually do thorough research and plan ahead to minimize any potential risks or uncertainties.",-1)</f>
        <v>2</v>
      </c>
      <c r="Q76" s="1" cm="1">
        <f t="array" ref="Q76">_xlfn.IFS(D76="Option A: Finishing daily tasks quickly and efficiently, allowing you to feel productive and move on to other activities.",-1,D76="Option B: Receiving compliments and recognition from friends or family for something you've accomplished.",2,D76="Option C: Completing a challenging workout or training regimen that you've been working on for weeks.",1,D76="Option D: Learning a new skill or hobby and overcoming difficulties along the way, regardless of how well you master it in the end.",0)</f>
        <v>-1</v>
      </c>
      <c r="R76" s="1" cm="1">
        <f t="array" ref="R76">_xlfn.IFS(E76="Option A: I make decisions on my own but like to have some guidelines or a framework to follow to feel more confident.",2,E76="Option B: I often seek advice and approval from others before making a decision to ensure I’m on the right track.",1,E76="Option C: When faced with a decision, I prefer to rely on my own judgment and instincts, even if it means making mistakes along the way.",-1,E76="Option D: I usually gather a lot of information and consider others' opinions but ultimately trust my own judgment to make the final decision.",0)</f>
        <v>0</v>
      </c>
      <c r="S76" s="1" cm="1">
        <f t="array" ref="S76">_xlfn.IFS(F76="Option A: I prefer tasks that show quick results and tend to get frustrated if I don’t see immediate progress.",2,F76="Option B: I often seek advice and approval from others before making a decision to ensure I’m on the right track.",1,F76="Option C: I often seek out activities where I can see incremental progress, as it helps me stay patient and motivated over time.",-1,F76="Option D: I enjoy activities like gardening or practicing a musical instrument, even if progress is slow.",0)</f>
        <v>-1</v>
      </c>
      <c r="T76" s="1" cm="1">
        <f t="array" ref="T76">_xlfn.IFS(G76="Option A: I focus more on getting things done and I feel that I'd overthink if I think about my strength and weakness",2,G76="Option B: I regularly reflect on my strengths and weaknesses, using this self-awareness to set personal goals and improve myself.",1,G76="Option C: I sometimes think about my strengths and weaknesses, but I often rely on feedback from others to understand myself better.",-1,G76="Option D: I am aware of my strengths and weaknesses but prefer to focus on my strengths to stay motivated and positive.",0)</f>
        <v>1</v>
      </c>
      <c r="U76" s="1" cm="1">
        <f t="array" ref="U76">_xlfn.IFS(H76="Option A: Prioritize placement preparation, requesting more structured guidance in the internship to save time for your interview preparations.",2,H76="Option B: Fully commit to the internship, knowing that your placement preparation will be compromised significantly.",1,H76="Option C: Balance both the internship and placement preparation by setting a strict schedule, ensuring you give adequate time to both without compromising on either.",-1,H76="Option D: Use the internship to network and gain recommendations from the decision-maker, hoping it will directly improve your placement prospects.",0)</f>
        <v>0</v>
      </c>
      <c r="V76" s="1" cm="1">
        <f t="array" ref="V76">_xlfn.IFS(I76="Option A: Focus on learning and applying established frameworks and structured thinking methods to systematically approach the problem.",2,I76="Option B: Rely on first principles reasoning, breaking the problem down to its most basic elements and building up your understanding from there.",1,I76="Option C: Seek a balance between structured thinking and first principles reasoning, using frameworks where they fit and breaking down elements from scratch when needed.",-1,I76="Option D: Use this opportunity to network and seek advice from others who have solved similar problems, hoping to gather enough information to complete the project successfully.",0)</f>
        <v>0</v>
      </c>
      <c r="W76" s="1" cm="1">
        <f t="array" ref="W76">_xlfn.IFS(J76="Option A: Enroll in the course because it will help me stay competitive and not fall behind my peers.",2,J76="Option B: Enroll in the course because I am genuinely interested in the subject and see long-term benefits.",1,J76="Option C: Only enroll if it fits easily into my schedule and does not interfere with my other activities.",-1,J76="Option D: Skip the course because I prefer to focus on activities that provide immediate benefits like grades or credits.",0)</f>
        <v>1</v>
      </c>
      <c r="X76" s="1" cm="1">
        <f t="array" ref="X76">_xlfn.IFS(K76="Option A: Accept the internship to gain hands-on experience and valuable learning opportunities, without worrying about formal recognition.",1,K76="Option B: Accept the internship and emphasize to everyone how it will contribute to your self-development and long-term career growth, even without a certificate.",-1,K76="Option C: Decline the internship because the absence of an official certificate means you won't have formal recognition for your efforts.",2,K76="Option D: Take the internship but request a letter of recommendation or some form of written acknowledgment from the decision-makers as an alternative to a certificate.",0)</f>
        <v>0</v>
      </c>
      <c r="Y76" s="1" cm="1">
        <f t="array" ref="Y76">_xlfn.IFS(L76="Option A: Dive into the detailed aspects of the project, track markers for measurement, it might take a long time before you see any significant results.",2,L76="Option B: Focus on the aspects of the project that provide immediate feedback and visible results, as this keeps you motivated.",-1,L76="Option C: Balance your approach by setting short-term goals to achieve quick wins while keeping the long-term process in mind.",1,L76="Option D: Regularly seek feedback from your mentor to ensure you are on the right track and adjust your efforts accordingly to see quicker progress.",0)</f>
        <v>0</v>
      </c>
    </row>
    <row r="77" spans="1:25" x14ac:dyDescent="0.3">
      <c r="A77" s="2">
        <v>45496.42566818287</v>
      </c>
      <c r="C77" s="1" t="s">
        <v>354</v>
      </c>
      <c r="D77" s="1" t="s">
        <v>379</v>
      </c>
      <c r="E77" s="1" t="s">
        <v>364</v>
      </c>
      <c r="F77" s="1" t="s">
        <v>370</v>
      </c>
      <c r="G77" s="1" t="s">
        <v>380</v>
      </c>
      <c r="H77" s="1" t="s">
        <v>381</v>
      </c>
      <c r="I77" s="1" t="s">
        <v>372</v>
      </c>
      <c r="J77" s="1" t="s">
        <v>386</v>
      </c>
      <c r="K77" s="1" t="s">
        <v>361</v>
      </c>
      <c r="L77" s="1" t="s">
        <v>374</v>
      </c>
      <c r="M77" s="1" t="s">
        <v>106</v>
      </c>
      <c r="N77" s="1"/>
      <c r="O77" s="1">
        <f t="shared" si="1"/>
        <v>4</v>
      </c>
      <c r="P77" s="1" cm="1">
        <f t="array" ref="P77">_xlfn.IFS(C77="Option A: I prefer vacationing in familiar destinations where I know what to expect and can reduce any surprises.",0,C77="Option B: When faced with the chance to travel to a completely new place with no set plans, I get excited about the unknown and the potential for unexpected adventures.",1,C77="Option C: I enjoy exploring new places, but I like to have a detailed itinerary and some certainty about what I will be doing each day.",2,C77="Option D: I’m open to traveling to new destinations, but I usually do thorough research and plan ahead to minimize any potential risks or uncertainties.",-1)</f>
        <v>-1</v>
      </c>
      <c r="Q77" s="1" cm="1">
        <f t="array" ref="Q77">_xlfn.IFS(D77="Option A: Finishing daily tasks quickly and efficiently, allowing you to feel productive and move on to other activities.",-1,D77="Option B: Receiving compliments and recognition from friends or family for something you've accomplished.",2,D77="Option C: Completing a challenging workout or training regimen that you've been working on for weeks.",1,D77="Option D: Learning a new skill or hobby and overcoming difficulties along the way, regardless of how well you master it in the end.",0)</f>
        <v>1</v>
      </c>
      <c r="R77" s="1" cm="1">
        <f t="array" ref="R77">_xlfn.IFS(E77="Option A: I make decisions on my own but like to have some guidelines or a framework to follow to feel more confident.",2,E77="Option B: I often seek advice and approval from others before making a decision to ensure I’m on the right track.",1,E77="Option C: When faced with a decision, I prefer to rely on my own judgment and instincts, even if it means making mistakes along the way.",-1,E77="Option D: I usually gather a lot of information and consider others' opinions but ultimately trust my own judgment to make the final decision.",0)</f>
        <v>2</v>
      </c>
      <c r="S77" s="1" cm="1">
        <f t="array" ref="S77">_xlfn.IFS(F77="Option A: I prefer tasks that show quick results and tend to get frustrated if I don’t see immediate progress.",2,F77="Option B: I often seek advice and approval from others before making a decision to ensure I’m on the right track.",1,F77="Option C: I often seek out activities where I can see incremental progress, as it helps me stay patient and motivated over time.",-1,F77="Option D: I enjoy activities like gardening or practicing a musical instrument, even if progress is slow.",0)</f>
        <v>0</v>
      </c>
      <c r="T77" s="1" cm="1">
        <f t="array" ref="T77">_xlfn.IFS(G77="Option A: I focus more on getting things done and I feel that I'd overthink if I think about my strength and weakness",2,G77="Option B: I regularly reflect on my strengths and weaknesses, using this self-awareness to set personal goals and improve myself.",1,G77="Option C: I sometimes think about my strengths and weaknesses, but I often rely on feedback from others to understand myself better.",-1,G77="Option D: I am aware of my strengths and weaknesses but prefer to focus on my strengths to stay motivated and positive.",0)</f>
        <v>1</v>
      </c>
      <c r="U77" s="1" cm="1">
        <f t="array" ref="U77">_xlfn.IFS(H77="Option A: Prioritize placement preparation, requesting more structured guidance in the internship to save time for your interview preparations.",2,H77="Option B: Fully commit to the internship, knowing that your placement preparation will be compromised significantly.",1,H77="Option C: Balance both the internship and placement preparation by setting a strict schedule, ensuring you give adequate time to both without compromising on either.",-1,H77="Option D: Use the internship to network and gain recommendations from the decision-maker, hoping it will directly improve your placement prospects.",0)</f>
        <v>-1</v>
      </c>
      <c r="V77" s="1" cm="1">
        <f t="array" ref="V77">_xlfn.IFS(I77="Option A: Focus on learning and applying established frameworks and structured thinking methods to systematically approach the problem.",2,I77="Option B: Rely on first principles reasoning, breaking the problem down to its most basic elements and building up your understanding from there.",1,I77="Option C: Seek a balance between structured thinking and first principles reasoning, using frameworks where they fit and breaking down elements from scratch when needed.",-1,I77="Option D: Use this opportunity to network and seek advice from others who have solved similar problems, hoping to gather enough information to complete the project successfully.",0)</f>
        <v>-1</v>
      </c>
      <c r="W77" s="1" cm="1">
        <f t="array" ref="W77">_xlfn.IFS(J77="Option A: Enroll in the course because it will help me stay competitive and not fall behind my peers.",2,J77="Option B: Enroll in the course because I am genuinely interested in the subject and see long-term benefits.",1,J77="Option C: Only enroll if it fits easily into my schedule and does not interfere with my other activities.",-1,J77="Option D: Skip the course because I prefer to focus on activities that provide immediate benefits like grades or credits.",0)</f>
        <v>1</v>
      </c>
      <c r="X77" s="1" cm="1">
        <f t="array" ref="X77">_xlfn.IFS(K77="Option A: Accept the internship to gain hands-on experience and valuable learning opportunities, without worrying about formal recognition.",1,K77="Option B: Accept the internship and emphasize to everyone how it will contribute to your self-development and long-term career growth, even without a certificate.",-1,K77="Option C: Decline the internship because the absence of an official certificate means you won't have formal recognition for your efforts.",2,K77="Option D: Take the internship but request a letter of recommendation or some form of written acknowledgment from the decision-makers as an alternative to a certificate.",0)</f>
        <v>1</v>
      </c>
      <c r="Y77" s="1" cm="1">
        <f t="array" ref="Y77">_xlfn.IFS(L77="Option A: Dive into the detailed aspects of the project, track markers for measurement, it might take a long time before you see any significant results.",2,L77="Option B: Focus on the aspects of the project that provide immediate feedback and visible results, as this keeps you motivated.",-1,L77="Option C: Balance your approach by setting short-term goals to achieve quick wins while keeping the long-term process in mind.",1,L77="Option D: Regularly seek feedback from your mentor to ensure you are on the right track and adjust your efforts accordingly to see quicker progress.",0)</f>
        <v>1</v>
      </c>
    </row>
    <row r="78" spans="1:25" x14ac:dyDescent="0.3">
      <c r="A78" s="2">
        <v>45496.475112488421</v>
      </c>
      <c r="C78" s="1" t="s">
        <v>368</v>
      </c>
      <c r="D78" s="1" t="s">
        <v>369</v>
      </c>
      <c r="E78" s="1" t="s">
        <v>364</v>
      </c>
      <c r="F78" s="1" t="s">
        <v>357</v>
      </c>
      <c r="G78" s="1" t="s">
        <v>366</v>
      </c>
      <c r="H78" s="1" t="s">
        <v>381</v>
      </c>
      <c r="I78" s="1" t="s">
        <v>367</v>
      </c>
      <c r="J78" s="1" t="s">
        <v>386</v>
      </c>
      <c r="K78" s="1" t="s">
        <v>373</v>
      </c>
      <c r="L78" s="1" t="s">
        <v>374</v>
      </c>
      <c r="M78" s="1" t="s">
        <v>107</v>
      </c>
      <c r="N78" s="1"/>
      <c r="O78" s="1">
        <f t="shared" si="1"/>
        <v>3</v>
      </c>
      <c r="P78" s="1" cm="1">
        <f t="array" ref="P78">_xlfn.IFS(C78="Option A: I prefer vacationing in familiar destinations where I know what to expect and can reduce any surprises.",0,C78="Option B: When faced with the chance to travel to a completely new place with no set plans, I get excited about the unknown and the potential for unexpected adventures.",1,C78="Option C: I enjoy exploring new places, but I like to have a detailed itinerary and some certainty about what I will be doing each day.",2,C78="Option D: I’m open to traveling to new destinations, but I usually do thorough research and plan ahead to minimize any potential risks or uncertainties.",-1)</f>
        <v>2</v>
      </c>
      <c r="Q78" s="1" cm="1">
        <f t="array" ref="Q78">_xlfn.IFS(D78="Option A: Finishing daily tasks quickly and efficiently, allowing you to feel productive and move on to other activities.",-1,D78="Option B: Receiving compliments and recognition from friends or family for something you've accomplished.",2,D78="Option C: Completing a challenging workout or training regimen that you've been working on for weeks.",1,D78="Option D: Learning a new skill or hobby and overcoming difficulties along the way, regardless of how well you master it in the end.",0)</f>
        <v>0</v>
      </c>
      <c r="R78" s="1" cm="1">
        <f t="array" ref="R78">_xlfn.IFS(E78="Option A: I make decisions on my own but like to have some guidelines or a framework to follow to feel more confident.",2,E78="Option B: I often seek advice and approval from others before making a decision to ensure I’m on the right track.",1,E78="Option C: When faced with a decision, I prefer to rely on my own judgment and instincts, even if it means making mistakes along the way.",-1,E78="Option D: I usually gather a lot of information and consider others' opinions but ultimately trust my own judgment to make the final decision.",0)</f>
        <v>2</v>
      </c>
      <c r="S78" s="1" cm="1">
        <f t="array" ref="S78">_xlfn.IFS(F78="Option A: I prefer tasks that show quick results and tend to get frustrated if I don’t see immediate progress.",2,F78="Option B: I often seek advice and approval from others before making a decision to ensure I’m on the right track.",1,F78="Option C: I often seek out activities where I can see incremental progress, as it helps me stay patient and motivated over time.",-1,F78="Option D: I enjoy activities like gardening or practicing a musical instrument, even if progress is slow.",0)</f>
        <v>-1</v>
      </c>
      <c r="T78" s="1" cm="1">
        <f t="array" ref="T78">_xlfn.IFS(G78="Option A: I focus more on getting things done and I feel that I'd overthink if I think about my strength and weakness",2,G78="Option B: I regularly reflect on my strengths and weaknesses, using this self-awareness to set personal goals and improve myself.",1,G78="Option C: I sometimes think about my strengths and weaknesses, but I often rely on feedback from others to understand myself better.",-1,G78="Option D: I am aware of my strengths and weaknesses but prefer to focus on my strengths to stay motivated and positive.",0)</f>
        <v>0</v>
      </c>
      <c r="U78" s="1" cm="1">
        <f t="array" ref="U78">_xlfn.IFS(H78="Option A: Prioritize placement preparation, requesting more structured guidance in the internship to save time for your interview preparations.",2,H78="Option B: Fully commit to the internship, knowing that your placement preparation will be compromised significantly.",1,H78="Option C: Balance both the internship and placement preparation by setting a strict schedule, ensuring you give adequate time to both without compromising on either.",-1,H78="Option D: Use the internship to network and gain recommendations from the decision-maker, hoping it will directly improve your placement prospects.",0)</f>
        <v>-1</v>
      </c>
      <c r="V78" s="1" cm="1">
        <f t="array" ref="V78">_xlfn.IFS(I78="Option A: Focus on learning and applying established frameworks and structured thinking methods to systematically approach the problem.",2,I78="Option B: Rely on first principles reasoning, breaking the problem down to its most basic elements and building up your understanding from there.",1,I78="Option C: Seek a balance between structured thinking and first principles reasoning, using frameworks where they fit and breaking down elements from scratch when needed.",-1,I78="Option D: Use this opportunity to network and seek advice from others who have solved similar problems, hoping to gather enough information to complete the project successfully.",0)</f>
        <v>0</v>
      </c>
      <c r="W78" s="1" cm="1">
        <f t="array" ref="W78">_xlfn.IFS(J78="Option A: Enroll in the course because it will help me stay competitive and not fall behind my peers.",2,J78="Option B: Enroll in the course because I am genuinely interested in the subject and see long-term benefits.",1,J78="Option C: Only enroll if it fits easily into my schedule and does not interfere with my other activities.",-1,J78="Option D: Skip the course because I prefer to focus on activities that provide immediate benefits like grades or credits.",0)</f>
        <v>1</v>
      </c>
      <c r="X78" s="1" cm="1">
        <f t="array" ref="X78">_xlfn.IFS(K78="Option A: Accept the internship to gain hands-on experience and valuable learning opportunities, without worrying about formal recognition.",1,K78="Option B: Accept the internship and emphasize to everyone how it will contribute to your self-development and long-term career growth, even without a certificate.",-1,K78="Option C: Decline the internship because the absence of an official certificate means you won't have formal recognition for your efforts.",2,K78="Option D: Take the internship but request a letter of recommendation or some form of written acknowledgment from the decision-makers as an alternative to a certificate.",0)</f>
        <v>-1</v>
      </c>
      <c r="Y78" s="1" cm="1">
        <f t="array" ref="Y78">_xlfn.IFS(L78="Option A: Dive into the detailed aspects of the project, track markers for measurement, it might take a long time before you see any significant results.",2,L78="Option B: Focus on the aspects of the project that provide immediate feedback and visible results, as this keeps you motivated.",-1,L78="Option C: Balance your approach by setting short-term goals to achieve quick wins while keeping the long-term process in mind.",1,L78="Option D: Regularly seek feedback from your mentor to ensure you are on the right track and adjust your efforts accordingly to see quicker progress.",0)</f>
        <v>1</v>
      </c>
    </row>
    <row r="79" spans="1:25" x14ac:dyDescent="0.3">
      <c r="A79" s="2">
        <v>45496.598456736116</v>
      </c>
      <c r="C79" s="1" t="s">
        <v>368</v>
      </c>
      <c r="D79" s="1" t="s">
        <v>369</v>
      </c>
      <c r="E79" s="1" t="s">
        <v>356</v>
      </c>
      <c r="F79" s="1" t="s">
        <v>357</v>
      </c>
      <c r="G79" s="1" t="s">
        <v>358</v>
      </c>
      <c r="H79" s="1" t="s">
        <v>381</v>
      </c>
      <c r="I79" s="1" t="s">
        <v>360</v>
      </c>
      <c r="J79" s="1" t="s">
        <v>387</v>
      </c>
      <c r="K79" s="1" t="s">
        <v>361</v>
      </c>
      <c r="L79" s="1" t="s">
        <v>374</v>
      </c>
      <c r="M79" s="1" t="s">
        <v>108</v>
      </c>
      <c r="N79" s="1"/>
      <c r="O79" s="1">
        <f t="shared" si="1"/>
        <v>1</v>
      </c>
      <c r="P79" s="1" cm="1">
        <f t="array" ref="P79">_xlfn.IFS(C79="Option A: I prefer vacationing in familiar destinations where I know what to expect and can reduce any surprises.",0,C79="Option B: When faced with the chance to travel to a completely new place with no set plans, I get excited about the unknown and the potential for unexpected adventures.",1,C79="Option C: I enjoy exploring new places, but I like to have a detailed itinerary and some certainty about what I will be doing each day.",2,C79="Option D: I’m open to traveling to new destinations, but I usually do thorough research and plan ahead to minimize any potential risks or uncertainties.",-1)</f>
        <v>2</v>
      </c>
      <c r="Q79" s="1" cm="1">
        <f t="array" ref="Q79">_xlfn.IFS(D79="Option A: Finishing daily tasks quickly and efficiently, allowing you to feel productive and move on to other activities.",-1,D79="Option B: Receiving compliments and recognition from friends or family for something you've accomplished.",2,D79="Option C: Completing a challenging workout or training regimen that you've been working on for weeks.",1,D79="Option D: Learning a new skill or hobby and overcoming difficulties along the way, regardless of how well you master it in the end.",0)</f>
        <v>0</v>
      </c>
      <c r="R79" s="1" cm="1">
        <f t="array" ref="R79">_xlfn.IFS(E79="Option A: I make decisions on my own but like to have some guidelines or a framework to follow to feel more confident.",2,E79="Option B: I often seek advice and approval from others before making a decision to ensure I’m on the right track.",1,E79="Option C: When faced with a decision, I prefer to rely on my own judgment and instincts, even if it means making mistakes along the way.",-1,E79="Option D: I usually gather a lot of information and consider others' opinions but ultimately trust my own judgment to make the final decision.",0)</f>
        <v>0</v>
      </c>
      <c r="S79" s="1" cm="1">
        <f t="array" ref="S79">_xlfn.IFS(F79="Option A: I prefer tasks that show quick results and tend to get frustrated if I don’t see immediate progress.",2,F79="Option B: I often seek advice and approval from others before making a decision to ensure I’m on the right track.",1,F79="Option C: I often seek out activities where I can see incremental progress, as it helps me stay patient and motivated over time.",-1,F79="Option D: I enjoy activities like gardening or practicing a musical instrument, even if progress is slow.",0)</f>
        <v>-1</v>
      </c>
      <c r="T79" s="1" cm="1">
        <f t="array" ref="T79">_xlfn.IFS(G79="Option A: I focus more on getting things done and I feel that I'd overthink if I think about my strength and weakness",2,G79="Option B: I regularly reflect on my strengths and weaknesses, using this self-awareness to set personal goals and improve myself.",1,G79="Option C: I sometimes think about my strengths and weaknesses, but I often rely on feedback from others to understand myself better.",-1,G79="Option D: I am aware of my strengths and weaknesses but prefer to focus on my strengths to stay motivated and positive.",0)</f>
        <v>-1</v>
      </c>
      <c r="U79" s="1" cm="1">
        <f t="array" ref="U79">_xlfn.IFS(H79="Option A: Prioritize placement preparation, requesting more structured guidance in the internship to save time for your interview preparations.",2,H79="Option B: Fully commit to the internship, knowing that your placement preparation will be compromised significantly.",1,H79="Option C: Balance both the internship and placement preparation by setting a strict schedule, ensuring you give adequate time to both without compromising on either.",-1,H79="Option D: Use the internship to network and gain recommendations from the decision-maker, hoping it will directly improve your placement prospects.",0)</f>
        <v>-1</v>
      </c>
      <c r="V79" s="1" cm="1">
        <f t="array" ref="V79">_xlfn.IFS(I79="Option A: Focus on learning and applying established frameworks and structured thinking methods to systematically approach the problem.",2,I79="Option B: Rely on first principles reasoning, breaking the problem down to its most basic elements and building up your understanding from there.",1,I79="Option C: Seek a balance between structured thinking and first principles reasoning, using frameworks where they fit and breaking down elements from scratch when needed.",-1,I79="Option D: Use this opportunity to network and seek advice from others who have solved similar problems, hoping to gather enough information to complete the project successfully.",0)</f>
        <v>1</v>
      </c>
      <c r="W79" s="1" cm="1">
        <f t="array" ref="W79">_xlfn.IFS(J79="Option A: Enroll in the course because it will help me stay competitive and not fall behind my peers.",2,J79="Option B: Enroll in the course because I am genuinely interested in the subject and see long-term benefits.",1,J79="Option C: Only enroll if it fits easily into my schedule and does not interfere with my other activities.",-1,J79="Option D: Skip the course because I prefer to focus on activities that provide immediate benefits like grades or credits.",0)</f>
        <v>-1</v>
      </c>
      <c r="X79" s="1" cm="1">
        <f t="array" ref="X79">_xlfn.IFS(K79="Option A: Accept the internship to gain hands-on experience and valuable learning opportunities, without worrying about formal recognition.",1,K79="Option B: Accept the internship and emphasize to everyone how it will contribute to your self-development and long-term career growth, even without a certificate.",-1,K79="Option C: Decline the internship because the absence of an official certificate means you won't have formal recognition for your efforts.",2,K79="Option D: Take the internship but request a letter of recommendation or some form of written acknowledgment from the decision-makers as an alternative to a certificate.",0)</f>
        <v>1</v>
      </c>
      <c r="Y79" s="1" cm="1">
        <f t="array" ref="Y79">_xlfn.IFS(L79="Option A: Dive into the detailed aspects of the project, track markers for measurement, it might take a long time before you see any significant results.",2,L79="Option B: Focus on the aspects of the project that provide immediate feedback and visible results, as this keeps you motivated.",-1,L79="Option C: Balance your approach by setting short-term goals to achieve quick wins while keeping the long-term process in mind.",1,L79="Option D: Regularly seek feedback from your mentor to ensure you are on the right track and adjust your efforts accordingly to see quicker progress.",0)</f>
        <v>1</v>
      </c>
    </row>
    <row r="80" spans="1:25" x14ac:dyDescent="0.3">
      <c r="A80" s="2">
        <v>45496.716966631946</v>
      </c>
      <c r="C80" s="1" t="s">
        <v>354</v>
      </c>
      <c r="D80" s="1" t="s">
        <v>363</v>
      </c>
      <c r="E80" s="1" t="s">
        <v>364</v>
      </c>
      <c r="F80" s="1" t="s">
        <v>357</v>
      </c>
      <c r="G80" s="1" t="s">
        <v>380</v>
      </c>
      <c r="H80" s="1" t="s">
        <v>390</v>
      </c>
      <c r="I80" s="1" t="s">
        <v>360</v>
      </c>
      <c r="J80" s="1" t="s">
        <v>386</v>
      </c>
      <c r="K80" s="1" t="s">
        <v>361</v>
      </c>
      <c r="L80" s="1" t="s">
        <v>374</v>
      </c>
      <c r="M80" s="1" t="s">
        <v>109</v>
      </c>
      <c r="N80" s="1"/>
      <c r="O80" s="1">
        <f t="shared" si="1"/>
        <v>5</v>
      </c>
      <c r="P80" s="1" cm="1">
        <f t="array" ref="P80">_xlfn.IFS(C80="Option A: I prefer vacationing in familiar destinations where I know what to expect and can reduce any surprises.",0,C80="Option B: When faced with the chance to travel to a completely new place with no set plans, I get excited about the unknown and the potential for unexpected adventures.",1,C80="Option C: I enjoy exploring new places, but I like to have a detailed itinerary and some certainty about what I will be doing each day.",2,C80="Option D: I’m open to traveling to new destinations, but I usually do thorough research and plan ahead to minimize any potential risks or uncertainties.",-1)</f>
        <v>-1</v>
      </c>
      <c r="Q80" s="1" cm="1">
        <f t="array" ref="Q80">_xlfn.IFS(D80="Option A: Finishing daily tasks quickly and efficiently, allowing you to feel productive and move on to other activities.",-1,D80="Option B: Receiving compliments and recognition from friends or family for something you've accomplished.",2,D80="Option C: Completing a challenging workout or training regimen that you've been working on for weeks.",1,D80="Option D: Learning a new skill or hobby and overcoming difficulties along the way, regardless of how well you master it in the end.",0)</f>
        <v>-1</v>
      </c>
      <c r="R80" s="1" cm="1">
        <f t="array" ref="R80">_xlfn.IFS(E80="Option A: I make decisions on my own but like to have some guidelines or a framework to follow to feel more confident.",2,E80="Option B: I often seek advice and approval from others before making a decision to ensure I’m on the right track.",1,E80="Option C: When faced with a decision, I prefer to rely on my own judgment and instincts, even if it means making mistakes along the way.",-1,E80="Option D: I usually gather a lot of information and consider others' opinions but ultimately trust my own judgment to make the final decision.",0)</f>
        <v>2</v>
      </c>
      <c r="S80" s="1" cm="1">
        <f t="array" ref="S80">_xlfn.IFS(F80="Option A: I prefer tasks that show quick results and tend to get frustrated if I don’t see immediate progress.",2,F80="Option B: I often seek advice and approval from others before making a decision to ensure I’m on the right track.",1,F80="Option C: I often seek out activities where I can see incremental progress, as it helps me stay patient and motivated over time.",-1,F80="Option D: I enjoy activities like gardening or practicing a musical instrument, even if progress is slow.",0)</f>
        <v>-1</v>
      </c>
      <c r="T80" s="1" cm="1">
        <f t="array" ref="T80">_xlfn.IFS(G80="Option A: I focus more on getting things done and I feel that I'd overthink if I think about my strength and weakness",2,G80="Option B: I regularly reflect on my strengths and weaknesses, using this self-awareness to set personal goals and improve myself.",1,G80="Option C: I sometimes think about my strengths and weaknesses, but I often rely on feedback from others to understand myself better.",-1,G80="Option D: I am aware of my strengths and weaknesses but prefer to focus on my strengths to stay motivated and positive.",0)</f>
        <v>1</v>
      </c>
      <c r="U80" s="1" cm="1">
        <f t="array" ref="U80">_xlfn.IFS(H80="Option A: Prioritize placement preparation, requesting more structured guidance in the internship to save time for your interview preparations.",2,H80="Option B: Fully commit to the internship, knowing that your placement preparation will be compromised significantly.",1,H80="Option C: Balance both the internship and placement preparation by setting a strict schedule, ensuring you give adequate time to both without compromising on either.",-1,H80="Option D: Use the internship to network and gain recommendations from the decision-maker, hoping it will directly improve your placement prospects.",0)</f>
        <v>1</v>
      </c>
      <c r="V80" s="1" cm="1">
        <f t="array" ref="V80">_xlfn.IFS(I80="Option A: Focus on learning and applying established frameworks and structured thinking methods to systematically approach the problem.",2,I80="Option B: Rely on first principles reasoning, breaking the problem down to its most basic elements and building up your understanding from there.",1,I80="Option C: Seek a balance between structured thinking and first principles reasoning, using frameworks where they fit and breaking down elements from scratch when needed.",-1,I80="Option D: Use this opportunity to network and seek advice from others who have solved similar problems, hoping to gather enough information to complete the project successfully.",0)</f>
        <v>1</v>
      </c>
      <c r="W80" s="1" cm="1">
        <f t="array" ref="W80">_xlfn.IFS(J80="Option A: Enroll in the course because it will help me stay competitive and not fall behind my peers.",2,J80="Option B: Enroll in the course because I am genuinely interested in the subject and see long-term benefits.",1,J80="Option C: Only enroll if it fits easily into my schedule and does not interfere with my other activities.",-1,J80="Option D: Skip the course because I prefer to focus on activities that provide immediate benefits like grades or credits.",0)</f>
        <v>1</v>
      </c>
      <c r="X80" s="1" cm="1">
        <f t="array" ref="X80">_xlfn.IFS(K80="Option A: Accept the internship to gain hands-on experience and valuable learning opportunities, without worrying about formal recognition.",1,K80="Option B: Accept the internship and emphasize to everyone how it will contribute to your self-development and long-term career growth, even without a certificate.",-1,K80="Option C: Decline the internship because the absence of an official certificate means you won't have formal recognition for your efforts.",2,K80="Option D: Take the internship but request a letter of recommendation or some form of written acknowledgment from the decision-makers as an alternative to a certificate.",0)</f>
        <v>1</v>
      </c>
      <c r="Y80" s="1" cm="1">
        <f t="array" ref="Y80">_xlfn.IFS(L80="Option A: Dive into the detailed aspects of the project, track markers for measurement, it might take a long time before you see any significant results.",2,L80="Option B: Focus on the aspects of the project that provide immediate feedback and visible results, as this keeps you motivated.",-1,L80="Option C: Balance your approach by setting short-term goals to achieve quick wins while keeping the long-term process in mind.",1,L80="Option D: Regularly seek feedback from your mentor to ensure you are on the right track and adjust your efforts accordingly to see quicker progress.",0)</f>
        <v>1</v>
      </c>
    </row>
    <row r="81" spans="1:25" x14ac:dyDescent="0.3">
      <c r="A81" s="2">
        <v>45497.284632129631</v>
      </c>
      <c r="C81" s="1" t="s">
        <v>354</v>
      </c>
      <c r="D81" s="1" t="s">
        <v>363</v>
      </c>
      <c r="E81" s="1" t="s">
        <v>365</v>
      </c>
      <c r="F81" s="1" t="s">
        <v>357</v>
      </c>
      <c r="G81" s="1" t="s">
        <v>380</v>
      </c>
      <c r="H81" s="1" t="s">
        <v>381</v>
      </c>
      <c r="I81" s="1" t="s">
        <v>372</v>
      </c>
      <c r="J81" s="1" t="s">
        <v>386</v>
      </c>
      <c r="K81" s="1" t="s">
        <v>382</v>
      </c>
      <c r="L81" s="1" t="s">
        <v>374</v>
      </c>
      <c r="M81" s="1" t="s">
        <v>112</v>
      </c>
      <c r="N81" s="1"/>
      <c r="O81" s="1">
        <f t="shared" si="1"/>
        <v>-1</v>
      </c>
      <c r="P81" s="1" cm="1">
        <f t="array" ref="P81">_xlfn.IFS(C81="Option A: I prefer vacationing in familiar destinations where I know what to expect and can reduce any surprises.",0,C81="Option B: When faced with the chance to travel to a completely new place with no set plans, I get excited about the unknown and the potential for unexpected adventures.",1,C81="Option C: I enjoy exploring new places, but I like to have a detailed itinerary and some certainty about what I will be doing each day.",2,C81="Option D: I’m open to traveling to new destinations, but I usually do thorough research and plan ahead to minimize any potential risks or uncertainties.",-1)</f>
        <v>-1</v>
      </c>
      <c r="Q81" s="1" cm="1">
        <f t="array" ref="Q81">_xlfn.IFS(D81="Option A: Finishing daily tasks quickly and efficiently, allowing you to feel productive and move on to other activities.",-1,D81="Option B: Receiving compliments and recognition from friends or family for something you've accomplished.",2,D81="Option C: Completing a challenging workout or training regimen that you've been working on for weeks.",1,D81="Option D: Learning a new skill or hobby and overcoming difficulties along the way, regardless of how well you master it in the end.",0)</f>
        <v>-1</v>
      </c>
      <c r="R81" s="1" cm="1">
        <f t="array" ref="R81">_xlfn.IFS(E81="Option A: I make decisions on my own but like to have some guidelines or a framework to follow to feel more confident.",2,E81="Option B: I often seek advice and approval from others before making a decision to ensure I’m on the right track.",1,E81="Option C: When faced with a decision, I prefer to rely on my own judgment and instincts, even if it means making mistakes along the way.",-1,E81="Option D: I usually gather a lot of information and consider others' opinions but ultimately trust my own judgment to make the final decision.",0)</f>
        <v>1</v>
      </c>
      <c r="S81" s="1" cm="1">
        <f t="array" ref="S81">_xlfn.IFS(F81="Option A: I prefer tasks that show quick results and tend to get frustrated if I don’t see immediate progress.",2,F81="Option B: I often seek advice and approval from others before making a decision to ensure I’m on the right track.",1,F81="Option C: I often seek out activities where I can see incremental progress, as it helps me stay patient and motivated over time.",-1,F81="Option D: I enjoy activities like gardening or practicing a musical instrument, even if progress is slow.",0)</f>
        <v>-1</v>
      </c>
      <c r="T81" s="1" cm="1">
        <f t="array" ref="T81">_xlfn.IFS(G81="Option A: I focus more on getting things done and I feel that I'd overthink if I think about my strength and weakness",2,G81="Option B: I regularly reflect on my strengths and weaknesses, using this self-awareness to set personal goals and improve myself.",1,G81="Option C: I sometimes think about my strengths and weaknesses, but I often rely on feedback from others to understand myself better.",-1,G81="Option D: I am aware of my strengths and weaknesses but prefer to focus on my strengths to stay motivated and positive.",0)</f>
        <v>1</v>
      </c>
      <c r="U81" s="1" cm="1">
        <f t="array" ref="U81">_xlfn.IFS(H81="Option A: Prioritize placement preparation, requesting more structured guidance in the internship to save time for your interview preparations.",2,H81="Option B: Fully commit to the internship, knowing that your placement preparation will be compromised significantly.",1,H81="Option C: Balance both the internship and placement preparation by setting a strict schedule, ensuring you give adequate time to both without compromising on either.",-1,H81="Option D: Use the internship to network and gain recommendations from the decision-maker, hoping it will directly improve your placement prospects.",0)</f>
        <v>-1</v>
      </c>
      <c r="V81" s="1" cm="1">
        <f t="array" ref="V81">_xlfn.IFS(I81="Option A: Focus on learning and applying established frameworks and structured thinking methods to systematically approach the problem.",2,I81="Option B: Rely on first principles reasoning, breaking the problem down to its most basic elements and building up your understanding from there.",1,I81="Option C: Seek a balance between structured thinking and first principles reasoning, using frameworks where they fit and breaking down elements from scratch when needed.",-1,I81="Option D: Use this opportunity to network and seek advice from others who have solved similar problems, hoping to gather enough information to complete the project successfully.",0)</f>
        <v>-1</v>
      </c>
      <c r="W81" s="1" cm="1">
        <f t="array" ref="W81">_xlfn.IFS(J81="Option A: Enroll in the course because it will help me stay competitive and not fall behind my peers.",2,J81="Option B: Enroll in the course because I am genuinely interested in the subject and see long-term benefits.",1,J81="Option C: Only enroll if it fits easily into my schedule and does not interfere with my other activities.",-1,J81="Option D: Skip the course because I prefer to focus on activities that provide immediate benefits like grades or credits.",0)</f>
        <v>1</v>
      </c>
      <c r="X81" s="1" cm="1">
        <f t="array" ref="X81">_xlfn.IFS(K81="Option A: Accept the internship to gain hands-on experience and valuable learning opportunities, without worrying about formal recognition.",1,K81="Option B: Accept the internship and emphasize to everyone how it will contribute to your self-development and long-term career growth, even without a certificate.",-1,K81="Option C: Decline the internship because the absence of an official certificate means you won't have formal recognition for your efforts.",2,K81="Option D: Take the internship but request a letter of recommendation or some form of written acknowledgment from the decision-makers as an alternative to a certificate.",0)</f>
        <v>0</v>
      </c>
      <c r="Y81" s="1" cm="1">
        <f t="array" ref="Y81">_xlfn.IFS(L81="Option A: Dive into the detailed aspects of the project, track markers for measurement, it might take a long time before you see any significant results.",2,L81="Option B: Focus on the aspects of the project that provide immediate feedback and visible results, as this keeps you motivated.",-1,L81="Option C: Balance your approach by setting short-term goals to achieve quick wins while keeping the long-term process in mind.",1,L81="Option D: Regularly seek feedback from your mentor to ensure you are on the right track and adjust your efforts accordingly to see quicker progress.",0)</f>
        <v>1</v>
      </c>
    </row>
    <row r="82" spans="1:25" x14ac:dyDescent="0.3">
      <c r="A82" s="2">
        <v>45497.347139965277</v>
      </c>
      <c r="C82" s="1" t="s">
        <v>354</v>
      </c>
      <c r="D82" s="1" t="s">
        <v>369</v>
      </c>
      <c r="E82" s="1" t="s">
        <v>365</v>
      </c>
      <c r="F82" s="1" t="s">
        <v>357</v>
      </c>
      <c r="G82" s="1" t="s">
        <v>380</v>
      </c>
      <c r="H82" s="1" t="s">
        <v>359</v>
      </c>
      <c r="I82" s="1" t="s">
        <v>367</v>
      </c>
      <c r="J82" s="1" t="s">
        <v>386</v>
      </c>
      <c r="K82" s="1" t="s">
        <v>373</v>
      </c>
      <c r="L82" s="1" t="s">
        <v>374</v>
      </c>
      <c r="M82" s="1" t="s">
        <v>114</v>
      </c>
      <c r="N82" s="1"/>
      <c r="O82" s="1">
        <f t="shared" si="1"/>
        <v>1</v>
      </c>
      <c r="P82" s="1" cm="1">
        <f t="array" ref="P82">_xlfn.IFS(C82="Option A: I prefer vacationing in familiar destinations where I know what to expect and can reduce any surprises.",0,C82="Option B: When faced with the chance to travel to a completely new place with no set plans, I get excited about the unknown and the potential for unexpected adventures.",1,C82="Option C: I enjoy exploring new places, but I like to have a detailed itinerary and some certainty about what I will be doing each day.",2,C82="Option D: I’m open to traveling to new destinations, but I usually do thorough research and plan ahead to minimize any potential risks or uncertainties.",-1)</f>
        <v>-1</v>
      </c>
      <c r="Q82" s="1" cm="1">
        <f t="array" ref="Q82">_xlfn.IFS(D82="Option A: Finishing daily tasks quickly and efficiently, allowing you to feel productive and move on to other activities.",-1,D82="Option B: Receiving compliments and recognition from friends or family for something you've accomplished.",2,D82="Option C: Completing a challenging workout or training regimen that you've been working on for weeks.",1,D82="Option D: Learning a new skill or hobby and overcoming difficulties along the way, regardless of how well you master it in the end.",0)</f>
        <v>0</v>
      </c>
      <c r="R82" s="1" cm="1">
        <f t="array" ref="R82">_xlfn.IFS(E82="Option A: I make decisions on my own but like to have some guidelines or a framework to follow to feel more confident.",2,E82="Option B: I often seek advice and approval from others before making a decision to ensure I’m on the right track.",1,E82="Option C: When faced with a decision, I prefer to rely on my own judgment and instincts, even if it means making mistakes along the way.",-1,E82="Option D: I usually gather a lot of information and consider others' opinions but ultimately trust my own judgment to make the final decision.",0)</f>
        <v>1</v>
      </c>
      <c r="S82" s="1" cm="1">
        <f t="array" ref="S82">_xlfn.IFS(F82="Option A: I prefer tasks that show quick results and tend to get frustrated if I don’t see immediate progress.",2,F82="Option B: I often seek advice and approval from others before making a decision to ensure I’m on the right track.",1,F82="Option C: I often seek out activities where I can see incremental progress, as it helps me stay patient and motivated over time.",-1,F82="Option D: I enjoy activities like gardening or practicing a musical instrument, even if progress is slow.",0)</f>
        <v>-1</v>
      </c>
      <c r="T82" s="1" cm="1">
        <f t="array" ref="T82">_xlfn.IFS(G82="Option A: I focus more on getting things done and I feel that I'd overthink if I think about my strength and weakness",2,G82="Option B: I regularly reflect on my strengths and weaknesses, using this self-awareness to set personal goals and improve myself.",1,G82="Option C: I sometimes think about my strengths and weaknesses, but I often rely on feedback from others to understand myself better.",-1,G82="Option D: I am aware of my strengths and weaknesses but prefer to focus on my strengths to stay motivated and positive.",0)</f>
        <v>1</v>
      </c>
      <c r="U82" s="1" cm="1">
        <f t="array" ref="U82">_xlfn.IFS(H82="Option A: Prioritize placement preparation, requesting more structured guidance in the internship to save time for your interview preparations.",2,H82="Option B: Fully commit to the internship, knowing that your placement preparation will be compromised significantly.",1,H82="Option C: Balance both the internship and placement preparation by setting a strict schedule, ensuring you give adequate time to both without compromising on either.",-1,H82="Option D: Use the internship to network and gain recommendations from the decision-maker, hoping it will directly improve your placement prospects.",0)</f>
        <v>0</v>
      </c>
      <c r="V82" s="1" cm="1">
        <f t="array" ref="V82">_xlfn.IFS(I82="Option A: Focus on learning and applying established frameworks and structured thinking methods to systematically approach the problem.",2,I82="Option B: Rely on first principles reasoning, breaking the problem down to its most basic elements and building up your understanding from there.",1,I82="Option C: Seek a balance between structured thinking and first principles reasoning, using frameworks where they fit and breaking down elements from scratch when needed.",-1,I82="Option D: Use this opportunity to network and seek advice from others who have solved similar problems, hoping to gather enough information to complete the project successfully.",0)</f>
        <v>0</v>
      </c>
      <c r="W82" s="1" cm="1">
        <f t="array" ref="W82">_xlfn.IFS(J82="Option A: Enroll in the course because it will help me stay competitive and not fall behind my peers.",2,J82="Option B: Enroll in the course because I am genuinely interested in the subject and see long-term benefits.",1,J82="Option C: Only enroll if it fits easily into my schedule and does not interfere with my other activities.",-1,J82="Option D: Skip the course because I prefer to focus on activities that provide immediate benefits like grades or credits.",0)</f>
        <v>1</v>
      </c>
      <c r="X82" s="1" cm="1">
        <f t="array" ref="X82">_xlfn.IFS(K82="Option A: Accept the internship to gain hands-on experience and valuable learning opportunities, without worrying about formal recognition.",1,K82="Option B: Accept the internship and emphasize to everyone how it will contribute to your self-development and long-term career growth, even without a certificate.",-1,K82="Option C: Decline the internship because the absence of an official certificate means you won't have formal recognition for your efforts.",2,K82="Option D: Take the internship but request a letter of recommendation or some form of written acknowledgment from the decision-makers as an alternative to a certificate.",0)</f>
        <v>-1</v>
      </c>
      <c r="Y82" s="1" cm="1">
        <f t="array" ref="Y82">_xlfn.IFS(L82="Option A: Dive into the detailed aspects of the project, track markers for measurement, it might take a long time before you see any significant results.",2,L82="Option B: Focus on the aspects of the project that provide immediate feedback and visible results, as this keeps you motivated.",-1,L82="Option C: Balance your approach by setting short-term goals to achieve quick wins while keeping the long-term process in mind.",1,L82="Option D: Regularly seek feedback from your mentor to ensure you are on the right track and adjust your efforts accordingly to see quicker progress.",0)</f>
        <v>1</v>
      </c>
    </row>
    <row r="83" spans="1:25" x14ac:dyDescent="0.3">
      <c r="A83" s="2">
        <v>45497.361525798609</v>
      </c>
      <c r="C83" s="1" t="s">
        <v>354</v>
      </c>
      <c r="D83" s="1" t="s">
        <v>369</v>
      </c>
      <c r="E83" s="1" t="s">
        <v>356</v>
      </c>
      <c r="F83" s="1" t="s">
        <v>370</v>
      </c>
      <c r="G83" s="1" t="s">
        <v>380</v>
      </c>
      <c r="H83" s="1" t="s">
        <v>359</v>
      </c>
      <c r="I83" s="1" t="s">
        <v>360</v>
      </c>
      <c r="J83" s="1" t="s">
        <v>386</v>
      </c>
      <c r="K83" s="1" t="s">
        <v>373</v>
      </c>
      <c r="L83" s="1" t="s">
        <v>374</v>
      </c>
      <c r="M83" s="1" t="s">
        <v>115</v>
      </c>
      <c r="N83" s="1"/>
      <c r="O83" s="1">
        <f t="shared" si="1"/>
        <v>2</v>
      </c>
      <c r="P83" s="1" cm="1">
        <f t="array" ref="P83">_xlfn.IFS(C83="Option A: I prefer vacationing in familiar destinations where I know what to expect and can reduce any surprises.",0,C83="Option B: When faced with the chance to travel to a completely new place with no set plans, I get excited about the unknown and the potential for unexpected adventures.",1,C83="Option C: I enjoy exploring new places, but I like to have a detailed itinerary and some certainty about what I will be doing each day.",2,C83="Option D: I’m open to traveling to new destinations, but I usually do thorough research and plan ahead to minimize any potential risks or uncertainties.",-1)</f>
        <v>-1</v>
      </c>
      <c r="Q83" s="1" cm="1">
        <f t="array" ref="Q83">_xlfn.IFS(D83="Option A: Finishing daily tasks quickly and efficiently, allowing you to feel productive and move on to other activities.",-1,D83="Option B: Receiving compliments and recognition from friends or family for something you've accomplished.",2,D83="Option C: Completing a challenging workout or training regimen that you've been working on for weeks.",1,D83="Option D: Learning a new skill or hobby and overcoming difficulties along the way, regardless of how well you master it in the end.",0)</f>
        <v>0</v>
      </c>
      <c r="R83" s="1" cm="1">
        <f t="array" ref="R83">_xlfn.IFS(E83="Option A: I make decisions on my own but like to have some guidelines or a framework to follow to feel more confident.",2,E83="Option B: I often seek advice and approval from others before making a decision to ensure I’m on the right track.",1,E83="Option C: When faced with a decision, I prefer to rely on my own judgment and instincts, even if it means making mistakes along the way.",-1,E83="Option D: I usually gather a lot of information and consider others' opinions but ultimately trust my own judgment to make the final decision.",0)</f>
        <v>0</v>
      </c>
      <c r="S83" s="1" cm="1">
        <f t="array" ref="S83">_xlfn.IFS(F83="Option A: I prefer tasks that show quick results and tend to get frustrated if I don’t see immediate progress.",2,F83="Option B: I often seek advice and approval from others before making a decision to ensure I’m on the right track.",1,F83="Option C: I often seek out activities where I can see incremental progress, as it helps me stay patient and motivated over time.",-1,F83="Option D: I enjoy activities like gardening or practicing a musical instrument, even if progress is slow.",0)</f>
        <v>0</v>
      </c>
      <c r="T83" s="1" cm="1">
        <f t="array" ref="T83">_xlfn.IFS(G83="Option A: I focus more on getting things done and I feel that I'd overthink if I think about my strength and weakness",2,G83="Option B: I regularly reflect on my strengths and weaknesses, using this self-awareness to set personal goals and improve myself.",1,G83="Option C: I sometimes think about my strengths and weaknesses, but I often rely on feedback from others to understand myself better.",-1,G83="Option D: I am aware of my strengths and weaknesses but prefer to focus on my strengths to stay motivated and positive.",0)</f>
        <v>1</v>
      </c>
      <c r="U83" s="1" cm="1">
        <f t="array" ref="U83">_xlfn.IFS(H83="Option A: Prioritize placement preparation, requesting more structured guidance in the internship to save time for your interview preparations.",2,H83="Option B: Fully commit to the internship, knowing that your placement preparation will be compromised significantly.",1,H83="Option C: Balance both the internship and placement preparation by setting a strict schedule, ensuring you give adequate time to both without compromising on either.",-1,H83="Option D: Use the internship to network and gain recommendations from the decision-maker, hoping it will directly improve your placement prospects.",0)</f>
        <v>0</v>
      </c>
      <c r="V83" s="1" cm="1">
        <f t="array" ref="V83">_xlfn.IFS(I83="Option A: Focus on learning and applying established frameworks and structured thinking methods to systematically approach the problem.",2,I83="Option B: Rely on first principles reasoning, breaking the problem down to its most basic elements and building up your understanding from there.",1,I83="Option C: Seek a balance between structured thinking and first principles reasoning, using frameworks where they fit and breaking down elements from scratch when needed.",-1,I83="Option D: Use this opportunity to network and seek advice from others who have solved similar problems, hoping to gather enough information to complete the project successfully.",0)</f>
        <v>1</v>
      </c>
      <c r="W83" s="1" cm="1">
        <f t="array" ref="W83">_xlfn.IFS(J83="Option A: Enroll in the course because it will help me stay competitive and not fall behind my peers.",2,J83="Option B: Enroll in the course because I am genuinely interested in the subject and see long-term benefits.",1,J83="Option C: Only enroll if it fits easily into my schedule and does not interfere with my other activities.",-1,J83="Option D: Skip the course because I prefer to focus on activities that provide immediate benefits like grades or credits.",0)</f>
        <v>1</v>
      </c>
      <c r="X83" s="1" cm="1">
        <f t="array" ref="X83">_xlfn.IFS(K83="Option A: Accept the internship to gain hands-on experience and valuable learning opportunities, without worrying about formal recognition.",1,K83="Option B: Accept the internship and emphasize to everyone how it will contribute to your self-development and long-term career growth, even without a certificate.",-1,K83="Option C: Decline the internship because the absence of an official certificate means you won't have formal recognition for your efforts.",2,K83="Option D: Take the internship but request a letter of recommendation or some form of written acknowledgment from the decision-makers as an alternative to a certificate.",0)</f>
        <v>-1</v>
      </c>
      <c r="Y83" s="1" cm="1">
        <f t="array" ref="Y83">_xlfn.IFS(L83="Option A: Dive into the detailed aspects of the project, track markers for measurement, it might take a long time before you see any significant results.",2,L83="Option B: Focus on the aspects of the project that provide immediate feedback and visible results, as this keeps you motivated.",-1,L83="Option C: Balance your approach by setting short-term goals to achieve quick wins while keeping the long-term process in mind.",1,L83="Option D: Regularly seek feedback from your mentor to ensure you are on the right track and adjust your efforts accordingly to see quicker progress.",0)</f>
        <v>1</v>
      </c>
    </row>
    <row r="84" spans="1:25" x14ac:dyDescent="0.3">
      <c r="A84" s="2">
        <v>45497.408451377312</v>
      </c>
      <c r="C84" s="1" t="s">
        <v>378</v>
      </c>
      <c r="D84" s="1" t="s">
        <v>369</v>
      </c>
      <c r="E84" s="1" t="s">
        <v>356</v>
      </c>
      <c r="F84" s="1" t="s">
        <v>357</v>
      </c>
      <c r="G84" s="1" t="s">
        <v>380</v>
      </c>
      <c r="H84" s="1" t="s">
        <v>381</v>
      </c>
      <c r="I84" s="1" t="s">
        <v>372</v>
      </c>
      <c r="J84" s="1" t="s">
        <v>386</v>
      </c>
      <c r="K84" s="1" t="s">
        <v>382</v>
      </c>
      <c r="L84" s="1" t="s">
        <v>374</v>
      </c>
      <c r="M84" s="1" t="s">
        <v>116</v>
      </c>
      <c r="N84" s="1"/>
      <c r="O84" s="1">
        <f t="shared" si="1"/>
        <v>1</v>
      </c>
      <c r="P84" s="1" cm="1">
        <f t="array" ref="P84">_xlfn.IFS(C84="Option A: I prefer vacationing in familiar destinations where I know what to expect and can reduce any surprises.",0,C84="Option B: When faced with the chance to travel to a completely new place with no set plans, I get excited about the unknown and the potential for unexpected adventures.",1,C84="Option C: I enjoy exploring new places, but I like to have a detailed itinerary and some certainty about what I will be doing each day.",2,C84="Option D: I’m open to traveling to new destinations, but I usually do thorough research and plan ahead to minimize any potential risks or uncertainties.",-1)</f>
        <v>1</v>
      </c>
      <c r="Q84" s="1" cm="1">
        <f t="array" ref="Q84">_xlfn.IFS(D84="Option A: Finishing daily tasks quickly and efficiently, allowing you to feel productive and move on to other activities.",-1,D84="Option B: Receiving compliments and recognition from friends or family for something you've accomplished.",2,D84="Option C: Completing a challenging workout or training regimen that you've been working on for weeks.",1,D84="Option D: Learning a new skill or hobby and overcoming difficulties along the way, regardless of how well you master it in the end.",0)</f>
        <v>0</v>
      </c>
      <c r="R84" s="1" cm="1">
        <f t="array" ref="R84">_xlfn.IFS(E84="Option A: I make decisions on my own but like to have some guidelines or a framework to follow to feel more confident.",2,E84="Option B: I often seek advice and approval from others before making a decision to ensure I’m on the right track.",1,E84="Option C: When faced with a decision, I prefer to rely on my own judgment and instincts, even if it means making mistakes along the way.",-1,E84="Option D: I usually gather a lot of information and consider others' opinions but ultimately trust my own judgment to make the final decision.",0)</f>
        <v>0</v>
      </c>
      <c r="S84" s="1" cm="1">
        <f t="array" ref="S84">_xlfn.IFS(F84="Option A: I prefer tasks that show quick results and tend to get frustrated if I don’t see immediate progress.",2,F84="Option B: I often seek advice and approval from others before making a decision to ensure I’m on the right track.",1,F84="Option C: I often seek out activities where I can see incremental progress, as it helps me stay patient and motivated over time.",-1,F84="Option D: I enjoy activities like gardening or practicing a musical instrument, even if progress is slow.",0)</f>
        <v>-1</v>
      </c>
      <c r="T84" s="1" cm="1">
        <f t="array" ref="T84">_xlfn.IFS(G84="Option A: I focus more on getting things done and I feel that I'd overthink if I think about my strength and weakness",2,G84="Option B: I regularly reflect on my strengths and weaknesses, using this self-awareness to set personal goals and improve myself.",1,G84="Option C: I sometimes think about my strengths and weaknesses, but I often rely on feedback from others to understand myself better.",-1,G84="Option D: I am aware of my strengths and weaknesses but prefer to focus on my strengths to stay motivated and positive.",0)</f>
        <v>1</v>
      </c>
      <c r="U84" s="1" cm="1">
        <f t="array" ref="U84">_xlfn.IFS(H84="Option A: Prioritize placement preparation, requesting more structured guidance in the internship to save time for your interview preparations.",2,H84="Option B: Fully commit to the internship, knowing that your placement preparation will be compromised significantly.",1,H84="Option C: Balance both the internship and placement preparation by setting a strict schedule, ensuring you give adequate time to both without compromising on either.",-1,H84="Option D: Use the internship to network and gain recommendations from the decision-maker, hoping it will directly improve your placement prospects.",0)</f>
        <v>-1</v>
      </c>
      <c r="V84" s="1" cm="1">
        <f t="array" ref="V84">_xlfn.IFS(I84="Option A: Focus on learning and applying established frameworks and structured thinking methods to systematically approach the problem.",2,I84="Option B: Rely on first principles reasoning, breaking the problem down to its most basic elements and building up your understanding from there.",1,I84="Option C: Seek a balance between structured thinking and first principles reasoning, using frameworks where they fit and breaking down elements from scratch when needed.",-1,I84="Option D: Use this opportunity to network and seek advice from others who have solved similar problems, hoping to gather enough information to complete the project successfully.",0)</f>
        <v>-1</v>
      </c>
      <c r="W84" s="1" cm="1">
        <f t="array" ref="W84">_xlfn.IFS(J84="Option A: Enroll in the course because it will help me stay competitive and not fall behind my peers.",2,J84="Option B: Enroll in the course because I am genuinely interested in the subject and see long-term benefits.",1,J84="Option C: Only enroll if it fits easily into my schedule and does not interfere with my other activities.",-1,J84="Option D: Skip the course because I prefer to focus on activities that provide immediate benefits like grades or credits.",0)</f>
        <v>1</v>
      </c>
      <c r="X84" s="1" cm="1">
        <f t="array" ref="X84">_xlfn.IFS(K84="Option A: Accept the internship to gain hands-on experience and valuable learning opportunities, without worrying about formal recognition.",1,K84="Option B: Accept the internship and emphasize to everyone how it will contribute to your self-development and long-term career growth, even without a certificate.",-1,K84="Option C: Decline the internship because the absence of an official certificate means you won't have formal recognition for your efforts.",2,K84="Option D: Take the internship but request a letter of recommendation or some form of written acknowledgment from the decision-makers as an alternative to a certificate.",0)</f>
        <v>0</v>
      </c>
      <c r="Y84" s="1" cm="1">
        <f t="array" ref="Y84">_xlfn.IFS(L84="Option A: Dive into the detailed aspects of the project, track markers for measurement, it might take a long time before you see any significant results.",2,L84="Option B: Focus on the aspects of the project that provide immediate feedback and visible results, as this keeps you motivated.",-1,L84="Option C: Balance your approach by setting short-term goals to achieve quick wins while keeping the long-term process in mind.",1,L84="Option D: Regularly seek feedback from your mentor to ensure you are on the right track and adjust your efforts accordingly to see quicker progress.",0)</f>
        <v>1</v>
      </c>
    </row>
    <row r="85" spans="1:25" x14ac:dyDescent="0.3">
      <c r="A85" s="2">
        <v>45497.432515578708</v>
      </c>
      <c r="C85" s="1" t="s">
        <v>354</v>
      </c>
      <c r="D85" s="1" t="s">
        <v>363</v>
      </c>
      <c r="E85" s="1" t="s">
        <v>364</v>
      </c>
      <c r="F85" s="1" t="s">
        <v>357</v>
      </c>
      <c r="G85" s="1" t="s">
        <v>380</v>
      </c>
      <c r="H85" s="1" t="s">
        <v>381</v>
      </c>
      <c r="I85" s="1" t="s">
        <v>376</v>
      </c>
      <c r="J85" s="1" t="s">
        <v>386</v>
      </c>
      <c r="K85" s="1" t="s">
        <v>361</v>
      </c>
      <c r="L85" s="1" t="s">
        <v>385</v>
      </c>
      <c r="M85" s="1" t="s">
        <v>117</v>
      </c>
      <c r="N85" s="1"/>
      <c r="O85" s="1">
        <f t="shared" si="1"/>
        <v>5</v>
      </c>
      <c r="P85" s="1" cm="1">
        <f t="array" ref="P85">_xlfn.IFS(C85="Option A: I prefer vacationing in familiar destinations where I know what to expect and can reduce any surprises.",0,C85="Option B: When faced with the chance to travel to a completely new place with no set plans, I get excited about the unknown and the potential for unexpected adventures.",1,C85="Option C: I enjoy exploring new places, but I like to have a detailed itinerary and some certainty about what I will be doing each day.",2,C85="Option D: I’m open to traveling to new destinations, but I usually do thorough research and plan ahead to minimize any potential risks or uncertainties.",-1)</f>
        <v>-1</v>
      </c>
      <c r="Q85" s="1" cm="1">
        <f t="array" ref="Q85">_xlfn.IFS(D85="Option A: Finishing daily tasks quickly and efficiently, allowing you to feel productive and move on to other activities.",-1,D85="Option B: Receiving compliments and recognition from friends or family for something you've accomplished.",2,D85="Option C: Completing a challenging workout or training regimen that you've been working on for weeks.",1,D85="Option D: Learning a new skill or hobby and overcoming difficulties along the way, regardless of how well you master it in the end.",0)</f>
        <v>-1</v>
      </c>
      <c r="R85" s="1" cm="1">
        <f t="array" ref="R85">_xlfn.IFS(E85="Option A: I make decisions on my own but like to have some guidelines or a framework to follow to feel more confident.",2,E85="Option B: I often seek advice and approval from others before making a decision to ensure I’m on the right track.",1,E85="Option C: When faced with a decision, I prefer to rely on my own judgment and instincts, even if it means making mistakes along the way.",-1,E85="Option D: I usually gather a lot of information and consider others' opinions but ultimately trust my own judgment to make the final decision.",0)</f>
        <v>2</v>
      </c>
      <c r="S85" s="1" cm="1">
        <f t="array" ref="S85">_xlfn.IFS(F85="Option A: I prefer tasks that show quick results and tend to get frustrated if I don’t see immediate progress.",2,F85="Option B: I often seek advice and approval from others before making a decision to ensure I’m on the right track.",1,F85="Option C: I often seek out activities where I can see incremental progress, as it helps me stay patient and motivated over time.",-1,F85="Option D: I enjoy activities like gardening or practicing a musical instrument, even if progress is slow.",0)</f>
        <v>-1</v>
      </c>
      <c r="T85" s="1" cm="1">
        <f t="array" ref="T85">_xlfn.IFS(G85="Option A: I focus more on getting things done and I feel that I'd overthink if I think about my strength and weakness",2,G85="Option B: I regularly reflect on my strengths and weaknesses, using this self-awareness to set personal goals and improve myself.",1,G85="Option C: I sometimes think about my strengths and weaknesses, but I often rely on feedback from others to understand myself better.",-1,G85="Option D: I am aware of my strengths and weaknesses but prefer to focus on my strengths to stay motivated and positive.",0)</f>
        <v>1</v>
      </c>
      <c r="U85" s="1" cm="1">
        <f t="array" ref="U85">_xlfn.IFS(H85="Option A: Prioritize placement preparation, requesting more structured guidance in the internship to save time for your interview preparations.",2,H85="Option B: Fully commit to the internship, knowing that your placement preparation will be compromised significantly.",1,H85="Option C: Balance both the internship and placement preparation by setting a strict schedule, ensuring you give adequate time to both without compromising on either.",-1,H85="Option D: Use the internship to network and gain recommendations from the decision-maker, hoping it will directly improve your placement prospects.",0)</f>
        <v>-1</v>
      </c>
      <c r="V85" s="1" cm="1">
        <f t="array" ref="V85">_xlfn.IFS(I85="Option A: Focus on learning and applying established frameworks and structured thinking methods to systematically approach the problem.",2,I85="Option B: Rely on first principles reasoning, breaking the problem down to its most basic elements and building up your understanding from there.",1,I85="Option C: Seek a balance between structured thinking and first principles reasoning, using frameworks where they fit and breaking down elements from scratch when needed.",-1,I85="Option D: Use this opportunity to network and seek advice from others who have solved similar problems, hoping to gather enough information to complete the project successfully.",0)</f>
        <v>2</v>
      </c>
      <c r="W85" s="1" cm="1">
        <f t="array" ref="W85">_xlfn.IFS(J85="Option A: Enroll in the course because it will help me stay competitive and not fall behind my peers.",2,J85="Option B: Enroll in the course because I am genuinely interested in the subject and see long-term benefits.",1,J85="Option C: Only enroll if it fits easily into my schedule and does not interfere with my other activities.",-1,J85="Option D: Skip the course because I prefer to focus on activities that provide immediate benefits like grades or credits.",0)</f>
        <v>1</v>
      </c>
      <c r="X85" s="1" cm="1">
        <f t="array" ref="X85">_xlfn.IFS(K85="Option A: Accept the internship to gain hands-on experience and valuable learning opportunities, without worrying about formal recognition.",1,K85="Option B: Accept the internship and emphasize to everyone how it will contribute to your self-development and long-term career growth, even without a certificate.",-1,K85="Option C: Decline the internship because the absence of an official certificate means you won't have formal recognition for your efforts.",2,K85="Option D: Take the internship but request a letter of recommendation or some form of written acknowledgment from the decision-makers as an alternative to a certificate.",0)</f>
        <v>1</v>
      </c>
      <c r="Y85" s="1" cm="1">
        <f t="array" ref="Y85">_xlfn.IFS(L85="Option A: Dive into the detailed aspects of the project, track markers for measurement, it might take a long time before you see any significant results.",2,L85="Option B: Focus on the aspects of the project that provide immediate feedback and visible results, as this keeps you motivated.",-1,L85="Option C: Balance your approach by setting short-term goals to achieve quick wins while keeping the long-term process in mind.",1,L85="Option D: Regularly seek feedback from your mentor to ensure you are on the right track and adjust your efforts accordingly to see quicker progress.",0)</f>
        <v>2</v>
      </c>
    </row>
    <row r="86" spans="1:25" x14ac:dyDescent="0.3">
      <c r="A86" s="2">
        <v>45497.455392407406</v>
      </c>
      <c r="C86" s="1" t="s">
        <v>368</v>
      </c>
      <c r="D86" s="1" t="s">
        <v>363</v>
      </c>
      <c r="E86" s="1" t="s">
        <v>356</v>
      </c>
      <c r="F86" s="1" t="s">
        <v>357</v>
      </c>
      <c r="G86" s="1" t="s">
        <v>380</v>
      </c>
      <c r="H86" s="1" t="s">
        <v>381</v>
      </c>
      <c r="I86" s="1" t="s">
        <v>360</v>
      </c>
      <c r="J86" s="1" t="s">
        <v>386</v>
      </c>
      <c r="K86" s="1" t="s">
        <v>382</v>
      </c>
      <c r="L86" s="1" t="s">
        <v>374</v>
      </c>
      <c r="M86" s="1" t="s">
        <v>118</v>
      </c>
      <c r="N86" s="1"/>
      <c r="O86" s="1">
        <f t="shared" si="1"/>
        <v>3</v>
      </c>
      <c r="P86" s="1" cm="1">
        <f t="array" ref="P86">_xlfn.IFS(C86="Option A: I prefer vacationing in familiar destinations where I know what to expect and can reduce any surprises.",0,C86="Option B: When faced with the chance to travel to a completely new place with no set plans, I get excited about the unknown and the potential for unexpected adventures.",1,C86="Option C: I enjoy exploring new places, but I like to have a detailed itinerary and some certainty about what I will be doing each day.",2,C86="Option D: I’m open to traveling to new destinations, but I usually do thorough research and plan ahead to minimize any potential risks or uncertainties.",-1)</f>
        <v>2</v>
      </c>
      <c r="Q86" s="1" cm="1">
        <f t="array" ref="Q86">_xlfn.IFS(D86="Option A: Finishing daily tasks quickly and efficiently, allowing you to feel productive and move on to other activities.",-1,D86="Option B: Receiving compliments and recognition from friends or family for something you've accomplished.",2,D86="Option C: Completing a challenging workout or training regimen that you've been working on for weeks.",1,D86="Option D: Learning a new skill or hobby and overcoming difficulties along the way, regardless of how well you master it in the end.",0)</f>
        <v>-1</v>
      </c>
      <c r="R86" s="1" cm="1">
        <f t="array" ref="R86">_xlfn.IFS(E86="Option A: I make decisions on my own but like to have some guidelines or a framework to follow to feel more confident.",2,E86="Option B: I often seek advice and approval from others before making a decision to ensure I’m on the right track.",1,E86="Option C: When faced with a decision, I prefer to rely on my own judgment and instincts, even if it means making mistakes along the way.",-1,E86="Option D: I usually gather a lot of information and consider others' opinions but ultimately trust my own judgment to make the final decision.",0)</f>
        <v>0</v>
      </c>
      <c r="S86" s="1" cm="1">
        <f t="array" ref="S86">_xlfn.IFS(F86="Option A: I prefer tasks that show quick results and tend to get frustrated if I don’t see immediate progress.",2,F86="Option B: I often seek advice and approval from others before making a decision to ensure I’m on the right track.",1,F86="Option C: I often seek out activities where I can see incremental progress, as it helps me stay patient and motivated over time.",-1,F86="Option D: I enjoy activities like gardening or practicing a musical instrument, even if progress is slow.",0)</f>
        <v>-1</v>
      </c>
      <c r="T86" s="1" cm="1">
        <f t="array" ref="T86">_xlfn.IFS(G86="Option A: I focus more on getting things done and I feel that I'd overthink if I think about my strength and weakness",2,G86="Option B: I regularly reflect on my strengths and weaknesses, using this self-awareness to set personal goals and improve myself.",1,G86="Option C: I sometimes think about my strengths and weaknesses, but I often rely on feedback from others to understand myself better.",-1,G86="Option D: I am aware of my strengths and weaknesses but prefer to focus on my strengths to stay motivated and positive.",0)</f>
        <v>1</v>
      </c>
      <c r="U86" s="1" cm="1">
        <f t="array" ref="U86">_xlfn.IFS(H86="Option A: Prioritize placement preparation, requesting more structured guidance in the internship to save time for your interview preparations.",2,H86="Option B: Fully commit to the internship, knowing that your placement preparation will be compromised significantly.",1,H86="Option C: Balance both the internship and placement preparation by setting a strict schedule, ensuring you give adequate time to both without compromising on either.",-1,H86="Option D: Use the internship to network and gain recommendations from the decision-maker, hoping it will directly improve your placement prospects.",0)</f>
        <v>-1</v>
      </c>
      <c r="V86" s="1" cm="1">
        <f t="array" ref="V86">_xlfn.IFS(I86="Option A: Focus on learning and applying established frameworks and structured thinking methods to systematically approach the problem.",2,I86="Option B: Rely on first principles reasoning, breaking the problem down to its most basic elements and building up your understanding from there.",1,I86="Option C: Seek a balance between structured thinking and first principles reasoning, using frameworks where they fit and breaking down elements from scratch when needed.",-1,I86="Option D: Use this opportunity to network and seek advice from others who have solved similar problems, hoping to gather enough information to complete the project successfully.",0)</f>
        <v>1</v>
      </c>
      <c r="W86" s="1" cm="1">
        <f t="array" ref="W86">_xlfn.IFS(J86="Option A: Enroll in the course because it will help me stay competitive and not fall behind my peers.",2,J86="Option B: Enroll in the course because I am genuinely interested in the subject and see long-term benefits.",1,J86="Option C: Only enroll if it fits easily into my schedule and does not interfere with my other activities.",-1,J86="Option D: Skip the course because I prefer to focus on activities that provide immediate benefits like grades or credits.",0)</f>
        <v>1</v>
      </c>
      <c r="X86" s="1" cm="1">
        <f t="array" ref="X86">_xlfn.IFS(K86="Option A: Accept the internship to gain hands-on experience and valuable learning opportunities, without worrying about formal recognition.",1,K86="Option B: Accept the internship and emphasize to everyone how it will contribute to your self-development and long-term career growth, even without a certificate.",-1,K86="Option C: Decline the internship because the absence of an official certificate means you won't have formal recognition for your efforts.",2,K86="Option D: Take the internship but request a letter of recommendation or some form of written acknowledgment from the decision-makers as an alternative to a certificate.",0)</f>
        <v>0</v>
      </c>
      <c r="Y86" s="1" cm="1">
        <f t="array" ref="Y86">_xlfn.IFS(L86="Option A: Dive into the detailed aspects of the project, track markers for measurement, it might take a long time before you see any significant results.",2,L86="Option B: Focus on the aspects of the project that provide immediate feedback and visible results, as this keeps you motivated.",-1,L86="Option C: Balance your approach by setting short-term goals to achieve quick wins while keeping the long-term process in mind.",1,L86="Option D: Regularly seek feedback from your mentor to ensure you are on the right track and adjust your efforts accordingly to see quicker progress.",0)</f>
        <v>1</v>
      </c>
    </row>
    <row r="87" spans="1:25" x14ac:dyDescent="0.3">
      <c r="A87" s="2">
        <v>45497.687716678236</v>
      </c>
      <c r="C87" s="1" t="s">
        <v>368</v>
      </c>
      <c r="D87" s="1" t="s">
        <v>369</v>
      </c>
      <c r="E87" s="1" t="s">
        <v>356</v>
      </c>
      <c r="F87" s="1" t="s">
        <v>357</v>
      </c>
      <c r="G87" s="1" t="s">
        <v>358</v>
      </c>
      <c r="H87" s="1" t="s">
        <v>381</v>
      </c>
      <c r="I87" s="1" t="s">
        <v>372</v>
      </c>
      <c r="J87" s="1" t="s">
        <v>387</v>
      </c>
      <c r="K87" s="1" t="s">
        <v>373</v>
      </c>
      <c r="L87" s="1" t="s">
        <v>374</v>
      </c>
      <c r="M87" s="1" t="s">
        <v>119</v>
      </c>
      <c r="N87" s="1"/>
      <c r="O87" s="1">
        <f t="shared" si="1"/>
        <v>-3</v>
      </c>
      <c r="P87" s="1" cm="1">
        <f t="array" ref="P87">_xlfn.IFS(C87="Option A: I prefer vacationing in familiar destinations where I know what to expect and can reduce any surprises.",0,C87="Option B: When faced with the chance to travel to a completely new place with no set plans, I get excited about the unknown and the potential for unexpected adventures.",1,C87="Option C: I enjoy exploring new places, but I like to have a detailed itinerary and some certainty about what I will be doing each day.",2,C87="Option D: I’m open to traveling to new destinations, but I usually do thorough research and plan ahead to minimize any potential risks or uncertainties.",-1)</f>
        <v>2</v>
      </c>
      <c r="Q87" s="1" cm="1">
        <f t="array" ref="Q87">_xlfn.IFS(D87="Option A: Finishing daily tasks quickly and efficiently, allowing you to feel productive and move on to other activities.",-1,D87="Option B: Receiving compliments and recognition from friends or family for something you've accomplished.",2,D87="Option C: Completing a challenging workout or training regimen that you've been working on for weeks.",1,D87="Option D: Learning a new skill or hobby and overcoming difficulties along the way, regardless of how well you master it in the end.",0)</f>
        <v>0</v>
      </c>
      <c r="R87" s="1" cm="1">
        <f t="array" ref="R87">_xlfn.IFS(E87="Option A: I make decisions on my own but like to have some guidelines or a framework to follow to feel more confident.",2,E87="Option B: I often seek advice and approval from others before making a decision to ensure I’m on the right track.",1,E87="Option C: When faced with a decision, I prefer to rely on my own judgment and instincts, even if it means making mistakes along the way.",-1,E87="Option D: I usually gather a lot of information and consider others' opinions but ultimately trust my own judgment to make the final decision.",0)</f>
        <v>0</v>
      </c>
      <c r="S87" s="1" cm="1">
        <f t="array" ref="S87">_xlfn.IFS(F87="Option A: I prefer tasks that show quick results and tend to get frustrated if I don’t see immediate progress.",2,F87="Option B: I often seek advice and approval from others before making a decision to ensure I’m on the right track.",1,F87="Option C: I often seek out activities where I can see incremental progress, as it helps me stay patient and motivated over time.",-1,F87="Option D: I enjoy activities like gardening or practicing a musical instrument, even if progress is slow.",0)</f>
        <v>-1</v>
      </c>
      <c r="T87" s="1" cm="1">
        <f t="array" ref="T87">_xlfn.IFS(G87="Option A: I focus more on getting things done and I feel that I'd overthink if I think about my strength and weakness",2,G87="Option B: I regularly reflect on my strengths and weaknesses, using this self-awareness to set personal goals and improve myself.",1,G87="Option C: I sometimes think about my strengths and weaknesses, but I often rely on feedback from others to understand myself better.",-1,G87="Option D: I am aware of my strengths and weaknesses but prefer to focus on my strengths to stay motivated and positive.",0)</f>
        <v>-1</v>
      </c>
      <c r="U87" s="1" cm="1">
        <f t="array" ref="U87">_xlfn.IFS(H87="Option A: Prioritize placement preparation, requesting more structured guidance in the internship to save time for your interview preparations.",2,H87="Option B: Fully commit to the internship, knowing that your placement preparation will be compromised significantly.",1,H87="Option C: Balance both the internship and placement preparation by setting a strict schedule, ensuring you give adequate time to both without compromising on either.",-1,H87="Option D: Use the internship to network and gain recommendations from the decision-maker, hoping it will directly improve your placement prospects.",0)</f>
        <v>-1</v>
      </c>
      <c r="V87" s="1" cm="1">
        <f t="array" ref="V87">_xlfn.IFS(I87="Option A: Focus on learning and applying established frameworks and structured thinking methods to systematically approach the problem.",2,I87="Option B: Rely on first principles reasoning, breaking the problem down to its most basic elements and building up your understanding from there.",1,I87="Option C: Seek a balance between structured thinking and first principles reasoning, using frameworks where they fit and breaking down elements from scratch when needed.",-1,I87="Option D: Use this opportunity to network and seek advice from others who have solved similar problems, hoping to gather enough information to complete the project successfully.",0)</f>
        <v>-1</v>
      </c>
      <c r="W87" s="1" cm="1">
        <f t="array" ref="W87">_xlfn.IFS(J87="Option A: Enroll in the course because it will help me stay competitive and not fall behind my peers.",2,J87="Option B: Enroll in the course because I am genuinely interested in the subject and see long-term benefits.",1,J87="Option C: Only enroll if it fits easily into my schedule and does not interfere with my other activities.",-1,J87="Option D: Skip the course because I prefer to focus on activities that provide immediate benefits like grades or credits.",0)</f>
        <v>-1</v>
      </c>
      <c r="X87" s="1" cm="1">
        <f t="array" ref="X87">_xlfn.IFS(K87="Option A: Accept the internship to gain hands-on experience and valuable learning opportunities, without worrying about formal recognition.",1,K87="Option B: Accept the internship and emphasize to everyone how it will contribute to your self-development and long-term career growth, even without a certificate.",-1,K87="Option C: Decline the internship because the absence of an official certificate means you won't have formal recognition for your efforts.",2,K87="Option D: Take the internship but request a letter of recommendation or some form of written acknowledgment from the decision-makers as an alternative to a certificate.",0)</f>
        <v>-1</v>
      </c>
      <c r="Y87" s="1" cm="1">
        <f t="array" ref="Y87">_xlfn.IFS(L87="Option A: Dive into the detailed aspects of the project, track markers for measurement, it might take a long time before you see any significant results.",2,L87="Option B: Focus on the aspects of the project that provide immediate feedback and visible results, as this keeps you motivated.",-1,L87="Option C: Balance your approach by setting short-term goals to achieve quick wins while keeping the long-term process in mind.",1,L87="Option D: Regularly seek feedback from your mentor to ensure you are on the right track and adjust your efforts accordingly to see quicker progress.",0)</f>
        <v>1</v>
      </c>
    </row>
    <row r="88" spans="1:25" x14ac:dyDescent="0.3">
      <c r="A88" s="2">
        <v>45497.689216250001</v>
      </c>
      <c r="C88" s="1" t="s">
        <v>354</v>
      </c>
      <c r="D88" s="1" t="s">
        <v>363</v>
      </c>
      <c r="E88" s="1" t="s">
        <v>365</v>
      </c>
      <c r="F88" s="1" t="s">
        <v>357</v>
      </c>
      <c r="G88" s="1" t="s">
        <v>380</v>
      </c>
      <c r="H88" s="1" t="s">
        <v>381</v>
      </c>
      <c r="I88" s="1" t="s">
        <v>372</v>
      </c>
      <c r="J88" s="1" t="s">
        <v>386</v>
      </c>
      <c r="K88" s="1" t="s">
        <v>373</v>
      </c>
      <c r="L88" s="1" t="s">
        <v>374</v>
      </c>
      <c r="M88" s="1" t="s">
        <v>121</v>
      </c>
      <c r="N88" s="1"/>
      <c r="O88" s="1">
        <f t="shared" si="1"/>
        <v>-2</v>
      </c>
      <c r="P88" s="1" cm="1">
        <f t="array" ref="P88">_xlfn.IFS(C88="Option A: I prefer vacationing in familiar destinations where I know what to expect and can reduce any surprises.",0,C88="Option B: When faced with the chance to travel to a completely new place with no set plans, I get excited about the unknown and the potential for unexpected adventures.",1,C88="Option C: I enjoy exploring new places, but I like to have a detailed itinerary and some certainty about what I will be doing each day.",2,C88="Option D: I’m open to traveling to new destinations, but I usually do thorough research and plan ahead to minimize any potential risks or uncertainties.",-1)</f>
        <v>-1</v>
      </c>
      <c r="Q88" s="1" cm="1">
        <f t="array" ref="Q88">_xlfn.IFS(D88="Option A: Finishing daily tasks quickly and efficiently, allowing you to feel productive and move on to other activities.",-1,D88="Option B: Receiving compliments and recognition from friends or family for something you've accomplished.",2,D88="Option C: Completing a challenging workout or training regimen that you've been working on for weeks.",1,D88="Option D: Learning a new skill or hobby and overcoming difficulties along the way, regardless of how well you master it in the end.",0)</f>
        <v>-1</v>
      </c>
      <c r="R88" s="1" cm="1">
        <f t="array" ref="R88">_xlfn.IFS(E88="Option A: I make decisions on my own but like to have some guidelines or a framework to follow to feel more confident.",2,E88="Option B: I often seek advice and approval from others before making a decision to ensure I’m on the right track.",1,E88="Option C: When faced with a decision, I prefer to rely on my own judgment and instincts, even if it means making mistakes along the way.",-1,E88="Option D: I usually gather a lot of information and consider others' opinions but ultimately trust my own judgment to make the final decision.",0)</f>
        <v>1</v>
      </c>
      <c r="S88" s="1" cm="1">
        <f t="array" ref="S88">_xlfn.IFS(F88="Option A: I prefer tasks that show quick results and tend to get frustrated if I don’t see immediate progress.",2,F88="Option B: I often seek advice and approval from others before making a decision to ensure I’m on the right track.",1,F88="Option C: I often seek out activities where I can see incremental progress, as it helps me stay patient and motivated over time.",-1,F88="Option D: I enjoy activities like gardening or practicing a musical instrument, even if progress is slow.",0)</f>
        <v>-1</v>
      </c>
      <c r="T88" s="1" cm="1">
        <f t="array" ref="T88">_xlfn.IFS(G88="Option A: I focus more on getting things done and I feel that I'd overthink if I think about my strength and weakness",2,G88="Option B: I regularly reflect on my strengths and weaknesses, using this self-awareness to set personal goals and improve myself.",1,G88="Option C: I sometimes think about my strengths and weaknesses, but I often rely on feedback from others to understand myself better.",-1,G88="Option D: I am aware of my strengths and weaknesses but prefer to focus on my strengths to stay motivated and positive.",0)</f>
        <v>1</v>
      </c>
      <c r="U88" s="1" cm="1">
        <f t="array" ref="U88">_xlfn.IFS(H88="Option A: Prioritize placement preparation, requesting more structured guidance in the internship to save time for your interview preparations.",2,H88="Option B: Fully commit to the internship, knowing that your placement preparation will be compromised significantly.",1,H88="Option C: Balance both the internship and placement preparation by setting a strict schedule, ensuring you give adequate time to both without compromising on either.",-1,H88="Option D: Use the internship to network and gain recommendations from the decision-maker, hoping it will directly improve your placement prospects.",0)</f>
        <v>-1</v>
      </c>
      <c r="V88" s="1" cm="1">
        <f t="array" ref="V88">_xlfn.IFS(I88="Option A: Focus on learning and applying established frameworks and structured thinking methods to systematically approach the problem.",2,I88="Option B: Rely on first principles reasoning, breaking the problem down to its most basic elements and building up your understanding from there.",1,I88="Option C: Seek a balance between structured thinking and first principles reasoning, using frameworks where they fit and breaking down elements from scratch when needed.",-1,I88="Option D: Use this opportunity to network and seek advice from others who have solved similar problems, hoping to gather enough information to complete the project successfully.",0)</f>
        <v>-1</v>
      </c>
      <c r="W88" s="1" cm="1">
        <f t="array" ref="W88">_xlfn.IFS(J88="Option A: Enroll in the course because it will help me stay competitive and not fall behind my peers.",2,J88="Option B: Enroll in the course because I am genuinely interested in the subject and see long-term benefits.",1,J88="Option C: Only enroll if it fits easily into my schedule and does not interfere with my other activities.",-1,J88="Option D: Skip the course because I prefer to focus on activities that provide immediate benefits like grades or credits.",0)</f>
        <v>1</v>
      </c>
      <c r="X88" s="1" cm="1">
        <f t="array" ref="X88">_xlfn.IFS(K88="Option A: Accept the internship to gain hands-on experience and valuable learning opportunities, without worrying about formal recognition.",1,K88="Option B: Accept the internship and emphasize to everyone how it will contribute to your self-development and long-term career growth, even without a certificate.",-1,K88="Option C: Decline the internship because the absence of an official certificate means you won't have formal recognition for your efforts.",2,K88="Option D: Take the internship but request a letter of recommendation or some form of written acknowledgment from the decision-makers as an alternative to a certificate.",0)</f>
        <v>-1</v>
      </c>
      <c r="Y88" s="1" cm="1">
        <f t="array" ref="Y88">_xlfn.IFS(L88="Option A: Dive into the detailed aspects of the project, track markers for measurement, it might take a long time before you see any significant results.",2,L88="Option B: Focus on the aspects of the project that provide immediate feedback and visible results, as this keeps you motivated.",-1,L88="Option C: Balance your approach by setting short-term goals to achieve quick wins while keeping the long-term process in mind.",1,L88="Option D: Regularly seek feedback from your mentor to ensure you are on the right track and adjust your efforts accordingly to see quicker progress.",0)</f>
        <v>1</v>
      </c>
    </row>
    <row r="89" spans="1:25" x14ac:dyDescent="0.3">
      <c r="A89" s="2">
        <v>45497.693828217598</v>
      </c>
      <c r="C89" s="1" t="s">
        <v>368</v>
      </c>
      <c r="D89" s="1" t="s">
        <v>369</v>
      </c>
      <c r="E89" s="1" t="s">
        <v>364</v>
      </c>
      <c r="F89" s="1" t="s">
        <v>357</v>
      </c>
      <c r="G89" s="1" t="s">
        <v>380</v>
      </c>
      <c r="H89" s="1" t="s">
        <v>381</v>
      </c>
      <c r="I89" s="1" t="s">
        <v>372</v>
      </c>
      <c r="J89" s="1" t="s">
        <v>386</v>
      </c>
      <c r="K89" s="1" t="s">
        <v>361</v>
      </c>
      <c r="L89" s="1" t="s">
        <v>374</v>
      </c>
      <c r="M89" s="1" t="s">
        <v>122</v>
      </c>
      <c r="N89" s="1"/>
      <c r="O89" s="1">
        <f t="shared" si="1"/>
        <v>5</v>
      </c>
      <c r="P89" s="1" cm="1">
        <f t="array" ref="P89">_xlfn.IFS(C89="Option A: I prefer vacationing in familiar destinations where I know what to expect and can reduce any surprises.",0,C89="Option B: When faced with the chance to travel to a completely new place with no set plans, I get excited about the unknown and the potential for unexpected adventures.",1,C89="Option C: I enjoy exploring new places, but I like to have a detailed itinerary and some certainty about what I will be doing each day.",2,C89="Option D: I’m open to traveling to new destinations, but I usually do thorough research and plan ahead to minimize any potential risks or uncertainties.",-1)</f>
        <v>2</v>
      </c>
      <c r="Q89" s="1" cm="1">
        <f t="array" ref="Q89">_xlfn.IFS(D89="Option A: Finishing daily tasks quickly and efficiently, allowing you to feel productive and move on to other activities.",-1,D89="Option B: Receiving compliments and recognition from friends or family for something you've accomplished.",2,D89="Option C: Completing a challenging workout or training regimen that you've been working on for weeks.",1,D89="Option D: Learning a new skill or hobby and overcoming difficulties along the way, regardless of how well you master it in the end.",0)</f>
        <v>0</v>
      </c>
      <c r="R89" s="1" cm="1">
        <f t="array" ref="R89">_xlfn.IFS(E89="Option A: I make decisions on my own but like to have some guidelines or a framework to follow to feel more confident.",2,E89="Option B: I often seek advice and approval from others before making a decision to ensure I’m on the right track.",1,E89="Option C: When faced with a decision, I prefer to rely on my own judgment and instincts, even if it means making mistakes along the way.",-1,E89="Option D: I usually gather a lot of information and consider others' opinions but ultimately trust my own judgment to make the final decision.",0)</f>
        <v>2</v>
      </c>
      <c r="S89" s="1" cm="1">
        <f t="array" ref="S89">_xlfn.IFS(F89="Option A: I prefer tasks that show quick results and tend to get frustrated if I don’t see immediate progress.",2,F89="Option B: I often seek advice and approval from others before making a decision to ensure I’m on the right track.",1,F89="Option C: I often seek out activities where I can see incremental progress, as it helps me stay patient and motivated over time.",-1,F89="Option D: I enjoy activities like gardening or practicing a musical instrument, even if progress is slow.",0)</f>
        <v>-1</v>
      </c>
      <c r="T89" s="1" cm="1">
        <f t="array" ref="T89">_xlfn.IFS(G89="Option A: I focus more on getting things done and I feel that I'd overthink if I think about my strength and weakness",2,G89="Option B: I regularly reflect on my strengths and weaknesses, using this self-awareness to set personal goals and improve myself.",1,G89="Option C: I sometimes think about my strengths and weaknesses, but I often rely on feedback from others to understand myself better.",-1,G89="Option D: I am aware of my strengths and weaknesses but prefer to focus on my strengths to stay motivated and positive.",0)</f>
        <v>1</v>
      </c>
      <c r="U89" s="1" cm="1">
        <f t="array" ref="U89">_xlfn.IFS(H89="Option A: Prioritize placement preparation, requesting more structured guidance in the internship to save time for your interview preparations.",2,H89="Option B: Fully commit to the internship, knowing that your placement preparation will be compromised significantly.",1,H89="Option C: Balance both the internship and placement preparation by setting a strict schedule, ensuring you give adequate time to both without compromising on either.",-1,H89="Option D: Use the internship to network and gain recommendations from the decision-maker, hoping it will directly improve your placement prospects.",0)</f>
        <v>-1</v>
      </c>
      <c r="V89" s="1" cm="1">
        <f t="array" ref="V89">_xlfn.IFS(I89="Option A: Focus on learning and applying established frameworks and structured thinking methods to systematically approach the problem.",2,I89="Option B: Rely on first principles reasoning, breaking the problem down to its most basic elements and building up your understanding from there.",1,I89="Option C: Seek a balance between structured thinking and first principles reasoning, using frameworks where they fit and breaking down elements from scratch when needed.",-1,I89="Option D: Use this opportunity to network and seek advice from others who have solved similar problems, hoping to gather enough information to complete the project successfully.",0)</f>
        <v>-1</v>
      </c>
      <c r="W89" s="1" cm="1">
        <f t="array" ref="W89">_xlfn.IFS(J89="Option A: Enroll in the course because it will help me stay competitive and not fall behind my peers.",2,J89="Option B: Enroll in the course because I am genuinely interested in the subject and see long-term benefits.",1,J89="Option C: Only enroll if it fits easily into my schedule and does not interfere with my other activities.",-1,J89="Option D: Skip the course because I prefer to focus on activities that provide immediate benefits like grades or credits.",0)</f>
        <v>1</v>
      </c>
      <c r="X89" s="1" cm="1">
        <f t="array" ref="X89">_xlfn.IFS(K89="Option A: Accept the internship to gain hands-on experience and valuable learning opportunities, without worrying about formal recognition.",1,K89="Option B: Accept the internship and emphasize to everyone how it will contribute to your self-development and long-term career growth, even without a certificate.",-1,K89="Option C: Decline the internship because the absence of an official certificate means you won't have formal recognition for your efforts.",2,K89="Option D: Take the internship but request a letter of recommendation or some form of written acknowledgment from the decision-makers as an alternative to a certificate.",0)</f>
        <v>1</v>
      </c>
      <c r="Y89" s="1" cm="1">
        <f t="array" ref="Y89">_xlfn.IFS(L89="Option A: Dive into the detailed aspects of the project, track markers for measurement, it might take a long time before you see any significant results.",2,L89="Option B: Focus on the aspects of the project that provide immediate feedback and visible results, as this keeps you motivated.",-1,L89="Option C: Balance your approach by setting short-term goals to achieve quick wins while keeping the long-term process in mind.",1,L89="Option D: Regularly seek feedback from your mentor to ensure you are on the right track and adjust your efforts accordingly to see quicker progress.",0)</f>
        <v>1</v>
      </c>
    </row>
    <row r="90" spans="1:25" x14ac:dyDescent="0.3">
      <c r="A90" s="2">
        <v>45497.704683842589</v>
      </c>
      <c r="C90" s="1" t="s">
        <v>368</v>
      </c>
      <c r="D90" s="1" t="s">
        <v>363</v>
      </c>
      <c r="E90" s="1" t="s">
        <v>356</v>
      </c>
      <c r="F90" s="1" t="s">
        <v>365</v>
      </c>
      <c r="G90" s="1" t="s">
        <v>380</v>
      </c>
      <c r="H90" s="1" t="s">
        <v>381</v>
      </c>
      <c r="I90" s="1" t="s">
        <v>372</v>
      </c>
      <c r="J90" s="1" t="s">
        <v>387</v>
      </c>
      <c r="K90" s="1" t="s">
        <v>382</v>
      </c>
      <c r="L90" s="1" t="s">
        <v>374</v>
      </c>
      <c r="M90" s="1" t="s">
        <v>393</v>
      </c>
      <c r="N90" s="1"/>
      <c r="O90" s="1">
        <f t="shared" si="1"/>
        <v>1</v>
      </c>
      <c r="P90" s="1" cm="1">
        <f t="array" ref="P90">_xlfn.IFS(C90="Option A: I prefer vacationing in familiar destinations where I know what to expect and can reduce any surprises.",0,C90="Option B: When faced with the chance to travel to a completely new place with no set plans, I get excited about the unknown and the potential for unexpected adventures.",1,C90="Option C: I enjoy exploring new places, but I like to have a detailed itinerary and some certainty about what I will be doing each day.",2,C90="Option D: I’m open to traveling to new destinations, but I usually do thorough research and plan ahead to minimize any potential risks or uncertainties.",-1)</f>
        <v>2</v>
      </c>
      <c r="Q90" s="1" cm="1">
        <f t="array" ref="Q90">_xlfn.IFS(D90="Option A: Finishing daily tasks quickly and efficiently, allowing you to feel productive and move on to other activities.",-1,D90="Option B: Receiving compliments and recognition from friends or family for something you've accomplished.",2,D90="Option C: Completing a challenging workout or training regimen that you've been working on for weeks.",1,D90="Option D: Learning a new skill or hobby and overcoming difficulties along the way, regardless of how well you master it in the end.",0)</f>
        <v>-1</v>
      </c>
      <c r="R90" s="1" cm="1">
        <f t="array" ref="R90">_xlfn.IFS(E90="Option A: I make decisions on my own but like to have some guidelines or a framework to follow to feel more confident.",2,E90="Option B: I often seek advice and approval from others before making a decision to ensure I’m on the right track.",1,E90="Option C: When faced with a decision, I prefer to rely on my own judgment and instincts, even if it means making mistakes along the way.",-1,E90="Option D: I usually gather a lot of information and consider others' opinions but ultimately trust my own judgment to make the final decision.",0)</f>
        <v>0</v>
      </c>
      <c r="S90" s="1" cm="1">
        <f t="array" ref="S90">_xlfn.IFS(F90="Option A: I prefer tasks that show quick results and tend to get frustrated if I don’t see immediate progress.",2,F90="Option B: I often seek advice and approval from others before making a decision to ensure I’m on the right track.",1,F90="Option C: I often seek out activities where I can see incremental progress, as it helps me stay patient and motivated over time.",-1,F90="Option D: I enjoy activities like gardening or practicing a musical instrument, even if progress is slow.",0)</f>
        <v>1</v>
      </c>
      <c r="T90" s="1" cm="1">
        <f t="array" ref="T90">_xlfn.IFS(G90="Option A: I focus more on getting things done and I feel that I'd overthink if I think about my strength and weakness",2,G90="Option B: I regularly reflect on my strengths and weaknesses, using this self-awareness to set personal goals and improve myself.",1,G90="Option C: I sometimes think about my strengths and weaknesses, but I often rely on feedback from others to understand myself better.",-1,G90="Option D: I am aware of my strengths and weaknesses but prefer to focus on my strengths to stay motivated and positive.",0)</f>
        <v>1</v>
      </c>
      <c r="U90" s="1" cm="1">
        <f t="array" ref="U90">_xlfn.IFS(H90="Option A: Prioritize placement preparation, requesting more structured guidance in the internship to save time for your interview preparations.",2,H90="Option B: Fully commit to the internship, knowing that your placement preparation will be compromised significantly.",1,H90="Option C: Balance both the internship and placement preparation by setting a strict schedule, ensuring you give adequate time to both without compromising on either.",-1,H90="Option D: Use the internship to network and gain recommendations from the decision-maker, hoping it will directly improve your placement prospects.",0)</f>
        <v>-1</v>
      </c>
      <c r="V90" s="1" cm="1">
        <f t="array" ref="V90">_xlfn.IFS(I90="Option A: Focus on learning and applying established frameworks and structured thinking methods to systematically approach the problem.",2,I90="Option B: Rely on first principles reasoning, breaking the problem down to its most basic elements and building up your understanding from there.",1,I90="Option C: Seek a balance between structured thinking and first principles reasoning, using frameworks where they fit and breaking down elements from scratch when needed.",-1,I90="Option D: Use this opportunity to network and seek advice from others who have solved similar problems, hoping to gather enough information to complete the project successfully.",0)</f>
        <v>-1</v>
      </c>
      <c r="W90" s="1" cm="1">
        <f t="array" ref="W90">_xlfn.IFS(J90="Option A: Enroll in the course because it will help me stay competitive and not fall behind my peers.",2,J90="Option B: Enroll in the course because I am genuinely interested in the subject and see long-term benefits.",1,J90="Option C: Only enroll if it fits easily into my schedule and does not interfere with my other activities.",-1,J90="Option D: Skip the course because I prefer to focus on activities that provide immediate benefits like grades or credits.",0)</f>
        <v>-1</v>
      </c>
      <c r="X90" s="1" cm="1">
        <f t="array" ref="X90">_xlfn.IFS(K90="Option A: Accept the internship to gain hands-on experience and valuable learning opportunities, without worrying about formal recognition.",1,K90="Option B: Accept the internship and emphasize to everyone how it will contribute to your self-development and long-term career growth, even without a certificate.",-1,K90="Option C: Decline the internship because the absence of an official certificate means you won't have formal recognition for your efforts.",2,K90="Option D: Take the internship but request a letter of recommendation or some form of written acknowledgment from the decision-makers as an alternative to a certificate.",0)</f>
        <v>0</v>
      </c>
      <c r="Y90" s="1" cm="1">
        <f t="array" ref="Y90">_xlfn.IFS(L90="Option A: Dive into the detailed aspects of the project, track markers for measurement, it might take a long time before you see any significant results.",2,L90="Option B: Focus on the aspects of the project that provide immediate feedback and visible results, as this keeps you motivated.",-1,L90="Option C: Balance your approach by setting short-term goals to achieve quick wins while keeping the long-term process in mind.",1,L90="Option D: Regularly seek feedback from your mentor to ensure you are on the right track and adjust your efforts accordingly to see quicker progress.",0)</f>
        <v>1</v>
      </c>
    </row>
    <row r="91" spans="1:25" x14ac:dyDescent="0.3">
      <c r="A91" s="2">
        <v>45497.727647777778</v>
      </c>
      <c r="C91" s="1" t="s">
        <v>354</v>
      </c>
      <c r="D91" s="1" t="s">
        <v>369</v>
      </c>
      <c r="E91" s="1" t="s">
        <v>356</v>
      </c>
      <c r="F91" s="1" t="s">
        <v>357</v>
      </c>
      <c r="G91" s="1" t="s">
        <v>380</v>
      </c>
      <c r="H91" s="1" t="s">
        <v>381</v>
      </c>
      <c r="I91" s="1" t="s">
        <v>372</v>
      </c>
      <c r="J91" s="1" t="s">
        <v>386</v>
      </c>
      <c r="K91" s="1" t="s">
        <v>361</v>
      </c>
      <c r="L91" s="1" t="s">
        <v>374</v>
      </c>
      <c r="M91" s="1" t="s">
        <v>113</v>
      </c>
      <c r="N91" s="1"/>
      <c r="O91" s="1">
        <f t="shared" si="1"/>
        <v>0</v>
      </c>
      <c r="P91" s="1" cm="1">
        <f t="array" ref="P91">_xlfn.IFS(C91="Option A: I prefer vacationing in familiar destinations where I know what to expect and can reduce any surprises.",0,C91="Option B: When faced with the chance to travel to a completely new place with no set plans, I get excited about the unknown and the potential for unexpected adventures.",1,C91="Option C: I enjoy exploring new places, but I like to have a detailed itinerary and some certainty about what I will be doing each day.",2,C91="Option D: I’m open to traveling to new destinations, but I usually do thorough research and plan ahead to minimize any potential risks or uncertainties.",-1)</f>
        <v>-1</v>
      </c>
      <c r="Q91" s="1" cm="1">
        <f t="array" ref="Q91">_xlfn.IFS(D91="Option A: Finishing daily tasks quickly and efficiently, allowing you to feel productive and move on to other activities.",-1,D91="Option B: Receiving compliments and recognition from friends or family for something you've accomplished.",2,D91="Option C: Completing a challenging workout or training regimen that you've been working on for weeks.",1,D91="Option D: Learning a new skill or hobby and overcoming difficulties along the way, regardless of how well you master it in the end.",0)</f>
        <v>0</v>
      </c>
      <c r="R91" s="1" cm="1">
        <f t="array" ref="R91">_xlfn.IFS(E91="Option A: I make decisions on my own but like to have some guidelines or a framework to follow to feel more confident.",2,E91="Option B: I often seek advice and approval from others before making a decision to ensure I’m on the right track.",1,E91="Option C: When faced with a decision, I prefer to rely on my own judgment and instincts, even if it means making mistakes along the way.",-1,E91="Option D: I usually gather a lot of information and consider others' opinions but ultimately trust my own judgment to make the final decision.",0)</f>
        <v>0</v>
      </c>
      <c r="S91" s="1" cm="1">
        <f t="array" ref="S91">_xlfn.IFS(F91="Option A: I prefer tasks that show quick results and tend to get frustrated if I don’t see immediate progress.",2,F91="Option B: I often seek advice and approval from others before making a decision to ensure I’m on the right track.",1,F91="Option C: I often seek out activities where I can see incremental progress, as it helps me stay patient and motivated over time.",-1,F91="Option D: I enjoy activities like gardening or practicing a musical instrument, even if progress is slow.",0)</f>
        <v>-1</v>
      </c>
      <c r="T91" s="1" cm="1">
        <f t="array" ref="T91">_xlfn.IFS(G91="Option A: I focus more on getting things done and I feel that I'd overthink if I think about my strength and weakness",2,G91="Option B: I regularly reflect on my strengths and weaknesses, using this self-awareness to set personal goals and improve myself.",1,G91="Option C: I sometimes think about my strengths and weaknesses, but I often rely on feedback from others to understand myself better.",-1,G91="Option D: I am aware of my strengths and weaknesses but prefer to focus on my strengths to stay motivated and positive.",0)</f>
        <v>1</v>
      </c>
      <c r="U91" s="1" cm="1">
        <f t="array" ref="U91">_xlfn.IFS(H91="Option A: Prioritize placement preparation, requesting more structured guidance in the internship to save time for your interview preparations.",2,H91="Option B: Fully commit to the internship, knowing that your placement preparation will be compromised significantly.",1,H91="Option C: Balance both the internship and placement preparation by setting a strict schedule, ensuring you give adequate time to both without compromising on either.",-1,H91="Option D: Use the internship to network and gain recommendations from the decision-maker, hoping it will directly improve your placement prospects.",0)</f>
        <v>-1</v>
      </c>
      <c r="V91" s="1" cm="1">
        <f t="array" ref="V91">_xlfn.IFS(I91="Option A: Focus on learning and applying established frameworks and structured thinking methods to systematically approach the problem.",2,I91="Option B: Rely on first principles reasoning, breaking the problem down to its most basic elements and building up your understanding from there.",1,I91="Option C: Seek a balance between structured thinking and first principles reasoning, using frameworks where they fit and breaking down elements from scratch when needed.",-1,I91="Option D: Use this opportunity to network and seek advice from others who have solved similar problems, hoping to gather enough information to complete the project successfully.",0)</f>
        <v>-1</v>
      </c>
      <c r="W91" s="1" cm="1">
        <f t="array" ref="W91">_xlfn.IFS(J91="Option A: Enroll in the course because it will help me stay competitive and not fall behind my peers.",2,J91="Option B: Enroll in the course because I am genuinely interested in the subject and see long-term benefits.",1,J91="Option C: Only enroll if it fits easily into my schedule and does not interfere with my other activities.",-1,J91="Option D: Skip the course because I prefer to focus on activities that provide immediate benefits like grades or credits.",0)</f>
        <v>1</v>
      </c>
      <c r="X91" s="1" cm="1">
        <f t="array" ref="X91">_xlfn.IFS(K91="Option A: Accept the internship to gain hands-on experience and valuable learning opportunities, without worrying about formal recognition.",1,K91="Option B: Accept the internship and emphasize to everyone how it will contribute to your self-development and long-term career growth, even without a certificate.",-1,K91="Option C: Decline the internship because the absence of an official certificate means you won't have formal recognition for your efforts.",2,K91="Option D: Take the internship but request a letter of recommendation or some form of written acknowledgment from the decision-makers as an alternative to a certificate.",0)</f>
        <v>1</v>
      </c>
      <c r="Y91" s="1" cm="1">
        <f t="array" ref="Y91">_xlfn.IFS(L91="Option A: Dive into the detailed aspects of the project, track markers for measurement, it might take a long time before you see any significant results.",2,L91="Option B: Focus on the aspects of the project that provide immediate feedback and visible results, as this keeps you motivated.",-1,L91="Option C: Balance your approach by setting short-term goals to achieve quick wins while keeping the long-term process in mind.",1,L91="Option D: Regularly seek feedback from your mentor to ensure you are on the right track and adjust your efforts accordingly to see quicker progress.",0)</f>
        <v>1</v>
      </c>
    </row>
    <row r="92" spans="1:25" x14ac:dyDescent="0.3">
      <c r="A92" s="2">
        <v>45497.809052893514</v>
      </c>
      <c r="C92" s="1" t="s">
        <v>378</v>
      </c>
      <c r="D92" s="1" t="s">
        <v>369</v>
      </c>
      <c r="E92" s="1" t="s">
        <v>364</v>
      </c>
      <c r="F92" s="1" t="s">
        <v>357</v>
      </c>
      <c r="G92" s="1" t="s">
        <v>366</v>
      </c>
      <c r="H92" s="1" t="s">
        <v>381</v>
      </c>
      <c r="I92" s="1" t="s">
        <v>376</v>
      </c>
      <c r="J92" s="1" t="s">
        <v>387</v>
      </c>
      <c r="K92" s="1" t="s">
        <v>373</v>
      </c>
      <c r="L92" s="1" t="s">
        <v>377</v>
      </c>
      <c r="M92" s="1" t="s">
        <v>124</v>
      </c>
      <c r="N92" s="1"/>
      <c r="O92" s="1">
        <f t="shared" si="1"/>
        <v>0</v>
      </c>
      <c r="P92" s="1" cm="1">
        <f t="array" ref="P92">_xlfn.IFS(C92="Option A: I prefer vacationing in familiar destinations where I know what to expect and can reduce any surprises.",0,C92="Option B: When faced with the chance to travel to a completely new place with no set plans, I get excited about the unknown and the potential for unexpected adventures.",1,C92="Option C: I enjoy exploring new places, but I like to have a detailed itinerary and some certainty about what I will be doing each day.",2,C92="Option D: I’m open to traveling to new destinations, but I usually do thorough research and plan ahead to minimize any potential risks or uncertainties.",-1)</f>
        <v>1</v>
      </c>
      <c r="Q92" s="1" cm="1">
        <f t="array" ref="Q92">_xlfn.IFS(D92="Option A: Finishing daily tasks quickly and efficiently, allowing you to feel productive and move on to other activities.",-1,D92="Option B: Receiving compliments and recognition from friends or family for something you've accomplished.",2,D92="Option C: Completing a challenging workout or training regimen that you've been working on for weeks.",1,D92="Option D: Learning a new skill or hobby and overcoming difficulties along the way, regardless of how well you master it in the end.",0)</f>
        <v>0</v>
      </c>
      <c r="R92" s="1" cm="1">
        <f t="array" ref="R92">_xlfn.IFS(E92="Option A: I make decisions on my own but like to have some guidelines or a framework to follow to feel more confident.",2,E92="Option B: I often seek advice and approval from others before making a decision to ensure I’m on the right track.",1,E92="Option C: When faced with a decision, I prefer to rely on my own judgment and instincts, even if it means making mistakes along the way.",-1,E92="Option D: I usually gather a lot of information and consider others' opinions but ultimately trust my own judgment to make the final decision.",0)</f>
        <v>2</v>
      </c>
      <c r="S92" s="1" cm="1">
        <f t="array" ref="S92">_xlfn.IFS(F92="Option A: I prefer tasks that show quick results and tend to get frustrated if I don’t see immediate progress.",2,F92="Option B: I often seek advice and approval from others before making a decision to ensure I’m on the right track.",1,F92="Option C: I often seek out activities where I can see incremental progress, as it helps me stay patient and motivated over time.",-1,F92="Option D: I enjoy activities like gardening or practicing a musical instrument, even if progress is slow.",0)</f>
        <v>-1</v>
      </c>
      <c r="T92" s="1" cm="1">
        <f t="array" ref="T92">_xlfn.IFS(G92="Option A: I focus more on getting things done and I feel that I'd overthink if I think about my strength and weakness",2,G92="Option B: I regularly reflect on my strengths and weaknesses, using this self-awareness to set personal goals and improve myself.",1,G92="Option C: I sometimes think about my strengths and weaknesses, but I often rely on feedback from others to understand myself better.",-1,G92="Option D: I am aware of my strengths and weaknesses but prefer to focus on my strengths to stay motivated and positive.",0)</f>
        <v>0</v>
      </c>
      <c r="U92" s="1" cm="1">
        <f t="array" ref="U92">_xlfn.IFS(H92="Option A: Prioritize placement preparation, requesting more structured guidance in the internship to save time for your interview preparations.",2,H92="Option B: Fully commit to the internship, knowing that your placement preparation will be compromised significantly.",1,H92="Option C: Balance both the internship and placement preparation by setting a strict schedule, ensuring you give adequate time to both without compromising on either.",-1,H92="Option D: Use the internship to network and gain recommendations from the decision-maker, hoping it will directly improve your placement prospects.",0)</f>
        <v>-1</v>
      </c>
      <c r="V92" s="1" cm="1">
        <f t="array" ref="V92">_xlfn.IFS(I92="Option A: Focus on learning and applying established frameworks and structured thinking methods to systematically approach the problem.",2,I92="Option B: Rely on first principles reasoning, breaking the problem down to its most basic elements and building up your understanding from there.",1,I92="Option C: Seek a balance between structured thinking and first principles reasoning, using frameworks where they fit and breaking down elements from scratch when needed.",-1,I92="Option D: Use this opportunity to network and seek advice from others who have solved similar problems, hoping to gather enough information to complete the project successfully.",0)</f>
        <v>2</v>
      </c>
      <c r="W92" s="1" cm="1">
        <f t="array" ref="W92">_xlfn.IFS(J92="Option A: Enroll in the course because it will help me stay competitive and not fall behind my peers.",2,J92="Option B: Enroll in the course because I am genuinely interested in the subject and see long-term benefits.",1,J92="Option C: Only enroll if it fits easily into my schedule and does not interfere with my other activities.",-1,J92="Option D: Skip the course because I prefer to focus on activities that provide immediate benefits like grades or credits.",0)</f>
        <v>-1</v>
      </c>
      <c r="X92" s="1" cm="1">
        <f t="array" ref="X92">_xlfn.IFS(K92="Option A: Accept the internship to gain hands-on experience and valuable learning opportunities, without worrying about formal recognition.",1,K92="Option B: Accept the internship and emphasize to everyone how it will contribute to your self-development and long-term career growth, even without a certificate.",-1,K92="Option C: Decline the internship because the absence of an official certificate means you won't have formal recognition for your efforts.",2,K92="Option D: Take the internship but request a letter of recommendation or some form of written acknowledgment from the decision-makers as an alternative to a certificate.",0)</f>
        <v>-1</v>
      </c>
      <c r="Y92" s="1" cm="1">
        <f t="array" ref="Y92">_xlfn.IFS(L92="Option A: Dive into the detailed aspects of the project, track markers for measurement, it might take a long time before you see any significant results.",2,L92="Option B: Focus on the aspects of the project that provide immediate feedback and visible results, as this keeps you motivated.",-1,L92="Option C: Balance your approach by setting short-term goals to achieve quick wins while keeping the long-term process in mind.",1,L92="Option D: Regularly seek feedback from your mentor to ensure you are on the right track and adjust your efforts accordingly to see quicker progress.",0)</f>
        <v>-1</v>
      </c>
    </row>
    <row r="93" spans="1:25" x14ac:dyDescent="0.3">
      <c r="A93" s="2">
        <v>45498.456963553239</v>
      </c>
      <c r="C93" s="1" t="s">
        <v>368</v>
      </c>
      <c r="D93" s="1" t="s">
        <v>369</v>
      </c>
      <c r="E93" s="1" t="s">
        <v>356</v>
      </c>
      <c r="F93" s="1" t="s">
        <v>357</v>
      </c>
      <c r="G93" s="1" t="s">
        <v>380</v>
      </c>
      <c r="H93" s="1" t="s">
        <v>381</v>
      </c>
      <c r="I93" s="1" t="s">
        <v>360</v>
      </c>
      <c r="J93" s="1" t="s">
        <v>386</v>
      </c>
      <c r="K93" s="1" t="s">
        <v>373</v>
      </c>
      <c r="L93" s="1" t="s">
        <v>374</v>
      </c>
      <c r="M93" s="1" t="s">
        <v>125</v>
      </c>
      <c r="N93" s="1"/>
      <c r="O93" s="1">
        <f t="shared" si="1"/>
        <v>3</v>
      </c>
      <c r="P93" s="1" cm="1">
        <f t="array" ref="P93">_xlfn.IFS(C93="Option A: I prefer vacationing in familiar destinations where I know what to expect and can reduce any surprises.",0,C93="Option B: When faced with the chance to travel to a completely new place with no set plans, I get excited about the unknown and the potential for unexpected adventures.",1,C93="Option C: I enjoy exploring new places, but I like to have a detailed itinerary and some certainty about what I will be doing each day.",2,C93="Option D: I’m open to traveling to new destinations, but I usually do thorough research and plan ahead to minimize any potential risks or uncertainties.",-1)</f>
        <v>2</v>
      </c>
      <c r="Q93" s="1" cm="1">
        <f t="array" ref="Q93">_xlfn.IFS(D93="Option A: Finishing daily tasks quickly and efficiently, allowing you to feel productive and move on to other activities.",-1,D93="Option B: Receiving compliments and recognition from friends or family for something you've accomplished.",2,D93="Option C: Completing a challenging workout or training regimen that you've been working on for weeks.",1,D93="Option D: Learning a new skill or hobby and overcoming difficulties along the way, regardless of how well you master it in the end.",0)</f>
        <v>0</v>
      </c>
      <c r="R93" s="1" cm="1">
        <f t="array" ref="R93">_xlfn.IFS(E93="Option A: I make decisions on my own but like to have some guidelines or a framework to follow to feel more confident.",2,E93="Option B: I often seek advice and approval from others before making a decision to ensure I’m on the right track.",1,E93="Option C: When faced with a decision, I prefer to rely on my own judgment and instincts, even if it means making mistakes along the way.",-1,E93="Option D: I usually gather a lot of information and consider others' opinions but ultimately trust my own judgment to make the final decision.",0)</f>
        <v>0</v>
      </c>
      <c r="S93" s="1" cm="1">
        <f t="array" ref="S93">_xlfn.IFS(F93="Option A: I prefer tasks that show quick results and tend to get frustrated if I don’t see immediate progress.",2,F93="Option B: I often seek advice and approval from others before making a decision to ensure I’m on the right track.",1,F93="Option C: I often seek out activities where I can see incremental progress, as it helps me stay patient and motivated over time.",-1,F93="Option D: I enjoy activities like gardening or practicing a musical instrument, even if progress is slow.",0)</f>
        <v>-1</v>
      </c>
      <c r="T93" s="1" cm="1">
        <f t="array" ref="T93">_xlfn.IFS(G93="Option A: I focus more on getting things done and I feel that I'd overthink if I think about my strength and weakness",2,G93="Option B: I regularly reflect on my strengths and weaknesses, using this self-awareness to set personal goals and improve myself.",1,G93="Option C: I sometimes think about my strengths and weaknesses, but I often rely on feedback from others to understand myself better.",-1,G93="Option D: I am aware of my strengths and weaknesses but prefer to focus on my strengths to stay motivated and positive.",0)</f>
        <v>1</v>
      </c>
      <c r="U93" s="1" cm="1">
        <f t="array" ref="U93">_xlfn.IFS(H93="Option A: Prioritize placement preparation, requesting more structured guidance in the internship to save time for your interview preparations.",2,H93="Option B: Fully commit to the internship, knowing that your placement preparation will be compromised significantly.",1,H93="Option C: Balance both the internship and placement preparation by setting a strict schedule, ensuring you give adequate time to both without compromising on either.",-1,H93="Option D: Use the internship to network and gain recommendations from the decision-maker, hoping it will directly improve your placement prospects.",0)</f>
        <v>-1</v>
      </c>
      <c r="V93" s="1" cm="1">
        <f t="array" ref="V93">_xlfn.IFS(I93="Option A: Focus on learning and applying established frameworks and structured thinking methods to systematically approach the problem.",2,I93="Option B: Rely on first principles reasoning, breaking the problem down to its most basic elements and building up your understanding from there.",1,I93="Option C: Seek a balance between structured thinking and first principles reasoning, using frameworks where they fit and breaking down elements from scratch when needed.",-1,I93="Option D: Use this opportunity to network and seek advice from others who have solved similar problems, hoping to gather enough information to complete the project successfully.",0)</f>
        <v>1</v>
      </c>
      <c r="W93" s="1" cm="1">
        <f t="array" ref="W93">_xlfn.IFS(J93="Option A: Enroll in the course because it will help me stay competitive and not fall behind my peers.",2,J93="Option B: Enroll in the course because I am genuinely interested in the subject and see long-term benefits.",1,J93="Option C: Only enroll if it fits easily into my schedule and does not interfere with my other activities.",-1,J93="Option D: Skip the course because I prefer to focus on activities that provide immediate benefits like grades or credits.",0)</f>
        <v>1</v>
      </c>
      <c r="X93" s="1" cm="1">
        <f t="array" ref="X93">_xlfn.IFS(K93="Option A: Accept the internship to gain hands-on experience and valuable learning opportunities, without worrying about formal recognition.",1,K93="Option B: Accept the internship and emphasize to everyone how it will contribute to your self-development and long-term career growth, even without a certificate.",-1,K93="Option C: Decline the internship because the absence of an official certificate means you won't have formal recognition for your efforts.",2,K93="Option D: Take the internship but request a letter of recommendation or some form of written acknowledgment from the decision-makers as an alternative to a certificate.",0)</f>
        <v>-1</v>
      </c>
      <c r="Y93" s="1" cm="1">
        <f t="array" ref="Y93">_xlfn.IFS(L93="Option A: Dive into the detailed aspects of the project, track markers for measurement, it might take a long time before you see any significant results.",2,L93="Option B: Focus on the aspects of the project that provide immediate feedback and visible results, as this keeps you motivated.",-1,L93="Option C: Balance your approach by setting short-term goals to achieve quick wins while keeping the long-term process in mind.",1,L93="Option D: Regularly seek feedback from your mentor to ensure you are on the right track and adjust your efforts accordingly to see quicker progress.",0)</f>
        <v>1</v>
      </c>
    </row>
    <row r="94" spans="1:25" x14ac:dyDescent="0.3">
      <c r="A94" s="2">
        <v>45498.460974780093</v>
      </c>
      <c r="C94" s="1" t="s">
        <v>378</v>
      </c>
      <c r="D94" s="1" t="s">
        <v>369</v>
      </c>
      <c r="E94" s="1" t="s">
        <v>356</v>
      </c>
      <c r="F94" s="1" t="s">
        <v>357</v>
      </c>
      <c r="G94" s="1" t="s">
        <v>380</v>
      </c>
      <c r="H94" s="1" t="s">
        <v>381</v>
      </c>
      <c r="I94" s="1" t="s">
        <v>372</v>
      </c>
      <c r="J94" s="1" t="s">
        <v>386</v>
      </c>
      <c r="K94" s="1" t="s">
        <v>361</v>
      </c>
      <c r="L94" s="1" t="s">
        <v>374</v>
      </c>
      <c r="M94" s="1" t="s">
        <v>126</v>
      </c>
      <c r="N94" s="1"/>
      <c r="O94" s="1">
        <f t="shared" si="1"/>
        <v>2</v>
      </c>
      <c r="P94" s="1" cm="1">
        <f t="array" ref="P94">_xlfn.IFS(C94="Option A: I prefer vacationing in familiar destinations where I know what to expect and can reduce any surprises.",0,C94="Option B: When faced with the chance to travel to a completely new place with no set plans, I get excited about the unknown and the potential for unexpected adventures.",1,C94="Option C: I enjoy exploring new places, but I like to have a detailed itinerary and some certainty about what I will be doing each day.",2,C94="Option D: I’m open to traveling to new destinations, but I usually do thorough research and plan ahead to minimize any potential risks or uncertainties.",-1)</f>
        <v>1</v>
      </c>
      <c r="Q94" s="1" cm="1">
        <f t="array" ref="Q94">_xlfn.IFS(D94="Option A: Finishing daily tasks quickly and efficiently, allowing you to feel productive and move on to other activities.",-1,D94="Option B: Receiving compliments and recognition from friends or family for something you've accomplished.",2,D94="Option C: Completing a challenging workout or training regimen that you've been working on for weeks.",1,D94="Option D: Learning a new skill or hobby and overcoming difficulties along the way, regardless of how well you master it in the end.",0)</f>
        <v>0</v>
      </c>
      <c r="R94" s="1" cm="1">
        <f t="array" ref="R94">_xlfn.IFS(E94="Option A: I make decisions on my own but like to have some guidelines or a framework to follow to feel more confident.",2,E94="Option B: I often seek advice and approval from others before making a decision to ensure I’m on the right track.",1,E94="Option C: When faced with a decision, I prefer to rely on my own judgment and instincts, even if it means making mistakes along the way.",-1,E94="Option D: I usually gather a lot of information and consider others' opinions but ultimately trust my own judgment to make the final decision.",0)</f>
        <v>0</v>
      </c>
      <c r="S94" s="1" cm="1">
        <f t="array" ref="S94">_xlfn.IFS(F94="Option A: I prefer tasks that show quick results and tend to get frustrated if I don’t see immediate progress.",2,F94="Option B: I often seek advice and approval from others before making a decision to ensure I’m on the right track.",1,F94="Option C: I often seek out activities where I can see incremental progress, as it helps me stay patient and motivated over time.",-1,F94="Option D: I enjoy activities like gardening or practicing a musical instrument, even if progress is slow.",0)</f>
        <v>-1</v>
      </c>
      <c r="T94" s="1" cm="1">
        <f t="array" ref="T94">_xlfn.IFS(G94="Option A: I focus more on getting things done and I feel that I'd overthink if I think about my strength and weakness",2,G94="Option B: I regularly reflect on my strengths and weaknesses, using this self-awareness to set personal goals and improve myself.",1,G94="Option C: I sometimes think about my strengths and weaknesses, but I often rely on feedback from others to understand myself better.",-1,G94="Option D: I am aware of my strengths and weaknesses but prefer to focus on my strengths to stay motivated and positive.",0)</f>
        <v>1</v>
      </c>
      <c r="U94" s="1" cm="1">
        <f t="array" ref="U94">_xlfn.IFS(H94="Option A: Prioritize placement preparation, requesting more structured guidance in the internship to save time for your interview preparations.",2,H94="Option B: Fully commit to the internship, knowing that your placement preparation will be compromised significantly.",1,H94="Option C: Balance both the internship and placement preparation by setting a strict schedule, ensuring you give adequate time to both without compromising on either.",-1,H94="Option D: Use the internship to network and gain recommendations from the decision-maker, hoping it will directly improve your placement prospects.",0)</f>
        <v>-1</v>
      </c>
      <c r="V94" s="1" cm="1">
        <f t="array" ref="V94">_xlfn.IFS(I94="Option A: Focus on learning and applying established frameworks and structured thinking methods to systematically approach the problem.",2,I94="Option B: Rely on first principles reasoning, breaking the problem down to its most basic elements and building up your understanding from there.",1,I94="Option C: Seek a balance between structured thinking and first principles reasoning, using frameworks where they fit and breaking down elements from scratch when needed.",-1,I94="Option D: Use this opportunity to network and seek advice from others who have solved similar problems, hoping to gather enough information to complete the project successfully.",0)</f>
        <v>-1</v>
      </c>
      <c r="W94" s="1" cm="1">
        <f t="array" ref="W94">_xlfn.IFS(J94="Option A: Enroll in the course because it will help me stay competitive and not fall behind my peers.",2,J94="Option B: Enroll in the course because I am genuinely interested in the subject and see long-term benefits.",1,J94="Option C: Only enroll if it fits easily into my schedule and does not interfere with my other activities.",-1,J94="Option D: Skip the course because I prefer to focus on activities that provide immediate benefits like grades or credits.",0)</f>
        <v>1</v>
      </c>
      <c r="X94" s="1" cm="1">
        <f t="array" ref="X94">_xlfn.IFS(K94="Option A: Accept the internship to gain hands-on experience and valuable learning opportunities, without worrying about formal recognition.",1,K94="Option B: Accept the internship and emphasize to everyone how it will contribute to your self-development and long-term career growth, even without a certificate.",-1,K94="Option C: Decline the internship because the absence of an official certificate means you won't have formal recognition for your efforts.",2,K94="Option D: Take the internship but request a letter of recommendation or some form of written acknowledgment from the decision-makers as an alternative to a certificate.",0)</f>
        <v>1</v>
      </c>
      <c r="Y94" s="1" cm="1">
        <f t="array" ref="Y94">_xlfn.IFS(L94="Option A: Dive into the detailed aspects of the project, track markers for measurement, it might take a long time before you see any significant results.",2,L94="Option B: Focus on the aspects of the project that provide immediate feedback and visible results, as this keeps you motivated.",-1,L94="Option C: Balance your approach by setting short-term goals to achieve quick wins while keeping the long-term process in mind.",1,L94="Option D: Regularly seek feedback from your mentor to ensure you are on the right track and adjust your efforts accordingly to see quicker progress.",0)</f>
        <v>1</v>
      </c>
    </row>
    <row r="95" spans="1:25" x14ac:dyDescent="0.3">
      <c r="A95" s="2">
        <v>45498.469291030095</v>
      </c>
      <c r="C95" s="1" t="s">
        <v>378</v>
      </c>
      <c r="D95" s="1" t="s">
        <v>369</v>
      </c>
      <c r="E95" s="1" t="s">
        <v>356</v>
      </c>
      <c r="F95" s="1" t="s">
        <v>370</v>
      </c>
      <c r="G95" s="1" t="s">
        <v>380</v>
      </c>
      <c r="H95" s="1" t="s">
        <v>381</v>
      </c>
      <c r="I95" s="1" t="s">
        <v>372</v>
      </c>
      <c r="J95" s="1" t="s">
        <v>386</v>
      </c>
      <c r="K95" s="1" t="s">
        <v>361</v>
      </c>
      <c r="L95" s="1" t="s">
        <v>385</v>
      </c>
      <c r="M95" s="1" t="s">
        <v>130</v>
      </c>
      <c r="N95" s="1"/>
      <c r="O95" s="1">
        <f t="shared" si="1"/>
        <v>4</v>
      </c>
      <c r="P95" s="1" cm="1">
        <f t="array" ref="P95">_xlfn.IFS(C95="Option A: I prefer vacationing in familiar destinations where I know what to expect and can reduce any surprises.",0,C95="Option B: When faced with the chance to travel to a completely new place with no set plans, I get excited about the unknown and the potential for unexpected adventures.",1,C95="Option C: I enjoy exploring new places, but I like to have a detailed itinerary and some certainty about what I will be doing each day.",2,C95="Option D: I’m open to traveling to new destinations, but I usually do thorough research and plan ahead to minimize any potential risks or uncertainties.",-1)</f>
        <v>1</v>
      </c>
      <c r="Q95" s="1" cm="1">
        <f t="array" ref="Q95">_xlfn.IFS(D95="Option A: Finishing daily tasks quickly and efficiently, allowing you to feel productive and move on to other activities.",-1,D95="Option B: Receiving compliments and recognition from friends or family for something you've accomplished.",2,D95="Option C: Completing a challenging workout or training regimen that you've been working on for weeks.",1,D95="Option D: Learning a new skill or hobby and overcoming difficulties along the way, regardless of how well you master it in the end.",0)</f>
        <v>0</v>
      </c>
      <c r="R95" s="1" cm="1">
        <f t="array" ref="R95">_xlfn.IFS(E95="Option A: I make decisions on my own but like to have some guidelines or a framework to follow to feel more confident.",2,E95="Option B: I often seek advice and approval from others before making a decision to ensure I’m on the right track.",1,E95="Option C: When faced with a decision, I prefer to rely on my own judgment and instincts, even if it means making mistakes along the way.",-1,E95="Option D: I usually gather a lot of information and consider others' opinions but ultimately trust my own judgment to make the final decision.",0)</f>
        <v>0</v>
      </c>
      <c r="S95" s="1" cm="1">
        <f t="array" ref="S95">_xlfn.IFS(F95="Option A: I prefer tasks that show quick results and tend to get frustrated if I don’t see immediate progress.",2,F95="Option B: I often seek advice and approval from others before making a decision to ensure I’m on the right track.",1,F95="Option C: I often seek out activities where I can see incremental progress, as it helps me stay patient and motivated over time.",-1,F95="Option D: I enjoy activities like gardening or practicing a musical instrument, even if progress is slow.",0)</f>
        <v>0</v>
      </c>
      <c r="T95" s="1" cm="1">
        <f t="array" ref="T95">_xlfn.IFS(G95="Option A: I focus more on getting things done and I feel that I'd overthink if I think about my strength and weakness",2,G95="Option B: I regularly reflect on my strengths and weaknesses, using this self-awareness to set personal goals and improve myself.",1,G95="Option C: I sometimes think about my strengths and weaknesses, but I often rely on feedback from others to understand myself better.",-1,G95="Option D: I am aware of my strengths and weaknesses but prefer to focus on my strengths to stay motivated and positive.",0)</f>
        <v>1</v>
      </c>
      <c r="U95" s="1" cm="1">
        <f t="array" ref="U95">_xlfn.IFS(H95="Option A: Prioritize placement preparation, requesting more structured guidance in the internship to save time for your interview preparations.",2,H95="Option B: Fully commit to the internship, knowing that your placement preparation will be compromised significantly.",1,H95="Option C: Balance both the internship and placement preparation by setting a strict schedule, ensuring you give adequate time to both without compromising on either.",-1,H95="Option D: Use the internship to network and gain recommendations from the decision-maker, hoping it will directly improve your placement prospects.",0)</f>
        <v>-1</v>
      </c>
      <c r="V95" s="1" cm="1">
        <f t="array" ref="V95">_xlfn.IFS(I95="Option A: Focus on learning and applying established frameworks and structured thinking methods to systematically approach the problem.",2,I95="Option B: Rely on first principles reasoning, breaking the problem down to its most basic elements and building up your understanding from there.",1,I95="Option C: Seek a balance between structured thinking and first principles reasoning, using frameworks where they fit and breaking down elements from scratch when needed.",-1,I95="Option D: Use this opportunity to network and seek advice from others who have solved similar problems, hoping to gather enough information to complete the project successfully.",0)</f>
        <v>-1</v>
      </c>
      <c r="W95" s="1" cm="1">
        <f t="array" ref="W95">_xlfn.IFS(J95="Option A: Enroll in the course because it will help me stay competitive and not fall behind my peers.",2,J95="Option B: Enroll in the course because I am genuinely interested in the subject and see long-term benefits.",1,J95="Option C: Only enroll if it fits easily into my schedule and does not interfere with my other activities.",-1,J95="Option D: Skip the course because I prefer to focus on activities that provide immediate benefits like grades or credits.",0)</f>
        <v>1</v>
      </c>
      <c r="X95" s="1" cm="1">
        <f t="array" ref="X95">_xlfn.IFS(K95="Option A: Accept the internship to gain hands-on experience and valuable learning opportunities, without worrying about formal recognition.",1,K95="Option B: Accept the internship and emphasize to everyone how it will contribute to your self-development and long-term career growth, even without a certificate.",-1,K95="Option C: Decline the internship because the absence of an official certificate means you won't have formal recognition for your efforts.",2,K95="Option D: Take the internship but request a letter of recommendation or some form of written acknowledgment from the decision-makers as an alternative to a certificate.",0)</f>
        <v>1</v>
      </c>
      <c r="Y95" s="1" cm="1">
        <f t="array" ref="Y95">_xlfn.IFS(L95="Option A: Dive into the detailed aspects of the project, track markers for measurement, it might take a long time before you see any significant results.",2,L95="Option B: Focus on the aspects of the project that provide immediate feedback and visible results, as this keeps you motivated.",-1,L95="Option C: Balance your approach by setting short-term goals to achieve quick wins while keeping the long-term process in mind.",1,L95="Option D: Regularly seek feedback from your mentor to ensure you are on the right track and adjust your efforts accordingly to see quicker progress.",0)</f>
        <v>2</v>
      </c>
    </row>
    <row r="96" spans="1:25" x14ac:dyDescent="0.3">
      <c r="A96" s="2">
        <v>45498.469416921296</v>
      </c>
      <c r="C96" s="1" t="s">
        <v>378</v>
      </c>
      <c r="D96" s="1" t="s">
        <v>369</v>
      </c>
      <c r="E96" s="1" t="s">
        <v>356</v>
      </c>
      <c r="F96" s="1" t="s">
        <v>370</v>
      </c>
      <c r="G96" s="1" t="s">
        <v>380</v>
      </c>
      <c r="H96" s="1" t="s">
        <v>381</v>
      </c>
      <c r="I96" s="1" t="s">
        <v>372</v>
      </c>
      <c r="J96" s="1" t="s">
        <v>386</v>
      </c>
      <c r="K96" s="1" t="s">
        <v>361</v>
      </c>
      <c r="L96" s="1" t="s">
        <v>385</v>
      </c>
      <c r="M96" s="1" t="s">
        <v>129</v>
      </c>
      <c r="N96" s="1"/>
      <c r="O96" s="1">
        <f t="shared" si="1"/>
        <v>4</v>
      </c>
      <c r="P96" s="1" cm="1">
        <f t="array" ref="P96">_xlfn.IFS(C96="Option A: I prefer vacationing in familiar destinations where I know what to expect and can reduce any surprises.",0,C96="Option B: When faced with the chance to travel to a completely new place with no set plans, I get excited about the unknown and the potential for unexpected adventures.",1,C96="Option C: I enjoy exploring new places, but I like to have a detailed itinerary and some certainty about what I will be doing each day.",2,C96="Option D: I’m open to traveling to new destinations, but I usually do thorough research and plan ahead to minimize any potential risks or uncertainties.",-1)</f>
        <v>1</v>
      </c>
      <c r="Q96" s="1" cm="1">
        <f t="array" ref="Q96">_xlfn.IFS(D96="Option A: Finishing daily tasks quickly and efficiently, allowing you to feel productive and move on to other activities.",-1,D96="Option B: Receiving compliments and recognition from friends or family for something you've accomplished.",2,D96="Option C: Completing a challenging workout or training regimen that you've been working on for weeks.",1,D96="Option D: Learning a new skill or hobby and overcoming difficulties along the way, regardless of how well you master it in the end.",0)</f>
        <v>0</v>
      </c>
      <c r="R96" s="1" cm="1">
        <f t="array" ref="R96">_xlfn.IFS(E96="Option A: I make decisions on my own but like to have some guidelines or a framework to follow to feel more confident.",2,E96="Option B: I often seek advice and approval from others before making a decision to ensure I’m on the right track.",1,E96="Option C: When faced with a decision, I prefer to rely on my own judgment and instincts, even if it means making mistakes along the way.",-1,E96="Option D: I usually gather a lot of information and consider others' opinions but ultimately trust my own judgment to make the final decision.",0)</f>
        <v>0</v>
      </c>
      <c r="S96" s="1" cm="1">
        <f t="array" ref="S96">_xlfn.IFS(F96="Option A: I prefer tasks that show quick results and tend to get frustrated if I don’t see immediate progress.",2,F96="Option B: I often seek advice and approval from others before making a decision to ensure I’m on the right track.",1,F96="Option C: I often seek out activities where I can see incremental progress, as it helps me stay patient and motivated over time.",-1,F96="Option D: I enjoy activities like gardening or practicing a musical instrument, even if progress is slow.",0)</f>
        <v>0</v>
      </c>
      <c r="T96" s="1" cm="1">
        <f t="array" ref="T96">_xlfn.IFS(G96="Option A: I focus more on getting things done and I feel that I'd overthink if I think about my strength and weakness",2,G96="Option B: I regularly reflect on my strengths and weaknesses, using this self-awareness to set personal goals and improve myself.",1,G96="Option C: I sometimes think about my strengths and weaknesses, but I often rely on feedback from others to understand myself better.",-1,G96="Option D: I am aware of my strengths and weaknesses but prefer to focus on my strengths to stay motivated and positive.",0)</f>
        <v>1</v>
      </c>
      <c r="U96" s="1" cm="1">
        <f t="array" ref="U96">_xlfn.IFS(H96="Option A: Prioritize placement preparation, requesting more structured guidance in the internship to save time for your interview preparations.",2,H96="Option B: Fully commit to the internship, knowing that your placement preparation will be compromised significantly.",1,H96="Option C: Balance both the internship and placement preparation by setting a strict schedule, ensuring you give adequate time to both without compromising on either.",-1,H96="Option D: Use the internship to network and gain recommendations from the decision-maker, hoping it will directly improve your placement prospects.",0)</f>
        <v>-1</v>
      </c>
      <c r="V96" s="1" cm="1">
        <f t="array" ref="V96">_xlfn.IFS(I96="Option A: Focus on learning and applying established frameworks and structured thinking methods to systematically approach the problem.",2,I96="Option B: Rely on first principles reasoning, breaking the problem down to its most basic elements and building up your understanding from there.",1,I96="Option C: Seek a balance between structured thinking and first principles reasoning, using frameworks where they fit and breaking down elements from scratch when needed.",-1,I96="Option D: Use this opportunity to network and seek advice from others who have solved similar problems, hoping to gather enough information to complete the project successfully.",0)</f>
        <v>-1</v>
      </c>
      <c r="W96" s="1" cm="1">
        <f t="array" ref="W96">_xlfn.IFS(J96="Option A: Enroll in the course because it will help me stay competitive and not fall behind my peers.",2,J96="Option B: Enroll in the course because I am genuinely interested in the subject and see long-term benefits.",1,J96="Option C: Only enroll if it fits easily into my schedule and does not interfere with my other activities.",-1,J96="Option D: Skip the course because I prefer to focus on activities that provide immediate benefits like grades or credits.",0)</f>
        <v>1</v>
      </c>
      <c r="X96" s="1" cm="1">
        <f t="array" ref="X96">_xlfn.IFS(K96="Option A: Accept the internship to gain hands-on experience and valuable learning opportunities, without worrying about formal recognition.",1,K96="Option B: Accept the internship and emphasize to everyone how it will contribute to your self-development and long-term career growth, even without a certificate.",-1,K96="Option C: Decline the internship because the absence of an official certificate means you won't have formal recognition for your efforts.",2,K96="Option D: Take the internship but request a letter of recommendation or some form of written acknowledgment from the decision-makers as an alternative to a certificate.",0)</f>
        <v>1</v>
      </c>
      <c r="Y96" s="1" cm="1">
        <f t="array" ref="Y96">_xlfn.IFS(L96="Option A: Dive into the detailed aspects of the project, track markers for measurement, it might take a long time before you see any significant results.",2,L96="Option B: Focus on the aspects of the project that provide immediate feedback and visible results, as this keeps you motivated.",-1,L96="Option C: Balance your approach by setting short-term goals to achieve quick wins while keeping the long-term process in mind.",1,L96="Option D: Regularly seek feedback from your mentor to ensure you are on the right track and adjust your efforts accordingly to see quicker progress.",0)</f>
        <v>2</v>
      </c>
    </row>
    <row r="97" spans="1:25" x14ac:dyDescent="0.3">
      <c r="A97" s="2">
        <v>45498.470795439818</v>
      </c>
      <c r="C97" s="1" t="s">
        <v>354</v>
      </c>
      <c r="D97" s="1" t="s">
        <v>363</v>
      </c>
      <c r="E97" s="1" t="s">
        <v>356</v>
      </c>
      <c r="F97" s="1" t="s">
        <v>357</v>
      </c>
      <c r="G97" s="1" t="s">
        <v>380</v>
      </c>
      <c r="H97" s="1" t="s">
        <v>381</v>
      </c>
      <c r="I97" s="1" t="s">
        <v>372</v>
      </c>
      <c r="J97" s="1" t="s">
        <v>386</v>
      </c>
      <c r="K97" s="1" t="s">
        <v>361</v>
      </c>
      <c r="L97" s="1" t="s">
        <v>374</v>
      </c>
      <c r="M97" s="1" t="s">
        <v>131</v>
      </c>
      <c r="N97" s="1"/>
      <c r="O97" s="1">
        <f t="shared" si="1"/>
        <v>-1</v>
      </c>
      <c r="P97" s="1" cm="1">
        <f t="array" ref="P97">_xlfn.IFS(C97="Option A: I prefer vacationing in familiar destinations where I know what to expect and can reduce any surprises.",0,C97="Option B: When faced with the chance to travel to a completely new place with no set plans, I get excited about the unknown and the potential for unexpected adventures.",1,C97="Option C: I enjoy exploring new places, but I like to have a detailed itinerary and some certainty about what I will be doing each day.",2,C97="Option D: I’m open to traveling to new destinations, but I usually do thorough research and plan ahead to minimize any potential risks or uncertainties.",-1)</f>
        <v>-1</v>
      </c>
      <c r="Q97" s="1" cm="1">
        <f t="array" ref="Q97">_xlfn.IFS(D97="Option A: Finishing daily tasks quickly and efficiently, allowing you to feel productive and move on to other activities.",-1,D97="Option B: Receiving compliments and recognition from friends or family for something you've accomplished.",2,D97="Option C: Completing a challenging workout or training regimen that you've been working on for weeks.",1,D97="Option D: Learning a new skill or hobby and overcoming difficulties along the way, regardless of how well you master it in the end.",0)</f>
        <v>-1</v>
      </c>
      <c r="R97" s="1" cm="1">
        <f t="array" ref="R97">_xlfn.IFS(E97="Option A: I make decisions on my own but like to have some guidelines or a framework to follow to feel more confident.",2,E97="Option B: I often seek advice and approval from others before making a decision to ensure I’m on the right track.",1,E97="Option C: When faced with a decision, I prefer to rely on my own judgment and instincts, even if it means making mistakes along the way.",-1,E97="Option D: I usually gather a lot of information and consider others' opinions but ultimately trust my own judgment to make the final decision.",0)</f>
        <v>0</v>
      </c>
      <c r="S97" s="1" cm="1">
        <f t="array" ref="S97">_xlfn.IFS(F97="Option A: I prefer tasks that show quick results and tend to get frustrated if I don’t see immediate progress.",2,F97="Option B: I often seek advice and approval from others before making a decision to ensure I’m on the right track.",1,F97="Option C: I often seek out activities where I can see incremental progress, as it helps me stay patient and motivated over time.",-1,F97="Option D: I enjoy activities like gardening or practicing a musical instrument, even if progress is slow.",0)</f>
        <v>-1</v>
      </c>
      <c r="T97" s="1" cm="1">
        <f t="array" ref="T97">_xlfn.IFS(G97="Option A: I focus more on getting things done and I feel that I'd overthink if I think about my strength and weakness",2,G97="Option B: I regularly reflect on my strengths and weaknesses, using this self-awareness to set personal goals and improve myself.",1,G97="Option C: I sometimes think about my strengths and weaknesses, but I often rely on feedback from others to understand myself better.",-1,G97="Option D: I am aware of my strengths and weaknesses but prefer to focus on my strengths to stay motivated and positive.",0)</f>
        <v>1</v>
      </c>
      <c r="U97" s="1" cm="1">
        <f t="array" ref="U97">_xlfn.IFS(H97="Option A: Prioritize placement preparation, requesting more structured guidance in the internship to save time for your interview preparations.",2,H97="Option B: Fully commit to the internship, knowing that your placement preparation will be compromised significantly.",1,H97="Option C: Balance both the internship and placement preparation by setting a strict schedule, ensuring you give adequate time to both without compromising on either.",-1,H97="Option D: Use the internship to network and gain recommendations from the decision-maker, hoping it will directly improve your placement prospects.",0)</f>
        <v>-1</v>
      </c>
      <c r="V97" s="1" cm="1">
        <f t="array" ref="V97">_xlfn.IFS(I97="Option A: Focus on learning and applying established frameworks and structured thinking methods to systematically approach the problem.",2,I97="Option B: Rely on first principles reasoning, breaking the problem down to its most basic elements and building up your understanding from there.",1,I97="Option C: Seek a balance between structured thinking and first principles reasoning, using frameworks where they fit and breaking down elements from scratch when needed.",-1,I97="Option D: Use this opportunity to network and seek advice from others who have solved similar problems, hoping to gather enough information to complete the project successfully.",0)</f>
        <v>-1</v>
      </c>
      <c r="W97" s="1" cm="1">
        <f t="array" ref="W97">_xlfn.IFS(J97="Option A: Enroll in the course because it will help me stay competitive and not fall behind my peers.",2,J97="Option B: Enroll in the course because I am genuinely interested in the subject and see long-term benefits.",1,J97="Option C: Only enroll if it fits easily into my schedule and does not interfere with my other activities.",-1,J97="Option D: Skip the course because I prefer to focus on activities that provide immediate benefits like grades or credits.",0)</f>
        <v>1</v>
      </c>
      <c r="X97" s="1" cm="1">
        <f t="array" ref="X97">_xlfn.IFS(K97="Option A: Accept the internship to gain hands-on experience and valuable learning opportunities, without worrying about formal recognition.",1,K97="Option B: Accept the internship and emphasize to everyone how it will contribute to your self-development and long-term career growth, even without a certificate.",-1,K97="Option C: Decline the internship because the absence of an official certificate means you won't have formal recognition for your efforts.",2,K97="Option D: Take the internship but request a letter of recommendation or some form of written acknowledgment from the decision-makers as an alternative to a certificate.",0)</f>
        <v>1</v>
      </c>
      <c r="Y97" s="1" cm="1">
        <f t="array" ref="Y97">_xlfn.IFS(L97="Option A: Dive into the detailed aspects of the project, track markers for measurement, it might take a long time before you see any significant results.",2,L97="Option B: Focus on the aspects of the project that provide immediate feedback and visible results, as this keeps you motivated.",-1,L97="Option C: Balance your approach by setting short-term goals to achieve quick wins while keeping the long-term process in mind.",1,L97="Option D: Regularly seek feedback from your mentor to ensure you are on the right track and adjust your efforts accordingly to see quicker progress.",0)</f>
        <v>1</v>
      </c>
    </row>
    <row r="98" spans="1:25" x14ac:dyDescent="0.3">
      <c r="A98" s="2">
        <v>45498.472595740735</v>
      </c>
      <c r="C98" s="1" t="s">
        <v>354</v>
      </c>
      <c r="D98" s="1" t="s">
        <v>369</v>
      </c>
      <c r="E98" s="1" t="s">
        <v>356</v>
      </c>
      <c r="F98" s="1" t="s">
        <v>370</v>
      </c>
      <c r="G98" s="1" t="s">
        <v>380</v>
      </c>
      <c r="H98" s="1" t="s">
        <v>381</v>
      </c>
      <c r="I98" s="1" t="s">
        <v>372</v>
      </c>
      <c r="J98" s="1" t="s">
        <v>386</v>
      </c>
      <c r="K98" s="1" t="s">
        <v>361</v>
      </c>
      <c r="L98" s="1" t="s">
        <v>374</v>
      </c>
      <c r="M98" s="1" t="s">
        <v>127</v>
      </c>
      <c r="N98" s="1"/>
      <c r="O98" s="1">
        <f t="shared" si="1"/>
        <v>1</v>
      </c>
      <c r="P98" s="1" cm="1">
        <f t="array" ref="P98">_xlfn.IFS(C98="Option A: I prefer vacationing in familiar destinations where I know what to expect and can reduce any surprises.",0,C98="Option B: When faced with the chance to travel to a completely new place with no set plans, I get excited about the unknown and the potential for unexpected adventures.",1,C98="Option C: I enjoy exploring new places, but I like to have a detailed itinerary and some certainty about what I will be doing each day.",2,C98="Option D: I’m open to traveling to new destinations, but I usually do thorough research and plan ahead to minimize any potential risks or uncertainties.",-1)</f>
        <v>-1</v>
      </c>
      <c r="Q98" s="1" cm="1">
        <f t="array" ref="Q98">_xlfn.IFS(D98="Option A: Finishing daily tasks quickly and efficiently, allowing you to feel productive and move on to other activities.",-1,D98="Option B: Receiving compliments and recognition from friends or family for something you've accomplished.",2,D98="Option C: Completing a challenging workout or training regimen that you've been working on for weeks.",1,D98="Option D: Learning a new skill or hobby and overcoming difficulties along the way, regardless of how well you master it in the end.",0)</f>
        <v>0</v>
      </c>
      <c r="R98" s="1" cm="1">
        <f t="array" ref="R98">_xlfn.IFS(E98="Option A: I make decisions on my own but like to have some guidelines or a framework to follow to feel more confident.",2,E98="Option B: I often seek advice and approval from others before making a decision to ensure I’m on the right track.",1,E98="Option C: When faced with a decision, I prefer to rely on my own judgment and instincts, even if it means making mistakes along the way.",-1,E98="Option D: I usually gather a lot of information and consider others' opinions but ultimately trust my own judgment to make the final decision.",0)</f>
        <v>0</v>
      </c>
      <c r="S98" s="1" cm="1">
        <f t="array" ref="S98">_xlfn.IFS(F98="Option A: I prefer tasks that show quick results and tend to get frustrated if I don’t see immediate progress.",2,F98="Option B: I often seek advice and approval from others before making a decision to ensure I’m on the right track.",1,F98="Option C: I often seek out activities where I can see incremental progress, as it helps me stay patient and motivated over time.",-1,F98="Option D: I enjoy activities like gardening or practicing a musical instrument, even if progress is slow.",0)</f>
        <v>0</v>
      </c>
      <c r="T98" s="1" cm="1">
        <f t="array" ref="T98">_xlfn.IFS(G98="Option A: I focus more on getting things done and I feel that I'd overthink if I think about my strength and weakness",2,G98="Option B: I regularly reflect on my strengths and weaknesses, using this self-awareness to set personal goals and improve myself.",1,G98="Option C: I sometimes think about my strengths and weaknesses, but I often rely on feedback from others to understand myself better.",-1,G98="Option D: I am aware of my strengths and weaknesses but prefer to focus on my strengths to stay motivated and positive.",0)</f>
        <v>1</v>
      </c>
      <c r="U98" s="1" cm="1">
        <f t="array" ref="U98">_xlfn.IFS(H98="Option A: Prioritize placement preparation, requesting more structured guidance in the internship to save time for your interview preparations.",2,H98="Option B: Fully commit to the internship, knowing that your placement preparation will be compromised significantly.",1,H98="Option C: Balance both the internship and placement preparation by setting a strict schedule, ensuring you give adequate time to both without compromising on either.",-1,H98="Option D: Use the internship to network and gain recommendations from the decision-maker, hoping it will directly improve your placement prospects.",0)</f>
        <v>-1</v>
      </c>
      <c r="V98" s="1" cm="1">
        <f t="array" ref="V98">_xlfn.IFS(I98="Option A: Focus on learning and applying established frameworks and structured thinking methods to systematically approach the problem.",2,I98="Option B: Rely on first principles reasoning, breaking the problem down to its most basic elements and building up your understanding from there.",1,I98="Option C: Seek a balance between structured thinking and first principles reasoning, using frameworks where they fit and breaking down elements from scratch when needed.",-1,I98="Option D: Use this opportunity to network and seek advice from others who have solved similar problems, hoping to gather enough information to complete the project successfully.",0)</f>
        <v>-1</v>
      </c>
      <c r="W98" s="1" cm="1">
        <f t="array" ref="W98">_xlfn.IFS(J98="Option A: Enroll in the course because it will help me stay competitive and not fall behind my peers.",2,J98="Option B: Enroll in the course because I am genuinely interested in the subject and see long-term benefits.",1,J98="Option C: Only enroll if it fits easily into my schedule and does not interfere with my other activities.",-1,J98="Option D: Skip the course because I prefer to focus on activities that provide immediate benefits like grades or credits.",0)</f>
        <v>1</v>
      </c>
      <c r="X98" s="1" cm="1">
        <f t="array" ref="X98">_xlfn.IFS(K98="Option A: Accept the internship to gain hands-on experience and valuable learning opportunities, without worrying about formal recognition.",1,K98="Option B: Accept the internship and emphasize to everyone how it will contribute to your self-development and long-term career growth, even without a certificate.",-1,K98="Option C: Decline the internship because the absence of an official certificate means you won't have formal recognition for your efforts.",2,K98="Option D: Take the internship but request a letter of recommendation or some form of written acknowledgment from the decision-makers as an alternative to a certificate.",0)</f>
        <v>1</v>
      </c>
      <c r="Y98" s="1" cm="1">
        <f t="array" ref="Y98">_xlfn.IFS(L98="Option A: Dive into the detailed aspects of the project, track markers for measurement, it might take a long time before you see any significant results.",2,L98="Option B: Focus on the aspects of the project that provide immediate feedback and visible results, as this keeps you motivated.",-1,L98="Option C: Balance your approach by setting short-term goals to achieve quick wins while keeping the long-term process in mind.",1,L98="Option D: Regularly seek feedback from your mentor to ensure you are on the right track and adjust your efforts accordingly to see quicker progress.",0)</f>
        <v>1</v>
      </c>
    </row>
    <row r="99" spans="1:25" x14ac:dyDescent="0.3">
      <c r="A99" s="2">
        <v>45498.481506840282</v>
      </c>
      <c r="C99" s="1" t="s">
        <v>368</v>
      </c>
      <c r="D99" s="1" t="s">
        <v>369</v>
      </c>
      <c r="E99" s="1" t="s">
        <v>356</v>
      </c>
      <c r="F99" s="1" t="s">
        <v>357</v>
      </c>
      <c r="G99" s="1" t="s">
        <v>380</v>
      </c>
      <c r="H99" s="1" t="s">
        <v>381</v>
      </c>
      <c r="I99" s="1" t="s">
        <v>372</v>
      </c>
      <c r="J99" s="1" t="s">
        <v>386</v>
      </c>
      <c r="K99" s="1" t="s">
        <v>361</v>
      </c>
      <c r="L99" s="1" t="s">
        <v>385</v>
      </c>
      <c r="M99" s="1" t="s">
        <v>128</v>
      </c>
      <c r="N99" s="1"/>
      <c r="O99" s="1">
        <f t="shared" si="1"/>
        <v>4</v>
      </c>
      <c r="P99" s="1" cm="1">
        <f t="array" ref="P99">_xlfn.IFS(C99="Option A: I prefer vacationing in familiar destinations where I know what to expect and can reduce any surprises.",0,C99="Option B: When faced with the chance to travel to a completely new place with no set plans, I get excited about the unknown and the potential for unexpected adventures.",1,C99="Option C: I enjoy exploring new places, but I like to have a detailed itinerary and some certainty about what I will be doing each day.",2,C99="Option D: I’m open to traveling to new destinations, but I usually do thorough research and plan ahead to minimize any potential risks or uncertainties.",-1)</f>
        <v>2</v>
      </c>
      <c r="Q99" s="1" cm="1">
        <f t="array" ref="Q99">_xlfn.IFS(D99="Option A: Finishing daily tasks quickly and efficiently, allowing you to feel productive and move on to other activities.",-1,D99="Option B: Receiving compliments and recognition from friends or family for something you've accomplished.",2,D99="Option C: Completing a challenging workout or training regimen that you've been working on for weeks.",1,D99="Option D: Learning a new skill or hobby and overcoming difficulties along the way, regardless of how well you master it in the end.",0)</f>
        <v>0</v>
      </c>
      <c r="R99" s="1" cm="1">
        <f t="array" ref="R99">_xlfn.IFS(E99="Option A: I make decisions on my own but like to have some guidelines or a framework to follow to feel more confident.",2,E99="Option B: I often seek advice and approval from others before making a decision to ensure I’m on the right track.",1,E99="Option C: When faced with a decision, I prefer to rely on my own judgment and instincts, even if it means making mistakes along the way.",-1,E99="Option D: I usually gather a lot of information and consider others' opinions but ultimately trust my own judgment to make the final decision.",0)</f>
        <v>0</v>
      </c>
      <c r="S99" s="1" cm="1">
        <f t="array" ref="S99">_xlfn.IFS(F99="Option A: I prefer tasks that show quick results and tend to get frustrated if I don’t see immediate progress.",2,F99="Option B: I often seek advice and approval from others before making a decision to ensure I’m on the right track.",1,F99="Option C: I often seek out activities where I can see incremental progress, as it helps me stay patient and motivated over time.",-1,F99="Option D: I enjoy activities like gardening or practicing a musical instrument, even if progress is slow.",0)</f>
        <v>-1</v>
      </c>
      <c r="T99" s="1" cm="1">
        <f t="array" ref="T99">_xlfn.IFS(G99="Option A: I focus more on getting things done and I feel that I'd overthink if I think about my strength and weakness",2,G99="Option B: I regularly reflect on my strengths and weaknesses, using this self-awareness to set personal goals and improve myself.",1,G99="Option C: I sometimes think about my strengths and weaknesses, but I often rely on feedback from others to understand myself better.",-1,G99="Option D: I am aware of my strengths and weaknesses but prefer to focus on my strengths to stay motivated and positive.",0)</f>
        <v>1</v>
      </c>
      <c r="U99" s="1" cm="1">
        <f t="array" ref="U99">_xlfn.IFS(H99="Option A: Prioritize placement preparation, requesting more structured guidance in the internship to save time for your interview preparations.",2,H99="Option B: Fully commit to the internship, knowing that your placement preparation will be compromised significantly.",1,H99="Option C: Balance both the internship and placement preparation by setting a strict schedule, ensuring you give adequate time to both without compromising on either.",-1,H99="Option D: Use the internship to network and gain recommendations from the decision-maker, hoping it will directly improve your placement prospects.",0)</f>
        <v>-1</v>
      </c>
      <c r="V99" s="1" cm="1">
        <f t="array" ref="V99">_xlfn.IFS(I99="Option A: Focus on learning and applying established frameworks and structured thinking methods to systematically approach the problem.",2,I99="Option B: Rely on first principles reasoning, breaking the problem down to its most basic elements and building up your understanding from there.",1,I99="Option C: Seek a balance between structured thinking and first principles reasoning, using frameworks where they fit and breaking down elements from scratch when needed.",-1,I99="Option D: Use this opportunity to network and seek advice from others who have solved similar problems, hoping to gather enough information to complete the project successfully.",0)</f>
        <v>-1</v>
      </c>
      <c r="W99" s="1" cm="1">
        <f t="array" ref="W99">_xlfn.IFS(J99="Option A: Enroll in the course because it will help me stay competitive and not fall behind my peers.",2,J99="Option B: Enroll in the course because I am genuinely interested in the subject and see long-term benefits.",1,J99="Option C: Only enroll if it fits easily into my schedule and does not interfere with my other activities.",-1,J99="Option D: Skip the course because I prefer to focus on activities that provide immediate benefits like grades or credits.",0)</f>
        <v>1</v>
      </c>
      <c r="X99" s="1" cm="1">
        <f t="array" ref="X99">_xlfn.IFS(K99="Option A: Accept the internship to gain hands-on experience and valuable learning opportunities, without worrying about formal recognition.",1,K99="Option B: Accept the internship and emphasize to everyone how it will contribute to your self-development and long-term career growth, even without a certificate.",-1,K99="Option C: Decline the internship because the absence of an official certificate means you won't have formal recognition for your efforts.",2,K99="Option D: Take the internship but request a letter of recommendation or some form of written acknowledgment from the decision-makers as an alternative to a certificate.",0)</f>
        <v>1</v>
      </c>
      <c r="Y99" s="1" cm="1">
        <f t="array" ref="Y99">_xlfn.IFS(L99="Option A: Dive into the detailed aspects of the project, track markers for measurement, it might take a long time before you see any significant results.",2,L99="Option B: Focus on the aspects of the project that provide immediate feedback and visible results, as this keeps you motivated.",-1,L99="Option C: Balance your approach by setting short-term goals to achieve quick wins while keeping the long-term process in mind.",1,L99="Option D: Regularly seek feedback from your mentor to ensure you are on the right track and adjust your efforts accordingly to see quicker progress.",0)</f>
        <v>2</v>
      </c>
    </row>
    <row r="100" spans="1:25" x14ac:dyDescent="0.3">
      <c r="A100" s="2">
        <v>45498.483584166665</v>
      </c>
      <c r="C100" s="1" t="s">
        <v>378</v>
      </c>
      <c r="D100" s="1" t="s">
        <v>363</v>
      </c>
      <c r="E100" s="1" t="s">
        <v>365</v>
      </c>
      <c r="F100" s="1" t="s">
        <v>357</v>
      </c>
      <c r="G100" s="1" t="s">
        <v>358</v>
      </c>
      <c r="H100" s="1" t="s">
        <v>381</v>
      </c>
      <c r="I100" s="1" t="s">
        <v>376</v>
      </c>
      <c r="J100" s="1" t="s">
        <v>386</v>
      </c>
      <c r="K100" s="1" t="s">
        <v>361</v>
      </c>
      <c r="L100" s="1" t="s">
        <v>362</v>
      </c>
      <c r="M100" s="1" t="s">
        <v>132</v>
      </c>
      <c r="N100" s="1"/>
      <c r="O100" s="1">
        <f t="shared" si="1"/>
        <v>2</v>
      </c>
      <c r="P100" s="1" cm="1">
        <f t="array" ref="P100">_xlfn.IFS(C100="Option A: I prefer vacationing in familiar destinations where I know what to expect and can reduce any surprises.",0,C100="Option B: When faced with the chance to travel to a completely new place with no set plans, I get excited about the unknown and the potential for unexpected adventures.",1,C100="Option C: I enjoy exploring new places, but I like to have a detailed itinerary and some certainty about what I will be doing each day.",2,C100="Option D: I’m open to traveling to new destinations, but I usually do thorough research and plan ahead to minimize any potential risks or uncertainties.",-1)</f>
        <v>1</v>
      </c>
      <c r="Q100" s="1" cm="1">
        <f t="array" ref="Q100">_xlfn.IFS(D100="Option A: Finishing daily tasks quickly and efficiently, allowing you to feel productive and move on to other activities.",-1,D100="Option B: Receiving compliments and recognition from friends or family for something you've accomplished.",2,D100="Option C: Completing a challenging workout or training regimen that you've been working on for weeks.",1,D100="Option D: Learning a new skill or hobby and overcoming difficulties along the way, regardless of how well you master it in the end.",0)</f>
        <v>-1</v>
      </c>
      <c r="R100" s="1" cm="1">
        <f t="array" ref="R100">_xlfn.IFS(E100="Option A: I make decisions on my own but like to have some guidelines or a framework to follow to feel more confident.",2,E100="Option B: I often seek advice and approval from others before making a decision to ensure I’m on the right track.",1,E100="Option C: When faced with a decision, I prefer to rely on my own judgment and instincts, even if it means making mistakes along the way.",-1,E100="Option D: I usually gather a lot of information and consider others' opinions but ultimately trust my own judgment to make the final decision.",0)</f>
        <v>1</v>
      </c>
      <c r="S100" s="1" cm="1">
        <f t="array" ref="S100">_xlfn.IFS(F100="Option A: I prefer tasks that show quick results and tend to get frustrated if I don’t see immediate progress.",2,F100="Option B: I often seek advice and approval from others before making a decision to ensure I’m on the right track.",1,F100="Option C: I often seek out activities where I can see incremental progress, as it helps me stay patient and motivated over time.",-1,F100="Option D: I enjoy activities like gardening or practicing a musical instrument, even if progress is slow.",0)</f>
        <v>-1</v>
      </c>
      <c r="T100" s="1" cm="1">
        <f t="array" ref="T100">_xlfn.IFS(G100="Option A: I focus more on getting things done and I feel that I'd overthink if I think about my strength and weakness",2,G100="Option B: I regularly reflect on my strengths and weaknesses, using this self-awareness to set personal goals and improve myself.",1,G100="Option C: I sometimes think about my strengths and weaknesses, but I often rely on feedback from others to understand myself better.",-1,G100="Option D: I am aware of my strengths and weaknesses but prefer to focus on my strengths to stay motivated and positive.",0)</f>
        <v>-1</v>
      </c>
      <c r="U100" s="1" cm="1">
        <f t="array" ref="U100">_xlfn.IFS(H100="Option A: Prioritize placement preparation, requesting more structured guidance in the internship to save time for your interview preparations.",2,H100="Option B: Fully commit to the internship, knowing that your placement preparation will be compromised significantly.",1,H100="Option C: Balance both the internship and placement preparation by setting a strict schedule, ensuring you give adequate time to both without compromising on either.",-1,H100="Option D: Use the internship to network and gain recommendations from the decision-maker, hoping it will directly improve your placement prospects.",0)</f>
        <v>-1</v>
      </c>
      <c r="V100" s="1" cm="1">
        <f t="array" ref="V100">_xlfn.IFS(I100="Option A: Focus on learning and applying established frameworks and structured thinking methods to systematically approach the problem.",2,I100="Option B: Rely on first principles reasoning, breaking the problem down to its most basic elements and building up your understanding from there.",1,I100="Option C: Seek a balance between structured thinking and first principles reasoning, using frameworks where they fit and breaking down elements from scratch when needed.",-1,I100="Option D: Use this opportunity to network and seek advice from others who have solved similar problems, hoping to gather enough information to complete the project successfully.",0)</f>
        <v>2</v>
      </c>
      <c r="W100" s="1" cm="1">
        <f t="array" ref="W100">_xlfn.IFS(J100="Option A: Enroll in the course because it will help me stay competitive and not fall behind my peers.",2,J100="Option B: Enroll in the course because I am genuinely interested in the subject and see long-term benefits.",1,J100="Option C: Only enroll if it fits easily into my schedule and does not interfere with my other activities.",-1,J100="Option D: Skip the course because I prefer to focus on activities that provide immediate benefits like grades or credits.",0)</f>
        <v>1</v>
      </c>
      <c r="X100" s="1" cm="1">
        <f t="array" ref="X100">_xlfn.IFS(K100="Option A: Accept the internship to gain hands-on experience and valuable learning opportunities, without worrying about formal recognition.",1,K100="Option B: Accept the internship and emphasize to everyone how it will contribute to your self-development and long-term career growth, even without a certificate.",-1,K100="Option C: Decline the internship because the absence of an official certificate means you won't have formal recognition for your efforts.",2,K100="Option D: Take the internship but request a letter of recommendation or some form of written acknowledgment from the decision-makers as an alternative to a certificate.",0)</f>
        <v>1</v>
      </c>
      <c r="Y100" s="1" cm="1">
        <f t="array" ref="Y100">_xlfn.IFS(L100="Option A: Dive into the detailed aspects of the project, track markers for measurement, it might take a long time before you see any significant results.",2,L100="Option B: Focus on the aspects of the project that provide immediate feedback and visible results, as this keeps you motivated.",-1,L100="Option C: Balance your approach by setting short-term goals to achieve quick wins while keeping the long-term process in mind.",1,L100="Option D: Regularly seek feedback from your mentor to ensure you are on the right track and adjust your efforts accordingly to see quicker progress.",0)</f>
        <v>0</v>
      </c>
    </row>
    <row r="101" spans="1:25" x14ac:dyDescent="0.3">
      <c r="A101" s="2">
        <v>45498.486440474539</v>
      </c>
      <c r="C101" s="1" t="s">
        <v>378</v>
      </c>
      <c r="D101" s="1" t="s">
        <v>369</v>
      </c>
      <c r="E101" s="1" t="s">
        <v>356</v>
      </c>
      <c r="F101" s="1" t="s">
        <v>357</v>
      </c>
      <c r="G101" s="1" t="s">
        <v>380</v>
      </c>
      <c r="H101" s="1" t="s">
        <v>381</v>
      </c>
      <c r="I101" s="1" t="s">
        <v>372</v>
      </c>
      <c r="J101" s="1" t="s">
        <v>386</v>
      </c>
      <c r="K101" s="1" t="s">
        <v>361</v>
      </c>
      <c r="L101" s="1" t="s">
        <v>385</v>
      </c>
      <c r="M101" s="1" t="s">
        <v>133</v>
      </c>
      <c r="N101" s="1"/>
      <c r="O101" s="1">
        <f t="shared" si="1"/>
        <v>3</v>
      </c>
      <c r="P101" s="1" cm="1">
        <f t="array" ref="P101">_xlfn.IFS(C101="Option A: I prefer vacationing in familiar destinations where I know what to expect and can reduce any surprises.",0,C101="Option B: When faced with the chance to travel to a completely new place with no set plans, I get excited about the unknown and the potential for unexpected adventures.",1,C101="Option C: I enjoy exploring new places, but I like to have a detailed itinerary and some certainty about what I will be doing each day.",2,C101="Option D: I’m open to traveling to new destinations, but I usually do thorough research and plan ahead to minimize any potential risks or uncertainties.",-1)</f>
        <v>1</v>
      </c>
      <c r="Q101" s="1" cm="1">
        <f t="array" ref="Q101">_xlfn.IFS(D101="Option A: Finishing daily tasks quickly and efficiently, allowing you to feel productive and move on to other activities.",-1,D101="Option B: Receiving compliments and recognition from friends or family for something you've accomplished.",2,D101="Option C: Completing a challenging workout or training regimen that you've been working on for weeks.",1,D101="Option D: Learning a new skill or hobby and overcoming difficulties along the way, regardless of how well you master it in the end.",0)</f>
        <v>0</v>
      </c>
      <c r="R101" s="1" cm="1">
        <f t="array" ref="R101">_xlfn.IFS(E101="Option A: I make decisions on my own but like to have some guidelines or a framework to follow to feel more confident.",2,E101="Option B: I often seek advice and approval from others before making a decision to ensure I’m on the right track.",1,E101="Option C: When faced with a decision, I prefer to rely on my own judgment and instincts, even if it means making mistakes along the way.",-1,E101="Option D: I usually gather a lot of information and consider others' opinions but ultimately trust my own judgment to make the final decision.",0)</f>
        <v>0</v>
      </c>
      <c r="S101" s="1" cm="1">
        <f t="array" ref="S101">_xlfn.IFS(F101="Option A: I prefer tasks that show quick results and tend to get frustrated if I don’t see immediate progress.",2,F101="Option B: I often seek advice and approval from others before making a decision to ensure I’m on the right track.",1,F101="Option C: I often seek out activities where I can see incremental progress, as it helps me stay patient and motivated over time.",-1,F101="Option D: I enjoy activities like gardening or practicing a musical instrument, even if progress is slow.",0)</f>
        <v>-1</v>
      </c>
      <c r="T101" s="1" cm="1">
        <f t="array" ref="T101">_xlfn.IFS(G101="Option A: I focus more on getting things done and I feel that I'd overthink if I think about my strength and weakness",2,G101="Option B: I regularly reflect on my strengths and weaknesses, using this self-awareness to set personal goals and improve myself.",1,G101="Option C: I sometimes think about my strengths and weaknesses, but I often rely on feedback from others to understand myself better.",-1,G101="Option D: I am aware of my strengths and weaknesses but prefer to focus on my strengths to stay motivated and positive.",0)</f>
        <v>1</v>
      </c>
      <c r="U101" s="1" cm="1">
        <f t="array" ref="U101">_xlfn.IFS(H101="Option A: Prioritize placement preparation, requesting more structured guidance in the internship to save time for your interview preparations.",2,H101="Option B: Fully commit to the internship, knowing that your placement preparation will be compromised significantly.",1,H101="Option C: Balance both the internship and placement preparation by setting a strict schedule, ensuring you give adequate time to both without compromising on either.",-1,H101="Option D: Use the internship to network and gain recommendations from the decision-maker, hoping it will directly improve your placement prospects.",0)</f>
        <v>-1</v>
      </c>
      <c r="V101" s="1" cm="1">
        <f t="array" ref="V101">_xlfn.IFS(I101="Option A: Focus on learning and applying established frameworks and structured thinking methods to systematically approach the problem.",2,I101="Option B: Rely on first principles reasoning, breaking the problem down to its most basic elements and building up your understanding from there.",1,I101="Option C: Seek a balance between structured thinking and first principles reasoning, using frameworks where they fit and breaking down elements from scratch when needed.",-1,I101="Option D: Use this opportunity to network and seek advice from others who have solved similar problems, hoping to gather enough information to complete the project successfully.",0)</f>
        <v>-1</v>
      </c>
      <c r="W101" s="1" cm="1">
        <f t="array" ref="W101">_xlfn.IFS(J101="Option A: Enroll in the course because it will help me stay competitive and not fall behind my peers.",2,J101="Option B: Enroll in the course because I am genuinely interested in the subject and see long-term benefits.",1,J101="Option C: Only enroll if it fits easily into my schedule and does not interfere with my other activities.",-1,J101="Option D: Skip the course because I prefer to focus on activities that provide immediate benefits like grades or credits.",0)</f>
        <v>1</v>
      </c>
      <c r="X101" s="1" cm="1">
        <f t="array" ref="X101">_xlfn.IFS(K101="Option A: Accept the internship to gain hands-on experience and valuable learning opportunities, without worrying about formal recognition.",1,K101="Option B: Accept the internship and emphasize to everyone how it will contribute to your self-development and long-term career growth, even without a certificate.",-1,K101="Option C: Decline the internship because the absence of an official certificate means you won't have formal recognition for your efforts.",2,K101="Option D: Take the internship but request a letter of recommendation or some form of written acknowledgment from the decision-makers as an alternative to a certificate.",0)</f>
        <v>1</v>
      </c>
      <c r="Y101" s="1" cm="1">
        <f t="array" ref="Y101">_xlfn.IFS(L101="Option A: Dive into the detailed aspects of the project, track markers for measurement, it might take a long time before you see any significant results.",2,L101="Option B: Focus on the aspects of the project that provide immediate feedback and visible results, as this keeps you motivated.",-1,L101="Option C: Balance your approach by setting short-term goals to achieve quick wins while keeping the long-term process in mind.",1,L101="Option D: Regularly seek feedback from your mentor to ensure you are on the right track and adjust your efforts accordingly to see quicker progress.",0)</f>
        <v>2</v>
      </c>
    </row>
    <row r="102" spans="1:25" x14ac:dyDescent="0.3">
      <c r="A102" s="2">
        <v>45498.528064247686</v>
      </c>
      <c r="C102" s="1" t="s">
        <v>354</v>
      </c>
      <c r="D102" s="1" t="s">
        <v>369</v>
      </c>
      <c r="E102" s="1" t="s">
        <v>356</v>
      </c>
      <c r="F102" s="1" t="s">
        <v>357</v>
      </c>
      <c r="G102" s="1" t="s">
        <v>380</v>
      </c>
      <c r="H102" s="1" t="s">
        <v>381</v>
      </c>
      <c r="I102" s="1" t="s">
        <v>372</v>
      </c>
      <c r="J102" s="1" t="s">
        <v>386</v>
      </c>
      <c r="K102" s="1" t="s">
        <v>361</v>
      </c>
      <c r="L102" s="1" t="s">
        <v>374</v>
      </c>
      <c r="M102" s="1" t="s">
        <v>137</v>
      </c>
      <c r="N102" s="1"/>
      <c r="O102" s="1">
        <f t="shared" si="1"/>
        <v>0</v>
      </c>
      <c r="P102" s="1" cm="1">
        <f t="array" ref="P102">_xlfn.IFS(C102="Option A: I prefer vacationing in familiar destinations where I know what to expect and can reduce any surprises.",0,C102="Option B: When faced with the chance to travel to a completely new place with no set plans, I get excited about the unknown and the potential for unexpected adventures.",1,C102="Option C: I enjoy exploring new places, but I like to have a detailed itinerary and some certainty about what I will be doing each day.",2,C102="Option D: I’m open to traveling to new destinations, but I usually do thorough research and plan ahead to minimize any potential risks or uncertainties.",-1)</f>
        <v>-1</v>
      </c>
      <c r="Q102" s="1" cm="1">
        <f t="array" ref="Q102">_xlfn.IFS(D102="Option A: Finishing daily tasks quickly and efficiently, allowing you to feel productive and move on to other activities.",-1,D102="Option B: Receiving compliments and recognition from friends or family for something you've accomplished.",2,D102="Option C: Completing a challenging workout or training regimen that you've been working on for weeks.",1,D102="Option D: Learning a new skill or hobby and overcoming difficulties along the way, regardless of how well you master it in the end.",0)</f>
        <v>0</v>
      </c>
      <c r="R102" s="1" cm="1">
        <f t="array" ref="R102">_xlfn.IFS(E102="Option A: I make decisions on my own but like to have some guidelines or a framework to follow to feel more confident.",2,E102="Option B: I often seek advice and approval from others before making a decision to ensure I’m on the right track.",1,E102="Option C: When faced with a decision, I prefer to rely on my own judgment and instincts, even if it means making mistakes along the way.",-1,E102="Option D: I usually gather a lot of information and consider others' opinions but ultimately trust my own judgment to make the final decision.",0)</f>
        <v>0</v>
      </c>
      <c r="S102" s="1" cm="1">
        <f t="array" ref="S102">_xlfn.IFS(F102="Option A: I prefer tasks that show quick results and tend to get frustrated if I don’t see immediate progress.",2,F102="Option B: I often seek advice and approval from others before making a decision to ensure I’m on the right track.",1,F102="Option C: I often seek out activities where I can see incremental progress, as it helps me stay patient and motivated over time.",-1,F102="Option D: I enjoy activities like gardening or practicing a musical instrument, even if progress is slow.",0)</f>
        <v>-1</v>
      </c>
      <c r="T102" s="1" cm="1">
        <f t="array" ref="T102">_xlfn.IFS(G102="Option A: I focus more on getting things done and I feel that I'd overthink if I think about my strength and weakness",2,G102="Option B: I regularly reflect on my strengths and weaknesses, using this self-awareness to set personal goals and improve myself.",1,G102="Option C: I sometimes think about my strengths and weaknesses, but I often rely on feedback from others to understand myself better.",-1,G102="Option D: I am aware of my strengths and weaknesses but prefer to focus on my strengths to stay motivated and positive.",0)</f>
        <v>1</v>
      </c>
      <c r="U102" s="1" cm="1">
        <f t="array" ref="U102">_xlfn.IFS(H102="Option A: Prioritize placement preparation, requesting more structured guidance in the internship to save time for your interview preparations.",2,H102="Option B: Fully commit to the internship, knowing that your placement preparation will be compromised significantly.",1,H102="Option C: Balance both the internship and placement preparation by setting a strict schedule, ensuring you give adequate time to both without compromising on either.",-1,H102="Option D: Use the internship to network and gain recommendations from the decision-maker, hoping it will directly improve your placement prospects.",0)</f>
        <v>-1</v>
      </c>
      <c r="V102" s="1" cm="1">
        <f t="array" ref="V102">_xlfn.IFS(I102="Option A: Focus on learning and applying established frameworks and structured thinking methods to systematically approach the problem.",2,I102="Option B: Rely on first principles reasoning, breaking the problem down to its most basic elements and building up your understanding from there.",1,I102="Option C: Seek a balance between structured thinking and first principles reasoning, using frameworks where they fit and breaking down elements from scratch when needed.",-1,I102="Option D: Use this opportunity to network and seek advice from others who have solved similar problems, hoping to gather enough information to complete the project successfully.",0)</f>
        <v>-1</v>
      </c>
      <c r="W102" s="1" cm="1">
        <f t="array" ref="W102">_xlfn.IFS(J102="Option A: Enroll in the course because it will help me stay competitive and not fall behind my peers.",2,J102="Option B: Enroll in the course because I am genuinely interested in the subject and see long-term benefits.",1,J102="Option C: Only enroll if it fits easily into my schedule and does not interfere with my other activities.",-1,J102="Option D: Skip the course because I prefer to focus on activities that provide immediate benefits like grades or credits.",0)</f>
        <v>1</v>
      </c>
      <c r="X102" s="1" cm="1">
        <f t="array" ref="X102">_xlfn.IFS(K102="Option A: Accept the internship to gain hands-on experience and valuable learning opportunities, without worrying about formal recognition.",1,K102="Option B: Accept the internship and emphasize to everyone how it will contribute to your self-development and long-term career growth, even without a certificate.",-1,K102="Option C: Decline the internship because the absence of an official certificate means you won't have formal recognition for your efforts.",2,K102="Option D: Take the internship but request a letter of recommendation or some form of written acknowledgment from the decision-makers as an alternative to a certificate.",0)</f>
        <v>1</v>
      </c>
      <c r="Y102" s="1" cm="1">
        <f t="array" ref="Y102">_xlfn.IFS(L102="Option A: Dive into the detailed aspects of the project, track markers for measurement, it might take a long time before you see any significant results.",2,L102="Option B: Focus on the aspects of the project that provide immediate feedback and visible results, as this keeps you motivated.",-1,L102="Option C: Balance your approach by setting short-term goals to achieve quick wins while keeping the long-term process in mind.",1,L102="Option D: Regularly seek feedback from your mentor to ensure you are on the right track and adjust your efforts accordingly to see quicker progress.",0)</f>
        <v>1</v>
      </c>
    </row>
    <row r="103" spans="1:25" x14ac:dyDescent="0.3">
      <c r="A103" s="2">
        <v>45498.529229004635</v>
      </c>
      <c r="C103" s="1" t="s">
        <v>368</v>
      </c>
      <c r="D103" s="1" t="s">
        <v>363</v>
      </c>
      <c r="E103" s="1" t="s">
        <v>364</v>
      </c>
      <c r="F103" s="1" t="s">
        <v>370</v>
      </c>
      <c r="G103" s="1" t="s">
        <v>366</v>
      </c>
      <c r="H103" s="1" t="s">
        <v>381</v>
      </c>
      <c r="I103" s="1" t="s">
        <v>367</v>
      </c>
      <c r="J103" s="1" t="s">
        <v>386</v>
      </c>
      <c r="K103" s="1" t="s">
        <v>382</v>
      </c>
      <c r="L103" s="1" t="s">
        <v>374</v>
      </c>
      <c r="M103" s="1" t="s">
        <v>135</v>
      </c>
      <c r="N103" s="1"/>
      <c r="O103" s="1">
        <f t="shared" si="1"/>
        <v>4</v>
      </c>
      <c r="P103" s="1" cm="1">
        <f t="array" ref="P103">_xlfn.IFS(C103="Option A: I prefer vacationing in familiar destinations where I know what to expect and can reduce any surprises.",0,C103="Option B: When faced with the chance to travel to a completely new place with no set plans, I get excited about the unknown and the potential for unexpected adventures.",1,C103="Option C: I enjoy exploring new places, but I like to have a detailed itinerary and some certainty about what I will be doing each day.",2,C103="Option D: I’m open to traveling to new destinations, but I usually do thorough research and plan ahead to minimize any potential risks or uncertainties.",-1)</f>
        <v>2</v>
      </c>
      <c r="Q103" s="1" cm="1">
        <f t="array" ref="Q103">_xlfn.IFS(D103="Option A: Finishing daily tasks quickly and efficiently, allowing you to feel productive and move on to other activities.",-1,D103="Option B: Receiving compliments and recognition from friends or family for something you've accomplished.",2,D103="Option C: Completing a challenging workout or training regimen that you've been working on for weeks.",1,D103="Option D: Learning a new skill or hobby and overcoming difficulties along the way, regardless of how well you master it in the end.",0)</f>
        <v>-1</v>
      </c>
      <c r="R103" s="1" cm="1">
        <f t="array" ref="R103">_xlfn.IFS(E103="Option A: I make decisions on my own but like to have some guidelines or a framework to follow to feel more confident.",2,E103="Option B: I often seek advice and approval from others before making a decision to ensure I’m on the right track.",1,E103="Option C: When faced with a decision, I prefer to rely on my own judgment and instincts, even if it means making mistakes along the way.",-1,E103="Option D: I usually gather a lot of information and consider others' opinions but ultimately trust my own judgment to make the final decision.",0)</f>
        <v>2</v>
      </c>
      <c r="S103" s="1" cm="1">
        <f t="array" ref="S103">_xlfn.IFS(F103="Option A: I prefer tasks that show quick results and tend to get frustrated if I don’t see immediate progress.",2,F103="Option B: I often seek advice and approval from others before making a decision to ensure I’m on the right track.",1,F103="Option C: I often seek out activities where I can see incremental progress, as it helps me stay patient and motivated over time.",-1,F103="Option D: I enjoy activities like gardening or practicing a musical instrument, even if progress is slow.",0)</f>
        <v>0</v>
      </c>
      <c r="T103" s="1" cm="1">
        <f t="array" ref="T103">_xlfn.IFS(G103="Option A: I focus more on getting things done and I feel that I'd overthink if I think about my strength and weakness",2,G103="Option B: I regularly reflect on my strengths and weaknesses, using this self-awareness to set personal goals and improve myself.",1,G103="Option C: I sometimes think about my strengths and weaknesses, but I often rely on feedback from others to understand myself better.",-1,G103="Option D: I am aware of my strengths and weaknesses but prefer to focus on my strengths to stay motivated and positive.",0)</f>
        <v>0</v>
      </c>
      <c r="U103" s="1" cm="1">
        <f t="array" ref="U103">_xlfn.IFS(H103="Option A: Prioritize placement preparation, requesting more structured guidance in the internship to save time for your interview preparations.",2,H103="Option B: Fully commit to the internship, knowing that your placement preparation will be compromised significantly.",1,H103="Option C: Balance both the internship and placement preparation by setting a strict schedule, ensuring you give adequate time to both without compromising on either.",-1,H103="Option D: Use the internship to network and gain recommendations from the decision-maker, hoping it will directly improve your placement prospects.",0)</f>
        <v>-1</v>
      </c>
      <c r="V103" s="1" cm="1">
        <f t="array" ref="V103">_xlfn.IFS(I103="Option A: Focus on learning and applying established frameworks and structured thinking methods to systematically approach the problem.",2,I103="Option B: Rely on first principles reasoning, breaking the problem down to its most basic elements and building up your understanding from there.",1,I103="Option C: Seek a balance between structured thinking and first principles reasoning, using frameworks where they fit and breaking down elements from scratch when needed.",-1,I103="Option D: Use this opportunity to network and seek advice from others who have solved similar problems, hoping to gather enough information to complete the project successfully.",0)</f>
        <v>0</v>
      </c>
      <c r="W103" s="1" cm="1">
        <f t="array" ref="W103">_xlfn.IFS(J103="Option A: Enroll in the course because it will help me stay competitive and not fall behind my peers.",2,J103="Option B: Enroll in the course because I am genuinely interested in the subject and see long-term benefits.",1,J103="Option C: Only enroll if it fits easily into my schedule and does not interfere with my other activities.",-1,J103="Option D: Skip the course because I prefer to focus on activities that provide immediate benefits like grades or credits.",0)</f>
        <v>1</v>
      </c>
      <c r="X103" s="1" cm="1">
        <f t="array" ref="X103">_xlfn.IFS(K103="Option A: Accept the internship to gain hands-on experience and valuable learning opportunities, without worrying about formal recognition.",1,K103="Option B: Accept the internship and emphasize to everyone how it will contribute to your self-development and long-term career growth, even without a certificate.",-1,K103="Option C: Decline the internship because the absence of an official certificate means you won't have formal recognition for your efforts.",2,K103="Option D: Take the internship but request a letter of recommendation or some form of written acknowledgment from the decision-makers as an alternative to a certificate.",0)</f>
        <v>0</v>
      </c>
      <c r="Y103" s="1" cm="1">
        <f t="array" ref="Y103">_xlfn.IFS(L103="Option A: Dive into the detailed aspects of the project, track markers for measurement, it might take a long time before you see any significant results.",2,L103="Option B: Focus on the aspects of the project that provide immediate feedback and visible results, as this keeps you motivated.",-1,L103="Option C: Balance your approach by setting short-term goals to achieve quick wins while keeping the long-term process in mind.",1,L103="Option D: Regularly seek feedback from your mentor to ensure you are on the right track and adjust your efforts accordingly to see quicker progress.",0)</f>
        <v>1</v>
      </c>
    </row>
    <row r="104" spans="1:25" x14ac:dyDescent="0.3">
      <c r="A104" s="2">
        <v>45498.534308078699</v>
      </c>
      <c r="C104" s="1" t="s">
        <v>354</v>
      </c>
      <c r="D104" s="1" t="s">
        <v>369</v>
      </c>
      <c r="E104" s="1" t="s">
        <v>364</v>
      </c>
      <c r="F104" s="1" t="s">
        <v>365</v>
      </c>
      <c r="G104" s="1" t="s">
        <v>380</v>
      </c>
      <c r="H104" s="1" t="s">
        <v>381</v>
      </c>
      <c r="I104" s="1" t="s">
        <v>360</v>
      </c>
      <c r="J104" s="1" t="s">
        <v>386</v>
      </c>
      <c r="K104" s="1" t="s">
        <v>373</v>
      </c>
      <c r="L104" s="1" t="s">
        <v>385</v>
      </c>
      <c r="M104" s="1" t="s">
        <v>138</v>
      </c>
      <c r="N104" s="1"/>
      <c r="O104" s="1">
        <f t="shared" si="1"/>
        <v>5</v>
      </c>
      <c r="P104" s="1" cm="1">
        <f t="array" ref="P104">_xlfn.IFS(C104="Option A: I prefer vacationing in familiar destinations where I know what to expect and can reduce any surprises.",0,C104="Option B: When faced with the chance to travel to a completely new place with no set plans, I get excited about the unknown and the potential for unexpected adventures.",1,C104="Option C: I enjoy exploring new places, but I like to have a detailed itinerary and some certainty about what I will be doing each day.",2,C104="Option D: I’m open to traveling to new destinations, but I usually do thorough research and plan ahead to minimize any potential risks or uncertainties.",-1)</f>
        <v>-1</v>
      </c>
      <c r="Q104" s="1" cm="1">
        <f t="array" ref="Q104">_xlfn.IFS(D104="Option A: Finishing daily tasks quickly and efficiently, allowing you to feel productive and move on to other activities.",-1,D104="Option B: Receiving compliments and recognition from friends or family for something you've accomplished.",2,D104="Option C: Completing a challenging workout or training regimen that you've been working on for weeks.",1,D104="Option D: Learning a new skill or hobby and overcoming difficulties along the way, regardless of how well you master it in the end.",0)</f>
        <v>0</v>
      </c>
      <c r="R104" s="1" cm="1">
        <f t="array" ref="R104">_xlfn.IFS(E104="Option A: I make decisions on my own but like to have some guidelines or a framework to follow to feel more confident.",2,E104="Option B: I often seek advice and approval from others before making a decision to ensure I’m on the right track.",1,E104="Option C: When faced with a decision, I prefer to rely on my own judgment and instincts, even if it means making mistakes along the way.",-1,E104="Option D: I usually gather a lot of information and consider others' opinions but ultimately trust my own judgment to make the final decision.",0)</f>
        <v>2</v>
      </c>
      <c r="S104" s="1" cm="1">
        <f t="array" ref="S104">_xlfn.IFS(F104="Option A: I prefer tasks that show quick results and tend to get frustrated if I don’t see immediate progress.",2,F104="Option B: I often seek advice and approval from others before making a decision to ensure I’m on the right track.",1,F104="Option C: I often seek out activities where I can see incremental progress, as it helps me stay patient and motivated over time.",-1,F104="Option D: I enjoy activities like gardening or practicing a musical instrument, even if progress is slow.",0)</f>
        <v>1</v>
      </c>
      <c r="T104" s="1" cm="1">
        <f t="array" ref="T104">_xlfn.IFS(G104="Option A: I focus more on getting things done and I feel that I'd overthink if I think about my strength and weakness",2,G104="Option B: I regularly reflect on my strengths and weaknesses, using this self-awareness to set personal goals and improve myself.",1,G104="Option C: I sometimes think about my strengths and weaknesses, but I often rely on feedback from others to understand myself better.",-1,G104="Option D: I am aware of my strengths and weaknesses but prefer to focus on my strengths to stay motivated and positive.",0)</f>
        <v>1</v>
      </c>
      <c r="U104" s="1" cm="1">
        <f t="array" ref="U104">_xlfn.IFS(H104="Option A: Prioritize placement preparation, requesting more structured guidance in the internship to save time for your interview preparations.",2,H104="Option B: Fully commit to the internship, knowing that your placement preparation will be compromised significantly.",1,H104="Option C: Balance both the internship and placement preparation by setting a strict schedule, ensuring you give adequate time to both without compromising on either.",-1,H104="Option D: Use the internship to network and gain recommendations from the decision-maker, hoping it will directly improve your placement prospects.",0)</f>
        <v>-1</v>
      </c>
      <c r="V104" s="1" cm="1">
        <f t="array" ref="V104">_xlfn.IFS(I104="Option A: Focus on learning and applying established frameworks and structured thinking methods to systematically approach the problem.",2,I104="Option B: Rely on first principles reasoning, breaking the problem down to its most basic elements and building up your understanding from there.",1,I104="Option C: Seek a balance between structured thinking and first principles reasoning, using frameworks where they fit and breaking down elements from scratch when needed.",-1,I104="Option D: Use this opportunity to network and seek advice from others who have solved similar problems, hoping to gather enough information to complete the project successfully.",0)</f>
        <v>1</v>
      </c>
      <c r="W104" s="1" cm="1">
        <f t="array" ref="W104">_xlfn.IFS(J104="Option A: Enroll in the course because it will help me stay competitive and not fall behind my peers.",2,J104="Option B: Enroll in the course because I am genuinely interested in the subject and see long-term benefits.",1,J104="Option C: Only enroll if it fits easily into my schedule and does not interfere with my other activities.",-1,J104="Option D: Skip the course because I prefer to focus on activities that provide immediate benefits like grades or credits.",0)</f>
        <v>1</v>
      </c>
      <c r="X104" s="1" cm="1">
        <f t="array" ref="X104">_xlfn.IFS(K104="Option A: Accept the internship to gain hands-on experience and valuable learning opportunities, without worrying about formal recognition.",1,K104="Option B: Accept the internship and emphasize to everyone how it will contribute to your self-development and long-term career growth, even without a certificate.",-1,K104="Option C: Decline the internship because the absence of an official certificate means you won't have formal recognition for your efforts.",2,K104="Option D: Take the internship but request a letter of recommendation or some form of written acknowledgment from the decision-makers as an alternative to a certificate.",0)</f>
        <v>-1</v>
      </c>
      <c r="Y104" s="1" cm="1">
        <f t="array" ref="Y104">_xlfn.IFS(L104="Option A: Dive into the detailed aspects of the project, track markers for measurement, it might take a long time before you see any significant results.",2,L104="Option B: Focus on the aspects of the project that provide immediate feedback and visible results, as this keeps you motivated.",-1,L104="Option C: Balance your approach by setting short-term goals to achieve quick wins while keeping the long-term process in mind.",1,L104="Option D: Regularly seek feedback from your mentor to ensure you are on the right track and adjust your efforts accordingly to see quicker progress.",0)</f>
        <v>2</v>
      </c>
    </row>
    <row r="105" spans="1:25" x14ac:dyDescent="0.3">
      <c r="A105" s="2">
        <v>45498.547097314819</v>
      </c>
      <c r="C105" s="1" t="s">
        <v>354</v>
      </c>
      <c r="D105" s="1" t="s">
        <v>355</v>
      </c>
      <c r="E105" s="1" t="s">
        <v>364</v>
      </c>
      <c r="F105" s="1" t="s">
        <v>357</v>
      </c>
      <c r="G105" s="1" t="s">
        <v>358</v>
      </c>
      <c r="H105" s="1" t="s">
        <v>381</v>
      </c>
      <c r="I105" s="1" t="s">
        <v>360</v>
      </c>
      <c r="J105" s="1" t="s">
        <v>394</v>
      </c>
      <c r="K105" s="1" t="s">
        <v>373</v>
      </c>
      <c r="L105" s="1" t="s">
        <v>385</v>
      </c>
      <c r="M105" s="1" t="s">
        <v>136</v>
      </c>
      <c r="N105" s="1"/>
      <c r="O105" s="1">
        <f t="shared" si="1"/>
        <v>2</v>
      </c>
      <c r="P105" s="1" cm="1">
        <f t="array" ref="P105">_xlfn.IFS(C105="Option A: I prefer vacationing in familiar destinations where I know what to expect and can reduce any surprises.",0,C105="Option B: When faced with the chance to travel to a completely new place with no set plans, I get excited about the unknown and the potential for unexpected adventures.",1,C105="Option C: I enjoy exploring new places, but I like to have a detailed itinerary and some certainty about what I will be doing each day.",2,C105="Option D: I’m open to traveling to new destinations, but I usually do thorough research and plan ahead to minimize any potential risks or uncertainties.",-1)</f>
        <v>-1</v>
      </c>
      <c r="Q105" s="1" cm="1">
        <f t="array" ref="Q105">_xlfn.IFS(D105="Option A: Finishing daily tasks quickly and efficiently, allowing you to feel productive and move on to other activities.",-1,D105="Option B: Receiving compliments and recognition from friends or family for something you've accomplished.",2,D105="Option C: Completing a challenging workout or training regimen that you've been working on for weeks.",1,D105="Option D: Learning a new skill or hobby and overcoming difficulties along the way, regardless of how well you master it in the end.",0)</f>
        <v>2</v>
      </c>
      <c r="R105" s="1" cm="1">
        <f t="array" ref="R105">_xlfn.IFS(E105="Option A: I make decisions on my own but like to have some guidelines or a framework to follow to feel more confident.",2,E105="Option B: I often seek advice and approval from others before making a decision to ensure I’m on the right track.",1,E105="Option C: When faced with a decision, I prefer to rely on my own judgment and instincts, even if it means making mistakes along the way.",-1,E105="Option D: I usually gather a lot of information and consider others' opinions but ultimately trust my own judgment to make the final decision.",0)</f>
        <v>2</v>
      </c>
      <c r="S105" s="1" cm="1">
        <f t="array" ref="S105">_xlfn.IFS(F105="Option A: I prefer tasks that show quick results and tend to get frustrated if I don’t see immediate progress.",2,F105="Option B: I often seek advice and approval from others before making a decision to ensure I’m on the right track.",1,F105="Option C: I often seek out activities where I can see incremental progress, as it helps me stay patient and motivated over time.",-1,F105="Option D: I enjoy activities like gardening or practicing a musical instrument, even if progress is slow.",0)</f>
        <v>-1</v>
      </c>
      <c r="T105" s="1" cm="1">
        <f t="array" ref="T105">_xlfn.IFS(G105="Option A: I focus more on getting things done and I feel that I'd overthink if I think about my strength and weakness",2,G105="Option B: I regularly reflect on my strengths and weaknesses, using this self-awareness to set personal goals and improve myself.",1,G105="Option C: I sometimes think about my strengths and weaknesses, but I often rely on feedback from others to understand myself better.",-1,G105="Option D: I am aware of my strengths and weaknesses but prefer to focus on my strengths to stay motivated and positive.",0)</f>
        <v>-1</v>
      </c>
      <c r="U105" s="1" cm="1">
        <f t="array" ref="U105">_xlfn.IFS(H105="Option A: Prioritize placement preparation, requesting more structured guidance in the internship to save time for your interview preparations.",2,H105="Option B: Fully commit to the internship, knowing that your placement preparation will be compromised significantly.",1,H105="Option C: Balance both the internship and placement preparation by setting a strict schedule, ensuring you give adequate time to both without compromising on either.",-1,H105="Option D: Use the internship to network and gain recommendations from the decision-maker, hoping it will directly improve your placement prospects.",0)</f>
        <v>-1</v>
      </c>
      <c r="V105" s="1" cm="1">
        <f t="array" ref="V105">_xlfn.IFS(I105="Option A: Focus on learning and applying established frameworks and structured thinking methods to systematically approach the problem.",2,I105="Option B: Rely on first principles reasoning, breaking the problem down to its most basic elements and building up your understanding from there.",1,I105="Option C: Seek a balance between structured thinking and first principles reasoning, using frameworks where they fit and breaking down elements from scratch when needed.",-1,I105="Option D: Use this opportunity to network and seek advice from others who have solved similar problems, hoping to gather enough information to complete the project successfully.",0)</f>
        <v>1</v>
      </c>
      <c r="W105" s="1" cm="1">
        <f t="array" ref="W105">_xlfn.IFS(J105="Option A: Enroll in the course because it will help me stay competitive and not fall behind my peers.",2,J105="Option B: Enroll in the course because I am genuinely interested in the subject and see long-term benefits.",1,J105="Option C: Only enroll if it fits easily into my schedule and does not interfere with my other activities.",-1,J105="Option D: Skip the course because I prefer to focus on activities that provide immediate benefits like grades or credits.",0)</f>
        <v>0</v>
      </c>
      <c r="X105" s="1" cm="1">
        <f t="array" ref="X105">_xlfn.IFS(K105="Option A: Accept the internship to gain hands-on experience and valuable learning opportunities, without worrying about formal recognition.",1,K105="Option B: Accept the internship and emphasize to everyone how it will contribute to your self-development and long-term career growth, even without a certificate.",-1,K105="Option C: Decline the internship because the absence of an official certificate means you won't have formal recognition for your efforts.",2,K105="Option D: Take the internship but request a letter of recommendation or some form of written acknowledgment from the decision-makers as an alternative to a certificate.",0)</f>
        <v>-1</v>
      </c>
      <c r="Y105" s="1" cm="1">
        <f t="array" ref="Y105">_xlfn.IFS(L105="Option A: Dive into the detailed aspects of the project, track markers for measurement, it might take a long time before you see any significant results.",2,L105="Option B: Focus on the aspects of the project that provide immediate feedback and visible results, as this keeps you motivated.",-1,L105="Option C: Balance your approach by setting short-term goals to achieve quick wins while keeping the long-term process in mind.",1,L105="Option D: Regularly seek feedback from your mentor to ensure you are on the right track and adjust your efforts accordingly to see quicker progress.",0)</f>
        <v>2</v>
      </c>
    </row>
    <row r="106" spans="1:25" x14ac:dyDescent="0.3">
      <c r="A106" s="2">
        <v>45498.548477847224</v>
      </c>
      <c r="C106" s="1" t="s">
        <v>354</v>
      </c>
      <c r="D106" s="1" t="s">
        <v>369</v>
      </c>
      <c r="E106" s="1" t="s">
        <v>364</v>
      </c>
      <c r="F106" s="1" t="s">
        <v>357</v>
      </c>
      <c r="G106" s="1" t="s">
        <v>380</v>
      </c>
      <c r="H106" s="1" t="s">
        <v>359</v>
      </c>
      <c r="I106" s="1" t="s">
        <v>360</v>
      </c>
      <c r="J106" s="1" t="s">
        <v>386</v>
      </c>
      <c r="K106" s="1" t="s">
        <v>361</v>
      </c>
      <c r="L106" s="1" t="s">
        <v>385</v>
      </c>
      <c r="M106" s="1" t="s">
        <v>134</v>
      </c>
      <c r="N106" s="1"/>
      <c r="O106" s="1">
        <f t="shared" si="1"/>
        <v>6</v>
      </c>
      <c r="P106" s="1" cm="1">
        <f t="array" ref="P106">_xlfn.IFS(C106="Option A: I prefer vacationing in familiar destinations where I know what to expect and can reduce any surprises.",0,C106="Option B: When faced with the chance to travel to a completely new place with no set plans, I get excited about the unknown and the potential for unexpected adventures.",1,C106="Option C: I enjoy exploring new places, but I like to have a detailed itinerary and some certainty about what I will be doing each day.",2,C106="Option D: I’m open to traveling to new destinations, but I usually do thorough research and plan ahead to minimize any potential risks or uncertainties.",-1)</f>
        <v>-1</v>
      </c>
      <c r="Q106" s="1" cm="1">
        <f t="array" ref="Q106">_xlfn.IFS(D106="Option A: Finishing daily tasks quickly and efficiently, allowing you to feel productive and move on to other activities.",-1,D106="Option B: Receiving compliments and recognition from friends or family for something you've accomplished.",2,D106="Option C: Completing a challenging workout or training regimen that you've been working on for weeks.",1,D106="Option D: Learning a new skill or hobby and overcoming difficulties along the way, regardless of how well you master it in the end.",0)</f>
        <v>0</v>
      </c>
      <c r="R106" s="1" cm="1">
        <f t="array" ref="R106">_xlfn.IFS(E106="Option A: I make decisions on my own but like to have some guidelines or a framework to follow to feel more confident.",2,E106="Option B: I often seek advice and approval from others before making a decision to ensure I’m on the right track.",1,E106="Option C: When faced with a decision, I prefer to rely on my own judgment and instincts, even if it means making mistakes along the way.",-1,E106="Option D: I usually gather a lot of information and consider others' opinions but ultimately trust my own judgment to make the final decision.",0)</f>
        <v>2</v>
      </c>
      <c r="S106" s="1" cm="1">
        <f t="array" ref="S106">_xlfn.IFS(F106="Option A: I prefer tasks that show quick results and tend to get frustrated if I don’t see immediate progress.",2,F106="Option B: I often seek advice and approval from others before making a decision to ensure I’m on the right track.",1,F106="Option C: I often seek out activities where I can see incremental progress, as it helps me stay patient and motivated over time.",-1,F106="Option D: I enjoy activities like gardening or practicing a musical instrument, even if progress is slow.",0)</f>
        <v>-1</v>
      </c>
      <c r="T106" s="1" cm="1">
        <f t="array" ref="T106">_xlfn.IFS(G106="Option A: I focus more on getting things done and I feel that I'd overthink if I think about my strength and weakness",2,G106="Option B: I regularly reflect on my strengths and weaknesses, using this self-awareness to set personal goals and improve myself.",1,G106="Option C: I sometimes think about my strengths and weaknesses, but I often rely on feedback from others to understand myself better.",-1,G106="Option D: I am aware of my strengths and weaknesses but prefer to focus on my strengths to stay motivated and positive.",0)</f>
        <v>1</v>
      </c>
      <c r="U106" s="1" cm="1">
        <f t="array" ref="U106">_xlfn.IFS(H106="Option A: Prioritize placement preparation, requesting more structured guidance in the internship to save time for your interview preparations.",2,H106="Option B: Fully commit to the internship, knowing that your placement preparation will be compromised significantly.",1,H106="Option C: Balance both the internship and placement preparation by setting a strict schedule, ensuring you give adequate time to both without compromising on either.",-1,H106="Option D: Use the internship to network and gain recommendations from the decision-maker, hoping it will directly improve your placement prospects.",0)</f>
        <v>0</v>
      </c>
      <c r="V106" s="1" cm="1">
        <f t="array" ref="V106">_xlfn.IFS(I106="Option A: Focus on learning and applying established frameworks and structured thinking methods to systematically approach the problem.",2,I106="Option B: Rely on first principles reasoning, breaking the problem down to its most basic elements and building up your understanding from there.",1,I106="Option C: Seek a balance between structured thinking and first principles reasoning, using frameworks where they fit and breaking down elements from scratch when needed.",-1,I106="Option D: Use this opportunity to network and seek advice from others who have solved similar problems, hoping to gather enough information to complete the project successfully.",0)</f>
        <v>1</v>
      </c>
      <c r="W106" s="1" cm="1">
        <f t="array" ref="W106">_xlfn.IFS(J106="Option A: Enroll in the course because it will help me stay competitive and not fall behind my peers.",2,J106="Option B: Enroll in the course because I am genuinely interested in the subject and see long-term benefits.",1,J106="Option C: Only enroll if it fits easily into my schedule and does not interfere with my other activities.",-1,J106="Option D: Skip the course because I prefer to focus on activities that provide immediate benefits like grades or credits.",0)</f>
        <v>1</v>
      </c>
      <c r="X106" s="1" cm="1">
        <f t="array" ref="X106">_xlfn.IFS(K106="Option A: Accept the internship to gain hands-on experience and valuable learning opportunities, without worrying about formal recognition.",1,K106="Option B: Accept the internship and emphasize to everyone how it will contribute to your self-development and long-term career growth, even without a certificate.",-1,K106="Option C: Decline the internship because the absence of an official certificate means you won't have formal recognition for your efforts.",2,K106="Option D: Take the internship but request a letter of recommendation or some form of written acknowledgment from the decision-makers as an alternative to a certificate.",0)</f>
        <v>1</v>
      </c>
      <c r="Y106" s="1" cm="1">
        <f t="array" ref="Y106">_xlfn.IFS(L106="Option A: Dive into the detailed aspects of the project, track markers for measurement, it might take a long time before you see any significant results.",2,L106="Option B: Focus on the aspects of the project that provide immediate feedback and visible results, as this keeps you motivated.",-1,L106="Option C: Balance your approach by setting short-term goals to achieve quick wins while keeping the long-term process in mind.",1,L106="Option D: Regularly seek feedback from your mentor to ensure you are on the right track and adjust your efforts accordingly to see quicker progress.",0)</f>
        <v>2</v>
      </c>
    </row>
    <row r="107" spans="1:25" x14ac:dyDescent="0.3">
      <c r="A107" s="2">
        <v>45498.62629424769</v>
      </c>
      <c r="C107" s="1" t="s">
        <v>354</v>
      </c>
      <c r="D107" s="1" t="s">
        <v>369</v>
      </c>
      <c r="E107" s="1" t="s">
        <v>364</v>
      </c>
      <c r="F107" s="1" t="s">
        <v>370</v>
      </c>
      <c r="G107" s="1" t="s">
        <v>371</v>
      </c>
      <c r="H107" s="1" t="s">
        <v>381</v>
      </c>
      <c r="I107" s="1" t="s">
        <v>360</v>
      </c>
      <c r="J107" s="1" t="s">
        <v>386</v>
      </c>
      <c r="K107" s="1" t="s">
        <v>361</v>
      </c>
      <c r="L107" s="1" t="s">
        <v>385</v>
      </c>
      <c r="M107" s="1" t="s">
        <v>139</v>
      </c>
      <c r="N107" s="1"/>
      <c r="O107" s="1">
        <f t="shared" si="1"/>
        <v>7</v>
      </c>
      <c r="P107" s="1" cm="1">
        <f t="array" ref="P107">_xlfn.IFS(C107="Option A: I prefer vacationing in familiar destinations where I know what to expect and can reduce any surprises.",0,C107="Option B: When faced with the chance to travel to a completely new place with no set plans, I get excited about the unknown and the potential for unexpected adventures.",1,C107="Option C: I enjoy exploring new places, but I like to have a detailed itinerary and some certainty about what I will be doing each day.",2,C107="Option D: I’m open to traveling to new destinations, but I usually do thorough research and plan ahead to minimize any potential risks or uncertainties.",-1)</f>
        <v>-1</v>
      </c>
      <c r="Q107" s="1" cm="1">
        <f t="array" ref="Q107">_xlfn.IFS(D107="Option A: Finishing daily tasks quickly and efficiently, allowing you to feel productive and move on to other activities.",-1,D107="Option B: Receiving compliments and recognition from friends or family for something you've accomplished.",2,D107="Option C: Completing a challenging workout or training regimen that you've been working on for weeks.",1,D107="Option D: Learning a new skill or hobby and overcoming difficulties along the way, regardless of how well you master it in the end.",0)</f>
        <v>0</v>
      </c>
      <c r="R107" s="1" cm="1">
        <f t="array" ref="R107">_xlfn.IFS(E107="Option A: I make decisions on my own but like to have some guidelines or a framework to follow to feel more confident.",2,E107="Option B: I often seek advice and approval from others before making a decision to ensure I’m on the right track.",1,E107="Option C: When faced with a decision, I prefer to rely on my own judgment and instincts, even if it means making mistakes along the way.",-1,E107="Option D: I usually gather a lot of information and consider others' opinions but ultimately trust my own judgment to make the final decision.",0)</f>
        <v>2</v>
      </c>
      <c r="S107" s="1" cm="1">
        <f t="array" ref="S107">_xlfn.IFS(F107="Option A: I prefer tasks that show quick results and tend to get frustrated if I don’t see immediate progress.",2,F107="Option B: I often seek advice and approval from others before making a decision to ensure I’m on the right track.",1,F107="Option C: I often seek out activities where I can see incremental progress, as it helps me stay patient and motivated over time.",-1,F107="Option D: I enjoy activities like gardening or practicing a musical instrument, even if progress is slow.",0)</f>
        <v>0</v>
      </c>
      <c r="T107" s="1" cm="1">
        <f t="array" ref="T107">_xlfn.IFS(G107="Option A: I focus more on getting things done and I feel that I'd overthink if I think about my strength and weakness",2,G107="Option B: I regularly reflect on my strengths and weaknesses, using this self-awareness to set personal goals and improve myself.",1,G107="Option C: I sometimes think about my strengths and weaknesses, but I often rely on feedback from others to understand myself better.",-1,G107="Option D: I am aware of my strengths and weaknesses but prefer to focus on my strengths to stay motivated and positive.",0)</f>
        <v>2</v>
      </c>
      <c r="U107" s="1" cm="1">
        <f t="array" ref="U107">_xlfn.IFS(H107="Option A: Prioritize placement preparation, requesting more structured guidance in the internship to save time for your interview preparations.",2,H107="Option B: Fully commit to the internship, knowing that your placement preparation will be compromised significantly.",1,H107="Option C: Balance both the internship and placement preparation by setting a strict schedule, ensuring you give adequate time to both without compromising on either.",-1,H107="Option D: Use the internship to network and gain recommendations from the decision-maker, hoping it will directly improve your placement prospects.",0)</f>
        <v>-1</v>
      </c>
      <c r="V107" s="1" cm="1">
        <f t="array" ref="V107">_xlfn.IFS(I107="Option A: Focus on learning and applying established frameworks and structured thinking methods to systematically approach the problem.",2,I107="Option B: Rely on first principles reasoning, breaking the problem down to its most basic elements and building up your understanding from there.",1,I107="Option C: Seek a balance between structured thinking and first principles reasoning, using frameworks where they fit and breaking down elements from scratch when needed.",-1,I107="Option D: Use this opportunity to network and seek advice from others who have solved similar problems, hoping to gather enough information to complete the project successfully.",0)</f>
        <v>1</v>
      </c>
      <c r="W107" s="1" cm="1">
        <f t="array" ref="W107">_xlfn.IFS(J107="Option A: Enroll in the course because it will help me stay competitive and not fall behind my peers.",2,J107="Option B: Enroll in the course because I am genuinely interested in the subject and see long-term benefits.",1,J107="Option C: Only enroll if it fits easily into my schedule and does not interfere with my other activities.",-1,J107="Option D: Skip the course because I prefer to focus on activities that provide immediate benefits like grades or credits.",0)</f>
        <v>1</v>
      </c>
      <c r="X107" s="1" cm="1">
        <f t="array" ref="X107">_xlfn.IFS(K107="Option A: Accept the internship to gain hands-on experience and valuable learning opportunities, without worrying about formal recognition.",1,K107="Option B: Accept the internship and emphasize to everyone how it will contribute to your self-development and long-term career growth, even without a certificate.",-1,K107="Option C: Decline the internship because the absence of an official certificate means you won't have formal recognition for your efforts.",2,K107="Option D: Take the internship but request a letter of recommendation or some form of written acknowledgment from the decision-makers as an alternative to a certificate.",0)</f>
        <v>1</v>
      </c>
      <c r="Y107" s="1" cm="1">
        <f t="array" ref="Y107">_xlfn.IFS(L107="Option A: Dive into the detailed aspects of the project, track markers for measurement, it might take a long time before you see any significant results.",2,L107="Option B: Focus on the aspects of the project that provide immediate feedback and visible results, as this keeps you motivated.",-1,L107="Option C: Balance your approach by setting short-term goals to achieve quick wins while keeping the long-term process in mind.",1,L107="Option D: Regularly seek feedback from your mentor to ensure you are on the right track and adjust your efforts accordingly to see quicker progress.",0)</f>
        <v>2</v>
      </c>
    </row>
    <row r="108" spans="1:25" x14ac:dyDescent="0.3">
      <c r="A108" s="2">
        <v>45499.389012731481</v>
      </c>
      <c r="C108" s="1" t="s">
        <v>378</v>
      </c>
      <c r="D108" s="1" t="s">
        <v>369</v>
      </c>
      <c r="E108" s="1" t="s">
        <v>356</v>
      </c>
      <c r="F108" s="1" t="s">
        <v>357</v>
      </c>
      <c r="G108" s="1" t="s">
        <v>380</v>
      </c>
      <c r="H108" s="1" t="s">
        <v>381</v>
      </c>
      <c r="I108" s="1" t="s">
        <v>372</v>
      </c>
      <c r="J108" s="1" t="s">
        <v>387</v>
      </c>
      <c r="K108" s="1" t="s">
        <v>382</v>
      </c>
      <c r="L108" s="1" t="s">
        <v>374</v>
      </c>
      <c r="M108" s="1" t="s">
        <v>143</v>
      </c>
      <c r="N108" s="1"/>
      <c r="O108" s="1">
        <f t="shared" si="1"/>
        <v>-1</v>
      </c>
      <c r="P108" s="1" cm="1">
        <f t="array" ref="P108">_xlfn.IFS(C108="Option A: I prefer vacationing in familiar destinations where I know what to expect and can reduce any surprises.",0,C108="Option B: When faced with the chance to travel to a completely new place with no set plans, I get excited about the unknown and the potential for unexpected adventures.",1,C108="Option C: I enjoy exploring new places, but I like to have a detailed itinerary and some certainty about what I will be doing each day.",2,C108="Option D: I’m open to traveling to new destinations, but I usually do thorough research and plan ahead to minimize any potential risks or uncertainties.",-1)</f>
        <v>1</v>
      </c>
      <c r="Q108" s="1" cm="1">
        <f t="array" ref="Q108">_xlfn.IFS(D108="Option A: Finishing daily tasks quickly and efficiently, allowing you to feel productive and move on to other activities.",-1,D108="Option B: Receiving compliments and recognition from friends or family for something you've accomplished.",2,D108="Option C: Completing a challenging workout or training regimen that you've been working on for weeks.",1,D108="Option D: Learning a new skill or hobby and overcoming difficulties along the way, regardless of how well you master it in the end.",0)</f>
        <v>0</v>
      </c>
      <c r="R108" s="1" cm="1">
        <f t="array" ref="R108">_xlfn.IFS(E108="Option A: I make decisions on my own but like to have some guidelines or a framework to follow to feel more confident.",2,E108="Option B: I often seek advice and approval from others before making a decision to ensure I’m on the right track.",1,E108="Option C: When faced with a decision, I prefer to rely on my own judgment and instincts, even if it means making mistakes along the way.",-1,E108="Option D: I usually gather a lot of information and consider others' opinions but ultimately trust my own judgment to make the final decision.",0)</f>
        <v>0</v>
      </c>
      <c r="S108" s="1" cm="1">
        <f t="array" ref="S108">_xlfn.IFS(F108="Option A: I prefer tasks that show quick results and tend to get frustrated if I don’t see immediate progress.",2,F108="Option B: I often seek advice and approval from others before making a decision to ensure I’m on the right track.",1,F108="Option C: I often seek out activities where I can see incremental progress, as it helps me stay patient and motivated over time.",-1,F108="Option D: I enjoy activities like gardening or practicing a musical instrument, even if progress is slow.",0)</f>
        <v>-1</v>
      </c>
      <c r="T108" s="1" cm="1">
        <f t="array" ref="T108">_xlfn.IFS(G108="Option A: I focus more on getting things done and I feel that I'd overthink if I think about my strength and weakness",2,G108="Option B: I regularly reflect on my strengths and weaknesses, using this self-awareness to set personal goals and improve myself.",1,G108="Option C: I sometimes think about my strengths and weaknesses, but I often rely on feedback from others to understand myself better.",-1,G108="Option D: I am aware of my strengths and weaknesses but prefer to focus on my strengths to stay motivated and positive.",0)</f>
        <v>1</v>
      </c>
      <c r="U108" s="1" cm="1">
        <f t="array" ref="U108">_xlfn.IFS(H108="Option A: Prioritize placement preparation, requesting more structured guidance in the internship to save time for your interview preparations.",2,H108="Option B: Fully commit to the internship, knowing that your placement preparation will be compromised significantly.",1,H108="Option C: Balance both the internship and placement preparation by setting a strict schedule, ensuring you give adequate time to both without compromising on either.",-1,H108="Option D: Use the internship to network and gain recommendations from the decision-maker, hoping it will directly improve your placement prospects.",0)</f>
        <v>-1</v>
      </c>
      <c r="V108" s="1" cm="1">
        <f t="array" ref="V108">_xlfn.IFS(I108="Option A: Focus on learning and applying established frameworks and structured thinking methods to systematically approach the problem.",2,I108="Option B: Rely on first principles reasoning, breaking the problem down to its most basic elements and building up your understanding from there.",1,I108="Option C: Seek a balance between structured thinking and first principles reasoning, using frameworks where they fit and breaking down elements from scratch when needed.",-1,I108="Option D: Use this opportunity to network and seek advice from others who have solved similar problems, hoping to gather enough information to complete the project successfully.",0)</f>
        <v>-1</v>
      </c>
      <c r="W108" s="1" cm="1">
        <f t="array" ref="W108">_xlfn.IFS(J108="Option A: Enroll in the course because it will help me stay competitive and not fall behind my peers.",2,J108="Option B: Enroll in the course because I am genuinely interested in the subject and see long-term benefits.",1,J108="Option C: Only enroll if it fits easily into my schedule and does not interfere with my other activities.",-1,J108="Option D: Skip the course because I prefer to focus on activities that provide immediate benefits like grades or credits.",0)</f>
        <v>-1</v>
      </c>
      <c r="X108" s="1" cm="1">
        <f t="array" ref="X108">_xlfn.IFS(K108="Option A: Accept the internship to gain hands-on experience and valuable learning opportunities, without worrying about formal recognition.",1,K108="Option B: Accept the internship and emphasize to everyone how it will contribute to your self-development and long-term career growth, even without a certificate.",-1,K108="Option C: Decline the internship because the absence of an official certificate means you won't have formal recognition for your efforts.",2,K108="Option D: Take the internship but request a letter of recommendation or some form of written acknowledgment from the decision-makers as an alternative to a certificate.",0)</f>
        <v>0</v>
      </c>
      <c r="Y108" s="1" cm="1">
        <f t="array" ref="Y108">_xlfn.IFS(L108="Option A: Dive into the detailed aspects of the project, track markers for measurement, it might take a long time before you see any significant results.",2,L108="Option B: Focus on the aspects of the project that provide immediate feedback and visible results, as this keeps you motivated.",-1,L108="Option C: Balance your approach by setting short-term goals to achieve quick wins while keeping the long-term process in mind.",1,L108="Option D: Regularly seek feedback from your mentor to ensure you are on the right track and adjust your efforts accordingly to see quicker progress.",0)</f>
        <v>1</v>
      </c>
    </row>
    <row r="109" spans="1:25" x14ac:dyDescent="0.3">
      <c r="A109" s="2">
        <v>45499.415325995375</v>
      </c>
      <c r="C109" s="1" t="s">
        <v>354</v>
      </c>
      <c r="D109" s="1" t="s">
        <v>363</v>
      </c>
      <c r="E109" s="1" t="s">
        <v>383</v>
      </c>
      <c r="F109" s="1" t="s">
        <v>357</v>
      </c>
      <c r="G109" s="1" t="s">
        <v>380</v>
      </c>
      <c r="H109" s="1" t="s">
        <v>381</v>
      </c>
      <c r="I109" s="1" t="s">
        <v>367</v>
      </c>
      <c r="J109" s="1" t="s">
        <v>387</v>
      </c>
      <c r="K109" s="1" t="s">
        <v>361</v>
      </c>
      <c r="L109" s="1" t="s">
        <v>362</v>
      </c>
      <c r="M109" s="1" t="s">
        <v>144</v>
      </c>
      <c r="N109" s="1"/>
      <c r="O109" s="1">
        <f t="shared" si="1"/>
        <v>-4</v>
      </c>
      <c r="P109" s="1" cm="1">
        <f t="array" ref="P109">_xlfn.IFS(C109="Option A: I prefer vacationing in familiar destinations where I know what to expect and can reduce any surprises.",0,C109="Option B: When faced with the chance to travel to a completely new place with no set plans, I get excited about the unknown and the potential for unexpected adventures.",1,C109="Option C: I enjoy exploring new places, but I like to have a detailed itinerary and some certainty about what I will be doing each day.",2,C109="Option D: I’m open to traveling to new destinations, but I usually do thorough research and plan ahead to minimize any potential risks or uncertainties.",-1)</f>
        <v>-1</v>
      </c>
      <c r="Q109" s="1" cm="1">
        <f t="array" ref="Q109">_xlfn.IFS(D109="Option A: Finishing daily tasks quickly and efficiently, allowing you to feel productive and move on to other activities.",-1,D109="Option B: Receiving compliments and recognition from friends or family for something you've accomplished.",2,D109="Option C: Completing a challenging workout or training regimen that you've been working on for weeks.",1,D109="Option D: Learning a new skill or hobby and overcoming difficulties along the way, regardless of how well you master it in the end.",0)</f>
        <v>-1</v>
      </c>
      <c r="R109" s="1" cm="1">
        <f t="array" ref="R109">_xlfn.IFS(E109="Option A: I make decisions on my own but like to have some guidelines or a framework to follow to feel more confident.",2,E109="Option B: I often seek advice and approval from others before making a decision to ensure I’m on the right track.",1,E109="Option C: When faced with a decision, I prefer to rely on my own judgment and instincts, even if it means making mistakes along the way.",-1,E109="Option D: I usually gather a lot of information and consider others' opinions but ultimately trust my own judgment to make the final decision.",0)</f>
        <v>-1</v>
      </c>
      <c r="S109" s="1" cm="1">
        <f t="array" ref="S109">_xlfn.IFS(F109="Option A: I prefer tasks that show quick results and tend to get frustrated if I don’t see immediate progress.",2,F109="Option B: I often seek advice and approval from others before making a decision to ensure I’m on the right track.",1,F109="Option C: I often seek out activities where I can see incremental progress, as it helps me stay patient and motivated over time.",-1,F109="Option D: I enjoy activities like gardening or practicing a musical instrument, even if progress is slow.",0)</f>
        <v>-1</v>
      </c>
      <c r="T109" s="1" cm="1">
        <f t="array" ref="T109">_xlfn.IFS(G109="Option A: I focus more on getting things done and I feel that I'd overthink if I think about my strength and weakness",2,G109="Option B: I regularly reflect on my strengths and weaknesses, using this self-awareness to set personal goals and improve myself.",1,G109="Option C: I sometimes think about my strengths and weaknesses, but I often rely on feedback from others to understand myself better.",-1,G109="Option D: I am aware of my strengths and weaknesses but prefer to focus on my strengths to stay motivated and positive.",0)</f>
        <v>1</v>
      </c>
      <c r="U109" s="1" cm="1">
        <f t="array" ref="U109">_xlfn.IFS(H109="Option A: Prioritize placement preparation, requesting more structured guidance in the internship to save time for your interview preparations.",2,H109="Option B: Fully commit to the internship, knowing that your placement preparation will be compromised significantly.",1,H109="Option C: Balance both the internship and placement preparation by setting a strict schedule, ensuring you give adequate time to both without compromising on either.",-1,H109="Option D: Use the internship to network and gain recommendations from the decision-maker, hoping it will directly improve your placement prospects.",0)</f>
        <v>-1</v>
      </c>
      <c r="V109" s="1" cm="1">
        <f t="array" ref="V109">_xlfn.IFS(I109="Option A: Focus on learning and applying established frameworks and structured thinking methods to systematically approach the problem.",2,I109="Option B: Rely on first principles reasoning, breaking the problem down to its most basic elements and building up your understanding from there.",1,I109="Option C: Seek a balance between structured thinking and first principles reasoning, using frameworks where they fit and breaking down elements from scratch when needed.",-1,I109="Option D: Use this opportunity to network and seek advice from others who have solved similar problems, hoping to gather enough information to complete the project successfully.",0)</f>
        <v>0</v>
      </c>
      <c r="W109" s="1" cm="1">
        <f t="array" ref="W109">_xlfn.IFS(J109="Option A: Enroll in the course because it will help me stay competitive and not fall behind my peers.",2,J109="Option B: Enroll in the course because I am genuinely interested in the subject and see long-term benefits.",1,J109="Option C: Only enroll if it fits easily into my schedule and does not interfere with my other activities.",-1,J109="Option D: Skip the course because I prefer to focus on activities that provide immediate benefits like grades or credits.",0)</f>
        <v>-1</v>
      </c>
      <c r="X109" s="1" cm="1">
        <f t="array" ref="X109">_xlfn.IFS(K109="Option A: Accept the internship to gain hands-on experience and valuable learning opportunities, without worrying about formal recognition.",1,K109="Option B: Accept the internship and emphasize to everyone how it will contribute to your self-development and long-term career growth, even without a certificate.",-1,K109="Option C: Decline the internship because the absence of an official certificate means you won't have formal recognition for your efforts.",2,K109="Option D: Take the internship but request a letter of recommendation or some form of written acknowledgment from the decision-makers as an alternative to a certificate.",0)</f>
        <v>1</v>
      </c>
      <c r="Y109" s="1" cm="1">
        <f t="array" ref="Y109">_xlfn.IFS(L109="Option A: Dive into the detailed aspects of the project, track markers for measurement, it might take a long time before you see any significant results.",2,L109="Option B: Focus on the aspects of the project that provide immediate feedback and visible results, as this keeps you motivated.",-1,L109="Option C: Balance your approach by setting short-term goals to achieve quick wins while keeping the long-term process in mind.",1,L109="Option D: Regularly seek feedback from your mentor to ensure you are on the right track and adjust your efforts accordingly to see quicker progress.",0)</f>
        <v>0</v>
      </c>
    </row>
    <row r="110" spans="1:25" x14ac:dyDescent="0.3">
      <c r="A110" s="2">
        <v>45499.431099282403</v>
      </c>
      <c r="C110" s="1" t="s">
        <v>354</v>
      </c>
      <c r="D110" s="1" t="s">
        <v>363</v>
      </c>
      <c r="E110" s="1" t="s">
        <v>356</v>
      </c>
      <c r="F110" s="1" t="s">
        <v>370</v>
      </c>
      <c r="G110" s="1" t="s">
        <v>358</v>
      </c>
      <c r="H110" s="1" t="s">
        <v>381</v>
      </c>
      <c r="I110" s="1" t="s">
        <v>360</v>
      </c>
      <c r="J110" s="1" t="s">
        <v>386</v>
      </c>
      <c r="K110" s="1" t="s">
        <v>361</v>
      </c>
      <c r="L110" s="1" t="s">
        <v>374</v>
      </c>
      <c r="M110" s="1" t="s">
        <v>145</v>
      </c>
      <c r="N110" s="1"/>
      <c r="O110" s="1">
        <f t="shared" si="1"/>
        <v>0</v>
      </c>
      <c r="P110" s="1" cm="1">
        <f t="array" ref="P110">_xlfn.IFS(C110="Option A: I prefer vacationing in familiar destinations where I know what to expect and can reduce any surprises.",0,C110="Option B: When faced with the chance to travel to a completely new place with no set plans, I get excited about the unknown and the potential for unexpected adventures.",1,C110="Option C: I enjoy exploring new places, but I like to have a detailed itinerary and some certainty about what I will be doing each day.",2,C110="Option D: I’m open to traveling to new destinations, but I usually do thorough research and plan ahead to minimize any potential risks or uncertainties.",-1)</f>
        <v>-1</v>
      </c>
      <c r="Q110" s="1" cm="1">
        <f t="array" ref="Q110">_xlfn.IFS(D110="Option A: Finishing daily tasks quickly and efficiently, allowing you to feel productive and move on to other activities.",-1,D110="Option B: Receiving compliments and recognition from friends or family for something you've accomplished.",2,D110="Option C: Completing a challenging workout or training regimen that you've been working on for weeks.",1,D110="Option D: Learning a new skill or hobby and overcoming difficulties along the way, regardless of how well you master it in the end.",0)</f>
        <v>-1</v>
      </c>
      <c r="R110" s="1" cm="1">
        <f t="array" ref="R110">_xlfn.IFS(E110="Option A: I make decisions on my own but like to have some guidelines or a framework to follow to feel more confident.",2,E110="Option B: I often seek advice and approval from others before making a decision to ensure I’m on the right track.",1,E110="Option C: When faced with a decision, I prefer to rely on my own judgment and instincts, even if it means making mistakes along the way.",-1,E110="Option D: I usually gather a lot of information and consider others' opinions but ultimately trust my own judgment to make the final decision.",0)</f>
        <v>0</v>
      </c>
      <c r="S110" s="1" cm="1">
        <f t="array" ref="S110">_xlfn.IFS(F110="Option A: I prefer tasks that show quick results and tend to get frustrated if I don’t see immediate progress.",2,F110="Option B: I often seek advice and approval from others before making a decision to ensure I’m on the right track.",1,F110="Option C: I often seek out activities where I can see incremental progress, as it helps me stay patient and motivated over time.",-1,F110="Option D: I enjoy activities like gardening or practicing a musical instrument, even if progress is slow.",0)</f>
        <v>0</v>
      </c>
      <c r="T110" s="1" cm="1">
        <f t="array" ref="T110">_xlfn.IFS(G110="Option A: I focus more on getting things done and I feel that I'd overthink if I think about my strength and weakness",2,G110="Option B: I regularly reflect on my strengths and weaknesses, using this self-awareness to set personal goals and improve myself.",1,G110="Option C: I sometimes think about my strengths and weaknesses, but I often rely on feedback from others to understand myself better.",-1,G110="Option D: I am aware of my strengths and weaknesses but prefer to focus on my strengths to stay motivated and positive.",0)</f>
        <v>-1</v>
      </c>
      <c r="U110" s="1" cm="1">
        <f t="array" ref="U110">_xlfn.IFS(H110="Option A: Prioritize placement preparation, requesting more structured guidance in the internship to save time for your interview preparations.",2,H110="Option B: Fully commit to the internship, knowing that your placement preparation will be compromised significantly.",1,H110="Option C: Balance both the internship and placement preparation by setting a strict schedule, ensuring you give adequate time to both without compromising on either.",-1,H110="Option D: Use the internship to network and gain recommendations from the decision-maker, hoping it will directly improve your placement prospects.",0)</f>
        <v>-1</v>
      </c>
      <c r="V110" s="1" cm="1">
        <f t="array" ref="V110">_xlfn.IFS(I110="Option A: Focus on learning and applying established frameworks and structured thinking methods to systematically approach the problem.",2,I110="Option B: Rely on first principles reasoning, breaking the problem down to its most basic elements and building up your understanding from there.",1,I110="Option C: Seek a balance between structured thinking and first principles reasoning, using frameworks where they fit and breaking down elements from scratch when needed.",-1,I110="Option D: Use this opportunity to network and seek advice from others who have solved similar problems, hoping to gather enough information to complete the project successfully.",0)</f>
        <v>1</v>
      </c>
      <c r="W110" s="1" cm="1">
        <f t="array" ref="W110">_xlfn.IFS(J110="Option A: Enroll in the course because it will help me stay competitive and not fall behind my peers.",2,J110="Option B: Enroll in the course because I am genuinely interested in the subject and see long-term benefits.",1,J110="Option C: Only enroll if it fits easily into my schedule and does not interfere with my other activities.",-1,J110="Option D: Skip the course because I prefer to focus on activities that provide immediate benefits like grades or credits.",0)</f>
        <v>1</v>
      </c>
      <c r="X110" s="1" cm="1">
        <f t="array" ref="X110">_xlfn.IFS(K110="Option A: Accept the internship to gain hands-on experience and valuable learning opportunities, without worrying about formal recognition.",1,K110="Option B: Accept the internship and emphasize to everyone how it will contribute to your self-development and long-term career growth, even without a certificate.",-1,K110="Option C: Decline the internship because the absence of an official certificate means you won't have formal recognition for your efforts.",2,K110="Option D: Take the internship but request a letter of recommendation or some form of written acknowledgment from the decision-makers as an alternative to a certificate.",0)</f>
        <v>1</v>
      </c>
      <c r="Y110" s="1" cm="1">
        <f t="array" ref="Y110">_xlfn.IFS(L110="Option A: Dive into the detailed aspects of the project, track markers for measurement, it might take a long time before you see any significant results.",2,L110="Option B: Focus on the aspects of the project that provide immediate feedback and visible results, as this keeps you motivated.",-1,L110="Option C: Balance your approach by setting short-term goals to achieve quick wins while keeping the long-term process in mind.",1,L110="Option D: Regularly seek feedback from your mentor to ensure you are on the right track and adjust your efforts accordingly to see quicker progress.",0)</f>
        <v>1</v>
      </c>
    </row>
    <row r="111" spans="1:25" x14ac:dyDescent="0.3">
      <c r="A111" s="2">
        <v>45499.490799826388</v>
      </c>
      <c r="C111" s="1" t="s">
        <v>354</v>
      </c>
      <c r="D111" s="1" t="s">
        <v>363</v>
      </c>
      <c r="E111" s="1" t="s">
        <v>356</v>
      </c>
      <c r="F111" s="1" t="s">
        <v>357</v>
      </c>
      <c r="G111" s="1" t="s">
        <v>380</v>
      </c>
      <c r="H111" s="1" t="s">
        <v>381</v>
      </c>
      <c r="I111" s="1" t="s">
        <v>376</v>
      </c>
      <c r="J111" s="1" t="s">
        <v>388</v>
      </c>
      <c r="K111" s="1" t="s">
        <v>373</v>
      </c>
      <c r="L111" s="1" t="s">
        <v>362</v>
      </c>
      <c r="M111" s="1" t="s">
        <v>146</v>
      </c>
      <c r="N111" s="1"/>
      <c r="O111" s="1">
        <f t="shared" si="1"/>
        <v>0</v>
      </c>
      <c r="P111" s="1" cm="1">
        <f t="array" ref="P111">_xlfn.IFS(C111="Option A: I prefer vacationing in familiar destinations where I know what to expect and can reduce any surprises.",0,C111="Option B: When faced with the chance to travel to a completely new place with no set plans, I get excited about the unknown and the potential for unexpected adventures.",1,C111="Option C: I enjoy exploring new places, but I like to have a detailed itinerary and some certainty about what I will be doing each day.",2,C111="Option D: I’m open to traveling to new destinations, but I usually do thorough research and plan ahead to minimize any potential risks or uncertainties.",-1)</f>
        <v>-1</v>
      </c>
      <c r="Q111" s="1" cm="1">
        <f t="array" ref="Q111">_xlfn.IFS(D111="Option A: Finishing daily tasks quickly and efficiently, allowing you to feel productive and move on to other activities.",-1,D111="Option B: Receiving compliments and recognition from friends or family for something you've accomplished.",2,D111="Option C: Completing a challenging workout or training regimen that you've been working on for weeks.",1,D111="Option D: Learning a new skill or hobby and overcoming difficulties along the way, regardless of how well you master it in the end.",0)</f>
        <v>-1</v>
      </c>
      <c r="R111" s="1" cm="1">
        <f t="array" ref="R111">_xlfn.IFS(E111="Option A: I make decisions on my own but like to have some guidelines or a framework to follow to feel more confident.",2,E111="Option B: I often seek advice and approval from others before making a decision to ensure I’m on the right track.",1,E111="Option C: When faced with a decision, I prefer to rely on my own judgment and instincts, even if it means making mistakes along the way.",-1,E111="Option D: I usually gather a lot of information and consider others' opinions but ultimately trust my own judgment to make the final decision.",0)</f>
        <v>0</v>
      </c>
      <c r="S111" s="1" cm="1">
        <f t="array" ref="S111">_xlfn.IFS(F111="Option A: I prefer tasks that show quick results and tend to get frustrated if I don’t see immediate progress.",2,F111="Option B: I often seek advice and approval from others before making a decision to ensure I’m on the right track.",1,F111="Option C: I often seek out activities where I can see incremental progress, as it helps me stay patient and motivated over time.",-1,F111="Option D: I enjoy activities like gardening or practicing a musical instrument, even if progress is slow.",0)</f>
        <v>-1</v>
      </c>
      <c r="T111" s="1" cm="1">
        <f t="array" ref="T111">_xlfn.IFS(G111="Option A: I focus more on getting things done and I feel that I'd overthink if I think about my strength and weakness",2,G111="Option B: I regularly reflect on my strengths and weaknesses, using this self-awareness to set personal goals and improve myself.",1,G111="Option C: I sometimes think about my strengths and weaknesses, but I often rely on feedback from others to understand myself better.",-1,G111="Option D: I am aware of my strengths and weaknesses but prefer to focus on my strengths to stay motivated and positive.",0)</f>
        <v>1</v>
      </c>
      <c r="U111" s="1" cm="1">
        <f t="array" ref="U111">_xlfn.IFS(H111="Option A: Prioritize placement preparation, requesting more structured guidance in the internship to save time for your interview preparations.",2,H111="Option B: Fully commit to the internship, knowing that your placement preparation will be compromised significantly.",1,H111="Option C: Balance both the internship and placement preparation by setting a strict schedule, ensuring you give adequate time to both without compromising on either.",-1,H111="Option D: Use the internship to network and gain recommendations from the decision-maker, hoping it will directly improve your placement prospects.",0)</f>
        <v>-1</v>
      </c>
      <c r="V111" s="1" cm="1">
        <f t="array" ref="V111">_xlfn.IFS(I111="Option A: Focus on learning and applying established frameworks and structured thinking methods to systematically approach the problem.",2,I111="Option B: Rely on first principles reasoning, breaking the problem down to its most basic elements and building up your understanding from there.",1,I111="Option C: Seek a balance between structured thinking and first principles reasoning, using frameworks where they fit and breaking down elements from scratch when needed.",-1,I111="Option D: Use this opportunity to network and seek advice from others who have solved similar problems, hoping to gather enough information to complete the project successfully.",0)</f>
        <v>2</v>
      </c>
      <c r="W111" s="1" cm="1">
        <f t="array" ref="W111">_xlfn.IFS(J111="Option A: Enroll in the course because it will help me stay competitive and not fall behind my peers.",2,J111="Option B: Enroll in the course because I am genuinely interested in the subject and see long-term benefits.",1,J111="Option C: Only enroll if it fits easily into my schedule and does not interfere with my other activities.",-1,J111="Option D: Skip the course because I prefer to focus on activities that provide immediate benefits like grades or credits.",0)</f>
        <v>2</v>
      </c>
      <c r="X111" s="1" cm="1">
        <f t="array" ref="X111">_xlfn.IFS(K111="Option A: Accept the internship to gain hands-on experience and valuable learning opportunities, without worrying about formal recognition.",1,K111="Option B: Accept the internship and emphasize to everyone how it will contribute to your self-development and long-term career growth, even without a certificate.",-1,K111="Option C: Decline the internship because the absence of an official certificate means you won't have formal recognition for your efforts.",2,K111="Option D: Take the internship but request a letter of recommendation or some form of written acknowledgment from the decision-makers as an alternative to a certificate.",0)</f>
        <v>-1</v>
      </c>
      <c r="Y111" s="1" cm="1">
        <f t="array" ref="Y111">_xlfn.IFS(L111="Option A: Dive into the detailed aspects of the project, track markers for measurement, it might take a long time before you see any significant results.",2,L111="Option B: Focus on the aspects of the project that provide immediate feedback and visible results, as this keeps you motivated.",-1,L111="Option C: Balance your approach by setting short-term goals to achieve quick wins while keeping the long-term process in mind.",1,L111="Option D: Regularly seek feedback from your mentor to ensure you are on the right track and adjust your efforts accordingly to see quicker progress.",0)</f>
        <v>0</v>
      </c>
    </row>
    <row r="112" spans="1:25" x14ac:dyDescent="0.3">
      <c r="A112" s="2">
        <v>45499.492258622689</v>
      </c>
      <c r="C112" s="1" t="s">
        <v>378</v>
      </c>
      <c r="D112" s="1" t="s">
        <v>369</v>
      </c>
      <c r="E112" s="1" t="s">
        <v>356</v>
      </c>
      <c r="F112" s="1" t="s">
        <v>357</v>
      </c>
      <c r="G112" s="1" t="s">
        <v>380</v>
      </c>
      <c r="H112" s="1" t="s">
        <v>381</v>
      </c>
      <c r="I112" s="1" t="s">
        <v>372</v>
      </c>
      <c r="J112" s="1" t="s">
        <v>386</v>
      </c>
      <c r="K112" s="1" t="s">
        <v>361</v>
      </c>
      <c r="L112" s="1" t="s">
        <v>374</v>
      </c>
      <c r="M112" s="1" t="s">
        <v>147</v>
      </c>
      <c r="N112" s="1"/>
      <c r="O112" s="1">
        <f t="shared" si="1"/>
        <v>2</v>
      </c>
      <c r="P112" s="1" cm="1">
        <f t="array" ref="P112">_xlfn.IFS(C112="Option A: I prefer vacationing in familiar destinations where I know what to expect and can reduce any surprises.",0,C112="Option B: When faced with the chance to travel to a completely new place with no set plans, I get excited about the unknown and the potential for unexpected adventures.",1,C112="Option C: I enjoy exploring new places, but I like to have a detailed itinerary and some certainty about what I will be doing each day.",2,C112="Option D: I’m open to traveling to new destinations, but I usually do thorough research and plan ahead to minimize any potential risks or uncertainties.",-1)</f>
        <v>1</v>
      </c>
      <c r="Q112" s="1" cm="1">
        <f t="array" ref="Q112">_xlfn.IFS(D112="Option A: Finishing daily tasks quickly and efficiently, allowing you to feel productive and move on to other activities.",-1,D112="Option B: Receiving compliments and recognition from friends or family for something you've accomplished.",2,D112="Option C: Completing a challenging workout or training regimen that you've been working on for weeks.",1,D112="Option D: Learning a new skill or hobby and overcoming difficulties along the way, regardless of how well you master it in the end.",0)</f>
        <v>0</v>
      </c>
      <c r="R112" s="1" cm="1">
        <f t="array" ref="R112">_xlfn.IFS(E112="Option A: I make decisions on my own but like to have some guidelines or a framework to follow to feel more confident.",2,E112="Option B: I often seek advice and approval from others before making a decision to ensure I’m on the right track.",1,E112="Option C: When faced with a decision, I prefer to rely on my own judgment and instincts, even if it means making mistakes along the way.",-1,E112="Option D: I usually gather a lot of information and consider others' opinions but ultimately trust my own judgment to make the final decision.",0)</f>
        <v>0</v>
      </c>
      <c r="S112" s="1" cm="1">
        <f t="array" ref="S112">_xlfn.IFS(F112="Option A: I prefer tasks that show quick results and tend to get frustrated if I don’t see immediate progress.",2,F112="Option B: I often seek advice and approval from others before making a decision to ensure I’m on the right track.",1,F112="Option C: I often seek out activities where I can see incremental progress, as it helps me stay patient and motivated over time.",-1,F112="Option D: I enjoy activities like gardening or practicing a musical instrument, even if progress is slow.",0)</f>
        <v>-1</v>
      </c>
      <c r="T112" s="1" cm="1">
        <f t="array" ref="T112">_xlfn.IFS(G112="Option A: I focus more on getting things done and I feel that I'd overthink if I think about my strength and weakness",2,G112="Option B: I regularly reflect on my strengths and weaknesses, using this self-awareness to set personal goals and improve myself.",1,G112="Option C: I sometimes think about my strengths and weaknesses, but I often rely on feedback from others to understand myself better.",-1,G112="Option D: I am aware of my strengths and weaknesses but prefer to focus on my strengths to stay motivated and positive.",0)</f>
        <v>1</v>
      </c>
      <c r="U112" s="1" cm="1">
        <f t="array" ref="U112">_xlfn.IFS(H112="Option A: Prioritize placement preparation, requesting more structured guidance in the internship to save time for your interview preparations.",2,H112="Option B: Fully commit to the internship, knowing that your placement preparation will be compromised significantly.",1,H112="Option C: Balance both the internship and placement preparation by setting a strict schedule, ensuring you give adequate time to both without compromising on either.",-1,H112="Option D: Use the internship to network and gain recommendations from the decision-maker, hoping it will directly improve your placement prospects.",0)</f>
        <v>-1</v>
      </c>
      <c r="V112" s="1" cm="1">
        <f t="array" ref="V112">_xlfn.IFS(I112="Option A: Focus on learning and applying established frameworks and structured thinking methods to systematically approach the problem.",2,I112="Option B: Rely on first principles reasoning, breaking the problem down to its most basic elements and building up your understanding from there.",1,I112="Option C: Seek a balance between structured thinking and first principles reasoning, using frameworks where they fit and breaking down elements from scratch when needed.",-1,I112="Option D: Use this opportunity to network and seek advice from others who have solved similar problems, hoping to gather enough information to complete the project successfully.",0)</f>
        <v>-1</v>
      </c>
      <c r="W112" s="1" cm="1">
        <f t="array" ref="W112">_xlfn.IFS(J112="Option A: Enroll in the course because it will help me stay competitive and not fall behind my peers.",2,J112="Option B: Enroll in the course because I am genuinely interested in the subject and see long-term benefits.",1,J112="Option C: Only enroll if it fits easily into my schedule and does not interfere with my other activities.",-1,J112="Option D: Skip the course because I prefer to focus on activities that provide immediate benefits like grades or credits.",0)</f>
        <v>1</v>
      </c>
      <c r="X112" s="1" cm="1">
        <f t="array" ref="X112">_xlfn.IFS(K112="Option A: Accept the internship to gain hands-on experience and valuable learning opportunities, without worrying about formal recognition.",1,K112="Option B: Accept the internship and emphasize to everyone how it will contribute to your self-development and long-term career growth, even without a certificate.",-1,K112="Option C: Decline the internship because the absence of an official certificate means you won't have formal recognition for your efforts.",2,K112="Option D: Take the internship but request a letter of recommendation or some form of written acknowledgment from the decision-makers as an alternative to a certificate.",0)</f>
        <v>1</v>
      </c>
      <c r="Y112" s="1" cm="1">
        <f t="array" ref="Y112">_xlfn.IFS(L112="Option A: Dive into the detailed aspects of the project, track markers for measurement, it might take a long time before you see any significant results.",2,L112="Option B: Focus on the aspects of the project that provide immediate feedback and visible results, as this keeps you motivated.",-1,L112="Option C: Balance your approach by setting short-term goals to achieve quick wins while keeping the long-term process in mind.",1,L112="Option D: Regularly seek feedback from your mentor to ensure you are on the right track and adjust your efforts accordingly to see quicker progress.",0)</f>
        <v>1</v>
      </c>
    </row>
    <row r="113" spans="1:25" x14ac:dyDescent="0.3">
      <c r="A113" s="2">
        <v>45499.524543912034</v>
      </c>
      <c r="C113" s="1" t="s">
        <v>368</v>
      </c>
      <c r="D113" s="1" t="s">
        <v>369</v>
      </c>
      <c r="E113" s="1" t="s">
        <v>356</v>
      </c>
      <c r="F113" s="1" t="s">
        <v>365</v>
      </c>
      <c r="G113" s="1" t="s">
        <v>371</v>
      </c>
      <c r="H113" s="1" t="s">
        <v>381</v>
      </c>
      <c r="I113" s="1" t="s">
        <v>376</v>
      </c>
      <c r="J113" s="1" t="s">
        <v>386</v>
      </c>
      <c r="K113" s="1" t="s">
        <v>373</v>
      </c>
      <c r="L113" s="1" t="s">
        <v>374</v>
      </c>
      <c r="M113" s="1" t="s">
        <v>148</v>
      </c>
      <c r="N113" s="1"/>
      <c r="O113" s="1">
        <f t="shared" si="1"/>
        <v>7</v>
      </c>
      <c r="P113" s="1" cm="1">
        <f t="array" ref="P113">_xlfn.IFS(C113="Option A: I prefer vacationing in familiar destinations where I know what to expect and can reduce any surprises.",0,C113="Option B: When faced with the chance to travel to a completely new place with no set plans, I get excited about the unknown and the potential for unexpected adventures.",1,C113="Option C: I enjoy exploring new places, but I like to have a detailed itinerary and some certainty about what I will be doing each day.",2,C113="Option D: I’m open to traveling to new destinations, but I usually do thorough research and plan ahead to minimize any potential risks or uncertainties.",-1)</f>
        <v>2</v>
      </c>
      <c r="Q113" s="1" cm="1">
        <f t="array" ref="Q113">_xlfn.IFS(D113="Option A: Finishing daily tasks quickly and efficiently, allowing you to feel productive and move on to other activities.",-1,D113="Option B: Receiving compliments and recognition from friends or family for something you've accomplished.",2,D113="Option C: Completing a challenging workout or training regimen that you've been working on for weeks.",1,D113="Option D: Learning a new skill or hobby and overcoming difficulties along the way, regardless of how well you master it in the end.",0)</f>
        <v>0</v>
      </c>
      <c r="R113" s="1" cm="1">
        <f t="array" ref="R113">_xlfn.IFS(E113="Option A: I make decisions on my own but like to have some guidelines or a framework to follow to feel more confident.",2,E113="Option B: I often seek advice and approval from others before making a decision to ensure I’m on the right track.",1,E113="Option C: When faced with a decision, I prefer to rely on my own judgment and instincts, even if it means making mistakes along the way.",-1,E113="Option D: I usually gather a lot of information and consider others' opinions but ultimately trust my own judgment to make the final decision.",0)</f>
        <v>0</v>
      </c>
      <c r="S113" s="1" cm="1">
        <f t="array" ref="S113">_xlfn.IFS(F113="Option A: I prefer tasks that show quick results and tend to get frustrated if I don’t see immediate progress.",2,F113="Option B: I often seek advice and approval from others before making a decision to ensure I’m on the right track.",1,F113="Option C: I often seek out activities where I can see incremental progress, as it helps me stay patient and motivated over time.",-1,F113="Option D: I enjoy activities like gardening or practicing a musical instrument, even if progress is slow.",0)</f>
        <v>1</v>
      </c>
      <c r="T113" s="1" cm="1">
        <f t="array" ref="T113">_xlfn.IFS(G113="Option A: I focus more on getting things done and I feel that I'd overthink if I think about my strength and weakness",2,G113="Option B: I regularly reflect on my strengths and weaknesses, using this self-awareness to set personal goals and improve myself.",1,G113="Option C: I sometimes think about my strengths and weaknesses, but I often rely on feedback from others to understand myself better.",-1,G113="Option D: I am aware of my strengths and weaknesses but prefer to focus on my strengths to stay motivated and positive.",0)</f>
        <v>2</v>
      </c>
      <c r="U113" s="1" cm="1">
        <f t="array" ref="U113">_xlfn.IFS(H113="Option A: Prioritize placement preparation, requesting more structured guidance in the internship to save time for your interview preparations.",2,H113="Option B: Fully commit to the internship, knowing that your placement preparation will be compromised significantly.",1,H113="Option C: Balance both the internship and placement preparation by setting a strict schedule, ensuring you give adequate time to both without compromising on either.",-1,H113="Option D: Use the internship to network and gain recommendations from the decision-maker, hoping it will directly improve your placement prospects.",0)</f>
        <v>-1</v>
      </c>
      <c r="V113" s="1" cm="1">
        <f t="array" ref="V113">_xlfn.IFS(I113="Option A: Focus on learning and applying established frameworks and structured thinking methods to systematically approach the problem.",2,I113="Option B: Rely on first principles reasoning, breaking the problem down to its most basic elements and building up your understanding from there.",1,I113="Option C: Seek a balance between structured thinking and first principles reasoning, using frameworks where they fit and breaking down elements from scratch when needed.",-1,I113="Option D: Use this opportunity to network and seek advice from others who have solved similar problems, hoping to gather enough information to complete the project successfully.",0)</f>
        <v>2</v>
      </c>
      <c r="W113" s="1" cm="1">
        <f t="array" ref="W113">_xlfn.IFS(J113="Option A: Enroll in the course because it will help me stay competitive and not fall behind my peers.",2,J113="Option B: Enroll in the course because I am genuinely interested in the subject and see long-term benefits.",1,J113="Option C: Only enroll if it fits easily into my schedule and does not interfere with my other activities.",-1,J113="Option D: Skip the course because I prefer to focus on activities that provide immediate benefits like grades or credits.",0)</f>
        <v>1</v>
      </c>
      <c r="X113" s="1" cm="1">
        <f t="array" ref="X113">_xlfn.IFS(K113="Option A: Accept the internship to gain hands-on experience and valuable learning opportunities, without worrying about formal recognition.",1,K113="Option B: Accept the internship and emphasize to everyone how it will contribute to your self-development and long-term career growth, even without a certificate.",-1,K113="Option C: Decline the internship because the absence of an official certificate means you won't have formal recognition for your efforts.",2,K113="Option D: Take the internship but request a letter of recommendation or some form of written acknowledgment from the decision-makers as an alternative to a certificate.",0)</f>
        <v>-1</v>
      </c>
      <c r="Y113" s="1" cm="1">
        <f t="array" ref="Y113">_xlfn.IFS(L113="Option A: Dive into the detailed aspects of the project, track markers for measurement, it might take a long time before you see any significant results.",2,L113="Option B: Focus on the aspects of the project that provide immediate feedback and visible results, as this keeps you motivated.",-1,L113="Option C: Balance your approach by setting short-term goals to achieve quick wins while keeping the long-term process in mind.",1,L113="Option D: Regularly seek feedback from your mentor to ensure you are on the right track and adjust your efforts accordingly to see quicker progress.",0)</f>
        <v>1</v>
      </c>
    </row>
    <row r="114" spans="1:25" x14ac:dyDescent="0.3">
      <c r="A114" s="2">
        <v>45499.590354120373</v>
      </c>
      <c r="C114" s="1" t="s">
        <v>368</v>
      </c>
      <c r="D114" s="1" t="s">
        <v>363</v>
      </c>
      <c r="E114" s="1" t="s">
        <v>356</v>
      </c>
      <c r="F114" s="1" t="s">
        <v>365</v>
      </c>
      <c r="G114" s="1" t="s">
        <v>380</v>
      </c>
      <c r="H114" s="1" t="s">
        <v>381</v>
      </c>
      <c r="I114" s="1" t="s">
        <v>376</v>
      </c>
      <c r="J114" s="1" t="s">
        <v>388</v>
      </c>
      <c r="K114" s="1" t="s">
        <v>382</v>
      </c>
      <c r="L114" s="1" t="s">
        <v>385</v>
      </c>
      <c r="M114" s="1" t="s">
        <v>149</v>
      </c>
      <c r="N114" s="1"/>
      <c r="O114" s="1">
        <f t="shared" si="1"/>
        <v>8</v>
      </c>
      <c r="P114" s="1" cm="1">
        <f t="array" ref="P114">_xlfn.IFS(C114="Option A: I prefer vacationing in familiar destinations where I know what to expect and can reduce any surprises.",0,C114="Option B: When faced with the chance to travel to a completely new place with no set plans, I get excited about the unknown and the potential for unexpected adventures.",1,C114="Option C: I enjoy exploring new places, but I like to have a detailed itinerary and some certainty about what I will be doing each day.",2,C114="Option D: I’m open to traveling to new destinations, but I usually do thorough research and plan ahead to minimize any potential risks or uncertainties.",-1)</f>
        <v>2</v>
      </c>
      <c r="Q114" s="1" cm="1">
        <f t="array" ref="Q114">_xlfn.IFS(D114="Option A: Finishing daily tasks quickly and efficiently, allowing you to feel productive and move on to other activities.",-1,D114="Option B: Receiving compliments and recognition from friends or family for something you've accomplished.",2,D114="Option C: Completing a challenging workout or training regimen that you've been working on for weeks.",1,D114="Option D: Learning a new skill or hobby and overcoming difficulties along the way, regardless of how well you master it in the end.",0)</f>
        <v>-1</v>
      </c>
      <c r="R114" s="1" cm="1">
        <f t="array" ref="R114">_xlfn.IFS(E114="Option A: I make decisions on my own but like to have some guidelines or a framework to follow to feel more confident.",2,E114="Option B: I often seek advice and approval from others before making a decision to ensure I’m on the right track.",1,E114="Option C: When faced with a decision, I prefer to rely on my own judgment and instincts, even if it means making mistakes along the way.",-1,E114="Option D: I usually gather a lot of information and consider others' opinions but ultimately trust my own judgment to make the final decision.",0)</f>
        <v>0</v>
      </c>
      <c r="S114" s="1" cm="1">
        <f t="array" ref="S114">_xlfn.IFS(F114="Option A: I prefer tasks that show quick results and tend to get frustrated if I don’t see immediate progress.",2,F114="Option B: I often seek advice and approval from others before making a decision to ensure I’m on the right track.",1,F114="Option C: I often seek out activities where I can see incremental progress, as it helps me stay patient and motivated over time.",-1,F114="Option D: I enjoy activities like gardening or practicing a musical instrument, even if progress is slow.",0)</f>
        <v>1</v>
      </c>
      <c r="T114" s="1" cm="1">
        <f t="array" ref="T114">_xlfn.IFS(G114="Option A: I focus more on getting things done and I feel that I'd overthink if I think about my strength and weakness",2,G114="Option B: I regularly reflect on my strengths and weaknesses, using this self-awareness to set personal goals and improve myself.",1,G114="Option C: I sometimes think about my strengths and weaknesses, but I often rely on feedback from others to understand myself better.",-1,G114="Option D: I am aware of my strengths and weaknesses but prefer to focus on my strengths to stay motivated and positive.",0)</f>
        <v>1</v>
      </c>
      <c r="U114" s="1" cm="1">
        <f t="array" ref="U114">_xlfn.IFS(H114="Option A: Prioritize placement preparation, requesting more structured guidance in the internship to save time for your interview preparations.",2,H114="Option B: Fully commit to the internship, knowing that your placement preparation will be compromised significantly.",1,H114="Option C: Balance both the internship and placement preparation by setting a strict schedule, ensuring you give adequate time to both without compromising on either.",-1,H114="Option D: Use the internship to network and gain recommendations from the decision-maker, hoping it will directly improve your placement prospects.",0)</f>
        <v>-1</v>
      </c>
      <c r="V114" s="1" cm="1">
        <f t="array" ref="V114">_xlfn.IFS(I114="Option A: Focus on learning and applying established frameworks and structured thinking methods to systematically approach the problem.",2,I114="Option B: Rely on first principles reasoning, breaking the problem down to its most basic elements and building up your understanding from there.",1,I114="Option C: Seek a balance between structured thinking and first principles reasoning, using frameworks where they fit and breaking down elements from scratch when needed.",-1,I114="Option D: Use this opportunity to network and seek advice from others who have solved similar problems, hoping to gather enough information to complete the project successfully.",0)</f>
        <v>2</v>
      </c>
      <c r="W114" s="1" cm="1">
        <f t="array" ref="W114">_xlfn.IFS(J114="Option A: Enroll in the course because it will help me stay competitive and not fall behind my peers.",2,J114="Option B: Enroll in the course because I am genuinely interested in the subject and see long-term benefits.",1,J114="Option C: Only enroll if it fits easily into my schedule and does not interfere with my other activities.",-1,J114="Option D: Skip the course because I prefer to focus on activities that provide immediate benefits like grades or credits.",0)</f>
        <v>2</v>
      </c>
      <c r="X114" s="1" cm="1">
        <f t="array" ref="X114">_xlfn.IFS(K114="Option A: Accept the internship to gain hands-on experience and valuable learning opportunities, without worrying about formal recognition.",1,K114="Option B: Accept the internship and emphasize to everyone how it will contribute to your self-development and long-term career growth, even without a certificate.",-1,K114="Option C: Decline the internship because the absence of an official certificate means you won't have formal recognition for your efforts.",2,K114="Option D: Take the internship but request a letter of recommendation or some form of written acknowledgment from the decision-makers as an alternative to a certificate.",0)</f>
        <v>0</v>
      </c>
      <c r="Y114" s="1" cm="1">
        <f t="array" ref="Y114">_xlfn.IFS(L114="Option A: Dive into the detailed aspects of the project, track markers for measurement, it might take a long time before you see any significant results.",2,L114="Option B: Focus on the aspects of the project that provide immediate feedback and visible results, as this keeps you motivated.",-1,L114="Option C: Balance your approach by setting short-term goals to achieve quick wins while keeping the long-term process in mind.",1,L114="Option D: Regularly seek feedback from your mentor to ensure you are on the right track and adjust your efforts accordingly to see quicker progress.",0)</f>
        <v>2</v>
      </c>
    </row>
    <row r="115" spans="1:25" x14ac:dyDescent="0.3">
      <c r="A115" s="2">
        <v>45500.383990752314</v>
      </c>
      <c r="C115" s="1" t="s">
        <v>354</v>
      </c>
      <c r="D115" s="1" t="s">
        <v>363</v>
      </c>
      <c r="E115" s="1" t="s">
        <v>356</v>
      </c>
      <c r="F115" s="1" t="s">
        <v>357</v>
      </c>
      <c r="G115" s="1" t="s">
        <v>380</v>
      </c>
      <c r="H115" s="1" t="s">
        <v>381</v>
      </c>
      <c r="I115" s="1" t="s">
        <v>376</v>
      </c>
      <c r="J115" s="1" t="s">
        <v>386</v>
      </c>
      <c r="K115" s="1" t="s">
        <v>382</v>
      </c>
      <c r="L115" s="1" t="s">
        <v>377</v>
      </c>
      <c r="M115" s="1" t="s">
        <v>153</v>
      </c>
      <c r="N115" s="1"/>
      <c r="O115" s="1">
        <f t="shared" si="1"/>
        <v>-1</v>
      </c>
      <c r="P115" s="1" cm="1">
        <f t="array" ref="P115">_xlfn.IFS(C115="Option A: I prefer vacationing in familiar destinations where I know what to expect and can reduce any surprises.",0,C115="Option B: When faced with the chance to travel to a completely new place with no set plans, I get excited about the unknown and the potential for unexpected adventures.",1,C115="Option C: I enjoy exploring new places, but I like to have a detailed itinerary and some certainty about what I will be doing each day.",2,C115="Option D: I’m open to traveling to new destinations, but I usually do thorough research and plan ahead to minimize any potential risks or uncertainties.",-1)</f>
        <v>-1</v>
      </c>
      <c r="Q115" s="1" cm="1">
        <f t="array" ref="Q115">_xlfn.IFS(D115="Option A: Finishing daily tasks quickly and efficiently, allowing you to feel productive and move on to other activities.",-1,D115="Option B: Receiving compliments and recognition from friends or family for something you've accomplished.",2,D115="Option C: Completing a challenging workout or training regimen that you've been working on for weeks.",1,D115="Option D: Learning a new skill or hobby and overcoming difficulties along the way, regardless of how well you master it in the end.",0)</f>
        <v>-1</v>
      </c>
      <c r="R115" s="1" cm="1">
        <f t="array" ref="R115">_xlfn.IFS(E115="Option A: I make decisions on my own but like to have some guidelines or a framework to follow to feel more confident.",2,E115="Option B: I often seek advice and approval from others before making a decision to ensure I’m on the right track.",1,E115="Option C: When faced with a decision, I prefer to rely on my own judgment and instincts, even if it means making mistakes along the way.",-1,E115="Option D: I usually gather a lot of information and consider others' opinions but ultimately trust my own judgment to make the final decision.",0)</f>
        <v>0</v>
      </c>
      <c r="S115" s="1" cm="1">
        <f t="array" ref="S115">_xlfn.IFS(F115="Option A: I prefer tasks that show quick results and tend to get frustrated if I don’t see immediate progress.",2,F115="Option B: I often seek advice and approval from others before making a decision to ensure I’m on the right track.",1,F115="Option C: I often seek out activities where I can see incremental progress, as it helps me stay patient and motivated over time.",-1,F115="Option D: I enjoy activities like gardening or practicing a musical instrument, even if progress is slow.",0)</f>
        <v>-1</v>
      </c>
      <c r="T115" s="1" cm="1">
        <f t="array" ref="T115">_xlfn.IFS(G115="Option A: I focus more on getting things done and I feel that I'd overthink if I think about my strength and weakness",2,G115="Option B: I regularly reflect on my strengths and weaknesses, using this self-awareness to set personal goals and improve myself.",1,G115="Option C: I sometimes think about my strengths and weaknesses, but I often rely on feedback from others to understand myself better.",-1,G115="Option D: I am aware of my strengths and weaknesses but prefer to focus on my strengths to stay motivated and positive.",0)</f>
        <v>1</v>
      </c>
      <c r="U115" s="1" cm="1">
        <f t="array" ref="U115">_xlfn.IFS(H115="Option A: Prioritize placement preparation, requesting more structured guidance in the internship to save time for your interview preparations.",2,H115="Option B: Fully commit to the internship, knowing that your placement preparation will be compromised significantly.",1,H115="Option C: Balance both the internship and placement preparation by setting a strict schedule, ensuring you give adequate time to both without compromising on either.",-1,H115="Option D: Use the internship to network and gain recommendations from the decision-maker, hoping it will directly improve your placement prospects.",0)</f>
        <v>-1</v>
      </c>
      <c r="V115" s="1" cm="1">
        <f t="array" ref="V115">_xlfn.IFS(I115="Option A: Focus on learning and applying established frameworks and structured thinking methods to systematically approach the problem.",2,I115="Option B: Rely on first principles reasoning, breaking the problem down to its most basic elements and building up your understanding from there.",1,I115="Option C: Seek a balance between structured thinking and first principles reasoning, using frameworks where they fit and breaking down elements from scratch when needed.",-1,I115="Option D: Use this opportunity to network and seek advice from others who have solved similar problems, hoping to gather enough information to complete the project successfully.",0)</f>
        <v>2</v>
      </c>
      <c r="W115" s="1" cm="1">
        <f t="array" ref="W115">_xlfn.IFS(J115="Option A: Enroll in the course because it will help me stay competitive and not fall behind my peers.",2,J115="Option B: Enroll in the course because I am genuinely interested in the subject and see long-term benefits.",1,J115="Option C: Only enroll if it fits easily into my schedule and does not interfere with my other activities.",-1,J115="Option D: Skip the course because I prefer to focus on activities that provide immediate benefits like grades or credits.",0)</f>
        <v>1</v>
      </c>
      <c r="X115" s="1" cm="1">
        <f t="array" ref="X115">_xlfn.IFS(K115="Option A: Accept the internship to gain hands-on experience and valuable learning opportunities, without worrying about formal recognition.",1,K115="Option B: Accept the internship and emphasize to everyone how it will contribute to your self-development and long-term career growth, even without a certificate.",-1,K115="Option C: Decline the internship because the absence of an official certificate means you won't have formal recognition for your efforts.",2,K115="Option D: Take the internship but request a letter of recommendation or some form of written acknowledgment from the decision-makers as an alternative to a certificate.",0)</f>
        <v>0</v>
      </c>
      <c r="Y115" s="1" cm="1">
        <f t="array" ref="Y115">_xlfn.IFS(L115="Option A: Dive into the detailed aspects of the project, track markers for measurement, it might take a long time before you see any significant results.",2,L115="Option B: Focus on the aspects of the project that provide immediate feedback and visible results, as this keeps you motivated.",-1,L115="Option C: Balance your approach by setting short-term goals to achieve quick wins while keeping the long-term process in mind.",1,L115="Option D: Regularly seek feedback from your mentor to ensure you are on the right track and adjust your efforts accordingly to see quicker progress.",0)</f>
        <v>-1</v>
      </c>
    </row>
    <row r="116" spans="1:25" x14ac:dyDescent="0.3">
      <c r="A116" s="2">
        <v>45500.569060925925</v>
      </c>
      <c r="C116" s="1" t="s">
        <v>368</v>
      </c>
      <c r="D116" s="1" t="s">
        <v>369</v>
      </c>
      <c r="E116" s="1" t="s">
        <v>356</v>
      </c>
      <c r="F116" s="1" t="s">
        <v>357</v>
      </c>
      <c r="G116" s="1" t="s">
        <v>366</v>
      </c>
      <c r="H116" s="1" t="s">
        <v>381</v>
      </c>
      <c r="I116" s="1" t="s">
        <v>360</v>
      </c>
      <c r="J116" s="1" t="s">
        <v>388</v>
      </c>
      <c r="K116" s="1" t="s">
        <v>382</v>
      </c>
      <c r="L116" s="1" t="s">
        <v>362</v>
      </c>
      <c r="M116" s="1" t="s">
        <v>154</v>
      </c>
      <c r="N116" s="1"/>
      <c r="O116" s="1">
        <f t="shared" si="1"/>
        <v>3</v>
      </c>
      <c r="P116" s="1" cm="1">
        <f t="array" ref="P116">_xlfn.IFS(C116="Option A: I prefer vacationing in familiar destinations where I know what to expect and can reduce any surprises.",0,C116="Option B: When faced with the chance to travel to a completely new place with no set plans, I get excited about the unknown and the potential for unexpected adventures.",1,C116="Option C: I enjoy exploring new places, but I like to have a detailed itinerary and some certainty about what I will be doing each day.",2,C116="Option D: I’m open to traveling to new destinations, but I usually do thorough research and plan ahead to minimize any potential risks or uncertainties.",-1)</f>
        <v>2</v>
      </c>
      <c r="Q116" s="1" cm="1">
        <f t="array" ref="Q116">_xlfn.IFS(D116="Option A: Finishing daily tasks quickly and efficiently, allowing you to feel productive and move on to other activities.",-1,D116="Option B: Receiving compliments and recognition from friends or family for something you've accomplished.",2,D116="Option C: Completing a challenging workout or training regimen that you've been working on for weeks.",1,D116="Option D: Learning a new skill or hobby and overcoming difficulties along the way, regardless of how well you master it in the end.",0)</f>
        <v>0</v>
      </c>
      <c r="R116" s="1" cm="1">
        <f t="array" ref="R116">_xlfn.IFS(E116="Option A: I make decisions on my own but like to have some guidelines or a framework to follow to feel more confident.",2,E116="Option B: I often seek advice and approval from others before making a decision to ensure I’m on the right track.",1,E116="Option C: When faced with a decision, I prefer to rely on my own judgment and instincts, even if it means making mistakes along the way.",-1,E116="Option D: I usually gather a lot of information and consider others' opinions but ultimately trust my own judgment to make the final decision.",0)</f>
        <v>0</v>
      </c>
      <c r="S116" s="1" cm="1">
        <f t="array" ref="S116">_xlfn.IFS(F116="Option A: I prefer tasks that show quick results and tend to get frustrated if I don’t see immediate progress.",2,F116="Option B: I often seek advice and approval from others before making a decision to ensure I’m on the right track.",1,F116="Option C: I often seek out activities where I can see incremental progress, as it helps me stay patient and motivated over time.",-1,F116="Option D: I enjoy activities like gardening or practicing a musical instrument, even if progress is slow.",0)</f>
        <v>-1</v>
      </c>
      <c r="T116" s="1" cm="1">
        <f t="array" ref="T116">_xlfn.IFS(G116="Option A: I focus more on getting things done and I feel that I'd overthink if I think about my strength and weakness",2,G116="Option B: I regularly reflect on my strengths and weaknesses, using this self-awareness to set personal goals and improve myself.",1,G116="Option C: I sometimes think about my strengths and weaknesses, but I often rely on feedback from others to understand myself better.",-1,G116="Option D: I am aware of my strengths and weaknesses but prefer to focus on my strengths to stay motivated and positive.",0)</f>
        <v>0</v>
      </c>
      <c r="U116" s="1" cm="1">
        <f t="array" ref="U116">_xlfn.IFS(H116="Option A: Prioritize placement preparation, requesting more structured guidance in the internship to save time for your interview preparations.",2,H116="Option B: Fully commit to the internship, knowing that your placement preparation will be compromised significantly.",1,H116="Option C: Balance both the internship and placement preparation by setting a strict schedule, ensuring you give adequate time to both without compromising on either.",-1,H116="Option D: Use the internship to network and gain recommendations from the decision-maker, hoping it will directly improve your placement prospects.",0)</f>
        <v>-1</v>
      </c>
      <c r="V116" s="1" cm="1">
        <f t="array" ref="V116">_xlfn.IFS(I116="Option A: Focus on learning and applying established frameworks and structured thinking methods to systematically approach the problem.",2,I116="Option B: Rely on first principles reasoning, breaking the problem down to its most basic elements and building up your understanding from there.",1,I116="Option C: Seek a balance between structured thinking and first principles reasoning, using frameworks where they fit and breaking down elements from scratch when needed.",-1,I116="Option D: Use this opportunity to network and seek advice from others who have solved similar problems, hoping to gather enough information to complete the project successfully.",0)</f>
        <v>1</v>
      </c>
      <c r="W116" s="1" cm="1">
        <f t="array" ref="W116">_xlfn.IFS(J116="Option A: Enroll in the course because it will help me stay competitive and not fall behind my peers.",2,J116="Option B: Enroll in the course because I am genuinely interested in the subject and see long-term benefits.",1,J116="Option C: Only enroll if it fits easily into my schedule and does not interfere with my other activities.",-1,J116="Option D: Skip the course because I prefer to focus on activities that provide immediate benefits like grades or credits.",0)</f>
        <v>2</v>
      </c>
      <c r="X116" s="1" cm="1">
        <f t="array" ref="X116">_xlfn.IFS(K116="Option A: Accept the internship to gain hands-on experience and valuable learning opportunities, without worrying about formal recognition.",1,K116="Option B: Accept the internship and emphasize to everyone how it will contribute to your self-development and long-term career growth, even without a certificate.",-1,K116="Option C: Decline the internship because the absence of an official certificate means you won't have formal recognition for your efforts.",2,K116="Option D: Take the internship but request a letter of recommendation or some form of written acknowledgment from the decision-makers as an alternative to a certificate.",0)</f>
        <v>0</v>
      </c>
      <c r="Y116" s="1" cm="1">
        <f t="array" ref="Y116">_xlfn.IFS(L116="Option A: Dive into the detailed aspects of the project, track markers for measurement, it might take a long time before you see any significant results.",2,L116="Option B: Focus on the aspects of the project that provide immediate feedback and visible results, as this keeps you motivated.",-1,L116="Option C: Balance your approach by setting short-term goals to achieve quick wins while keeping the long-term process in mind.",1,L116="Option D: Regularly seek feedback from your mentor to ensure you are on the right track and adjust your efforts accordingly to see quicker progress.",0)</f>
        <v>0</v>
      </c>
    </row>
    <row r="117" spans="1:25" x14ac:dyDescent="0.3">
      <c r="A117" s="2">
        <v>45500.652745972227</v>
      </c>
      <c r="C117" s="1" t="s">
        <v>368</v>
      </c>
      <c r="D117" s="1" t="s">
        <v>369</v>
      </c>
      <c r="E117" s="1" t="s">
        <v>356</v>
      </c>
      <c r="F117" s="1" t="s">
        <v>357</v>
      </c>
      <c r="G117" s="1" t="s">
        <v>380</v>
      </c>
      <c r="H117" s="1" t="s">
        <v>381</v>
      </c>
      <c r="I117" s="1" t="s">
        <v>372</v>
      </c>
      <c r="J117" s="1" t="s">
        <v>386</v>
      </c>
      <c r="K117" s="1" t="s">
        <v>382</v>
      </c>
      <c r="L117" s="1" t="s">
        <v>374</v>
      </c>
      <c r="M117" s="1" t="s">
        <v>155</v>
      </c>
      <c r="N117" s="1"/>
      <c r="O117" s="1">
        <f t="shared" si="1"/>
        <v>2</v>
      </c>
      <c r="P117" s="1" cm="1">
        <f t="array" ref="P117">_xlfn.IFS(C117="Option A: I prefer vacationing in familiar destinations where I know what to expect and can reduce any surprises.",0,C117="Option B: When faced with the chance to travel to a completely new place with no set plans, I get excited about the unknown and the potential for unexpected adventures.",1,C117="Option C: I enjoy exploring new places, but I like to have a detailed itinerary and some certainty about what I will be doing each day.",2,C117="Option D: I’m open to traveling to new destinations, but I usually do thorough research and plan ahead to minimize any potential risks or uncertainties.",-1)</f>
        <v>2</v>
      </c>
      <c r="Q117" s="1" cm="1">
        <f t="array" ref="Q117">_xlfn.IFS(D117="Option A: Finishing daily tasks quickly and efficiently, allowing you to feel productive and move on to other activities.",-1,D117="Option B: Receiving compliments and recognition from friends or family for something you've accomplished.",2,D117="Option C: Completing a challenging workout or training regimen that you've been working on for weeks.",1,D117="Option D: Learning a new skill or hobby and overcoming difficulties along the way, regardless of how well you master it in the end.",0)</f>
        <v>0</v>
      </c>
      <c r="R117" s="1" cm="1">
        <f t="array" ref="R117">_xlfn.IFS(E117="Option A: I make decisions on my own but like to have some guidelines or a framework to follow to feel more confident.",2,E117="Option B: I often seek advice and approval from others before making a decision to ensure I’m on the right track.",1,E117="Option C: When faced with a decision, I prefer to rely on my own judgment and instincts, even if it means making mistakes along the way.",-1,E117="Option D: I usually gather a lot of information and consider others' opinions but ultimately trust my own judgment to make the final decision.",0)</f>
        <v>0</v>
      </c>
      <c r="S117" s="1" cm="1">
        <f t="array" ref="S117">_xlfn.IFS(F117="Option A: I prefer tasks that show quick results and tend to get frustrated if I don’t see immediate progress.",2,F117="Option B: I often seek advice and approval from others before making a decision to ensure I’m on the right track.",1,F117="Option C: I often seek out activities where I can see incremental progress, as it helps me stay patient and motivated over time.",-1,F117="Option D: I enjoy activities like gardening or practicing a musical instrument, even if progress is slow.",0)</f>
        <v>-1</v>
      </c>
      <c r="T117" s="1" cm="1">
        <f t="array" ref="T117">_xlfn.IFS(G117="Option A: I focus more on getting things done and I feel that I'd overthink if I think about my strength and weakness",2,G117="Option B: I regularly reflect on my strengths and weaknesses, using this self-awareness to set personal goals and improve myself.",1,G117="Option C: I sometimes think about my strengths and weaknesses, but I often rely on feedback from others to understand myself better.",-1,G117="Option D: I am aware of my strengths and weaknesses but prefer to focus on my strengths to stay motivated and positive.",0)</f>
        <v>1</v>
      </c>
      <c r="U117" s="1" cm="1">
        <f t="array" ref="U117">_xlfn.IFS(H117="Option A: Prioritize placement preparation, requesting more structured guidance in the internship to save time for your interview preparations.",2,H117="Option B: Fully commit to the internship, knowing that your placement preparation will be compromised significantly.",1,H117="Option C: Balance both the internship and placement preparation by setting a strict schedule, ensuring you give adequate time to both without compromising on either.",-1,H117="Option D: Use the internship to network and gain recommendations from the decision-maker, hoping it will directly improve your placement prospects.",0)</f>
        <v>-1</v>
      </c>
      <c r="V117" s="1" cm="1">
        <f t="array" ref="V117">_xlfn.IFS(I117="Option A: Focus on learning and applying established frameworks and structured thinking methods to systematically approach the problem.",2,I117="Option B: Rely on first principles reasoning, breaking the problem down to its most basic elements and building up your understanding from there.",1,I117="Option C: Seek a balance between structured thinking and first principles reasoning, using frameworks where they fit and breaking down elements from scratch when needed.",-1,I117="Option D: Use this opportunity to network and seek advice from others who have solved similar problems, hoping to gather enough information to complete the project successfully.",0)</f>
        <v>-1</v>
      </c>
      <c r="W117" s="1" cm="1">
        <f t="array" ref="W117">_xlfn.IFS(J117="Option A: Enroll in the course because it will help me stay competitive and not fall behind my peers.",2,J117="Option B: Enroll in the course because I am genuinely interested in the subject and see long-term benefits.",1,J117="Option C: Only enroll if it fits easily into my schedule and does not interfere with my other activities.",-1,J117="Option D: Skip the course because I prefer to focus on activities that provide immediate benefits like grades or credits.",0)</f>
        <v>1</v>
      </c>
      <c r="X117" s="1" cm="1">
        <f t="array" ref="X117">_xlfn.IFS(K117="Option A: Accept the internship to gain hands-on experience and valuable learning opportunities, without worrying about formal recognition.",1,K117="Option B: Accept the internship and emphasize to everyone how it will contribute to your self-development and long-term career growth, even without a certificate.",-1,K117="Option C: Decline the internship because the absence of an official certificate means you won't have formal recognition for your efforts.",2,K117="Option D: Take the internship but request a letter of recommendation or some form of written acknowledgment from the decision-makers as an alternative to a certificate.",0)</f>
        <v>0</v>
      </c>
      <c r="Y117" s="1" cm="1">
        <f t="array" ref="Y117">_xlfn.IFS(L117="Option A: Dive into the detailed aspects of the project, track markers for measurement, it might take a long time before you see any significant results.",2,L117="Option B: Focus on the aspects of the project that provide immediate feedback and visible results, as this keeps you motivated.",-1,L117="Option C: Balance your approach by setting short-term goals to achieve quick wins while keeping the long-term process in mind.",1,L117="Option D: Regularly seek feedback from your mentor to ensure you are on the right track and adjust your efforts accordingly to see quicker progress.",0)</f>
        <v>1</v>
      </c>
    </row>
    <row r="118" spans="1:25" x14ac:dyDescent="0.3">
      <c r="A118" s="2">
        <v>45502.382137858796</v>
      </c>
      <c r="C118" s="1" t="s">
        <v>368</v>
      </c>
      <c r="D118" s="1" t="s">
        <v>363</v>
      </c>
      <c r="E118" s="1" t="s">
        <v>356</v>
      </c>
      <c r="F118" s="1" t="s">
        <v>365</v>
      </c>
      <c r="G118" s="1" t="s">
        <v>366</v>
      </c>
      <c r="H118" s="1" t="s">
        <v>381</v>
      </c>
      <c r="I118" s="1" t="s">
        <v>367</v>
      </c>
      <c r="J118" s="1" t="s">
        <v>386</v>
      </c>
      <c r="K118" s="1" t="s">
        <v>361</v>
      </c>
      <c r="L118" s="1" t="s">
        <v>374</v>
      </c>
      <c r="M118" s="1" t="s">
        <v>157</v>
      </c>
      <c r="N118" s="1"/>
      <c r="O118" s="1">
        <f t="shared" si="1"/>
        <v>4</v>
      </c>
      <c r="P118" s="1" cm="1">
        <f t="array" ref="P118">_xlfn.IFS(C118="Option A: I prefer vacationing in familiar destinations where I know what to expect and can reduce any surprises.",0,C118="Option B: When faced with the chance to travel to a completely new place with no set plans, I get excited about the unknown and the potential for unexpected adventures.",1,C118="Option C: I enjoy exploring new places, but I like to have a detailed itinerary and some certainty about what I will be doing each day.",2,C118="Option D: I’m open to traveling to new destinations, but I usually do thorough research and plan ahead to minimize any potential risks or uncertainties.",-1)</f>
        <v>2</v>
      </c>
      <c r="Q118" s="1" cm="1">
        <f t="array" ref="Q118">_xlfn.IFS(D118="Option A: Finishing daily tasks quickly and efficiently, allowing you to feel productive and move on to other activities.",-1,D118="Option B: Receiving compliments and recognition from friends or family for something you've accomplished.",2,D118="Option C: Completing a challenging workout or training regimen that you've been working on for weeks.",1,D118="Option D: Learning a new skill or hobby and overcoming difficulties along the way, regardless of how well you master it in the end.",0)</f>
        <v>-1</v>
      </c>
      <c r="R118" s="1" cm="1">
        <f t="array" ref="R118">_xlfn.IFS(E118="Option A: I make decisions on my own but like to have some guidelines or a framework to follow to feel more confident.",2,E118="Option B: I often seek advice and approval from others before making a decision to ensure I’m on the right track.",1,E118="Option C: When faced with a decision, I prefer to rely on my own judgment and instincts, even if it means making mistakes along the way.",-1,E118="Option D: I usually gather a lot of information and consider others' opinions but ultimately trust my own judgment to make the final decision.",0)</f>
        <v>0</v>
      </c>
      <c r="S118" s="1" cm="1">
        <f t="array" ref="S118">_xlfn.IFS(F118="Option A: I prefer tasks that show quick results and tend to get frustrated if I don’t see immediate progress.",2,F118="Option B: I often seek advice and approval from others before making a decision to ensure I’m on the right track.",1,F118="Option C: I often seek out activities where I can see incremental progress, as it helps me stay patient and motivated over time.",-1,F118="Option D: I enjoy activities like gardening or practicing a musical instrument, even if progress is slow.",0)</f>
        <v>1</v>
      </c>
      <c r="T118" s="1" cm="1">
        <f t="array" ref="T118">_xlfn.IFS(G118="Option A: I focus more on getting things done and I feel that I'd overthink if I think about my strength and weakness",2,G118="Option B: I regularly reflect on my strengths and weaknesses, using this self-awareness to set personal goals and improve myself.",1,G118="Option C: I sometimes think about my strengths and weaknesses, but I often rely on feedback from others to understand myself better.",-1,G118="Option D: I am aware of my strengths and weaknesses but prefer to focus on my strengths to stay motivated and positive.",0)</f>
        <v>0</v>
      </c>
      <c r="U118" s="1" cm="1">
        <f t="array" ref="U118">_xlfn.IFS(H118="Option A: Prioritize placement preparation, requesting more structured guidance in the internship to save time for your interview preparations.",2,H118="Option B: Fully commit to the internship, knowing that your placement preparation will be compromised significantly.",1,H118="Option C: Balance both the internship and placement preparation by setting a strict schedule, ensuring you give adequate time to both without compromising on either.",-1,H118="Option D: Use the internship to network and gain recommendations from the decision-maker, hoping it will directly improve your placement prospects.",0)</f>
        <v>-1</v>
      </c>
      <c r="V118" s="1" cm="1">
        <f t="array" ref="V118">_xlfn.IFS(I118="Option A: Focus on learning and applying established frameworks and structured thinking methods to systematically approach the problem.",2,I118="Option B: Rely on first principles reasoning, breaking the problem down to its most basic elements and building up your understanding from there.",1,I118="Option C: Seek a balance between structured thinking and first principles reasoning, using frameworks where they fit and breaking down elements from scratch when needed.",-1,I118="Option D: Use this opportunity to network and seek advice from others who have solved similar problems, hoping to gather enough information to complete the project successfully.",0)</f>
        <v>0</v>
      </c>
      <c r="W118" s="1" cm="1">
        <f t="array" ref="W118">_xlfn.IFS(J118="Option A: Enroll in the course because it will help me stay competitive and not fall behind my peers.",2,J118="Option B: Enroll in the course because I am genuinely interested in the subject and see long-term benefits.",1,J118="Option C: Only enroll if it fits easily into my schedule and does not interfere with my other activities.",-1,J118="Option D: Skip the course because I prefer to focus on activities that provide immediate benefits like grades or credits.",0)</f>
        <v>1</v>
      </c>
      <c r="X118" s="1" cm="1">
        <f t="array" ref="X118">_xlfn.IFS(K118="Option A: Accept the internship to gain hands-on experience and valuable learning opportunities, without worrying about formal recognition.",1,K118="Option B: Accept the internship and emphasize to everyone how it will contribute to your self-development and long-term career growth, even without a certificate.",-1,K118="Option C: Decline the internship because the absence of an official certificate means you won't have formal recognition for your efforts.",2,K118="Option D: Take the internship but request a letter of recommendation or some form of written acknowledgment from the decision-makers as an alternative to a certificate.",0)</f>
        <v>1</v>
      </c>
      <c r="Y118" s="1" cm="1">
        <f t="array" ref="Y118">_xlfn.IFS(L118="Option A: Dive into the detailed aspects of the project, track markers for measurement, it might take a long time before you see any significant results.",2,L118="Option B: Focus on the aspects of the project that provide immediate feedback and visible results, as this keeps you motivated.",-1,L118="Option C: Balance your approach by setting short-term goals to achieve quick wins while keeping the long-term process in mind.",1,L118="Option D: Regularly seek feedback from your mentor to ensure you are on the right track and adjust your efforts accordingly to see quicker progress.",0)</f>
        <v>1</v>
      </c>
    </row>
    <row r="119" spans="1:25" x14ac:dyDescent="0.3">
      <c r="A119" s="2">
        <v>45502.386447349534</v>
      </c>
      <c r="C119" s="1" t="s">
        <v>354</v>
      </c>
      <c r="D119" s="1" t="s">
        <v>363</v>
      </c>
      <c r="E119" s="1" t="s">
        <v>356</v>
      </c>
      <c r="F119" s="1" t="s">
        <v>365</v>
      </c>
      <c r="G119" s="1" t="s">
        <v>380</v>
      </c>
      <c r="H119" s="1" t="s">
        <v>375</v>
      </c>
      <c r="I119" s="1" t="s">
        <v>367</v>
      </c>
      <c r="J119" s="1" t="s">
        <v>388</v>
      </c>
      <c r="K119" s="1" t="s">
        <v>361</v>
      </c>
      <c r="L119" s="1" t="s">
        <v>385</v>
      </c>
      <c r="M119" s="1" t="s">
        <v>161</v>
      </c>
      <c r="N119" s="1"/>
      <c r="O119" s="1">
        <f t="shared" si="1"/>
        <v>7</v>
      </c>
      <c r="P119" s="1" cm="1">
        <f t="array" ref="P119">_xlfn.IFS(C119="Option A: I prefer vacationing in familiar destinations where I know what to expect and can reduce any surprises.",0,C119="Option B: When faced with the chance to travel to a completely new place with no set plans, I get excited about the unknown and the potential for unexpected adventures.",1,C119="Option C: I enjoy exploring new places, but I like to have a detailed itinerary and some certainty about what I will be doing each day.",2,C119="Option D: I’m open to traveling to new destinations, but I usually do thorough research and plan ahead to minimize any potential risks or uncertainties.",-1)</f>
        <v>-1</v>
      </c>
      <c r="Q119" s="1" cm="1">
        <f t="array" ref="Q119">_xlfn.IFS(D119="Option A: Finishing daily tasks quickly and efficiently, allowing you to feel productive and move on to other activities.",-1,D119="Option B: Receiving compliments and recognition from friends or family for something you've accomplished.",2,D119="Option C: Completing a challenging workout or training regimen that you've been working on for weeks.",1,D119="Option D: Learning a new skill or hobby and overcoming difficulties along the way, regardless of how well you master it in the end.",0)</f>
        <v>-1</v>
      </c>
      <c r="R119" s="1" cm="1">
        <f t="array" ref="R119">_xlfn.IFS(E119="Option A: I make decisions on my own but like to have some guidelines or a framework to follow to feel more confident.",2,E119="Option B: I often seek advice and approval from others before making a decision to ensure I’m on the right track.",1,E119="Option C: When faced with a decision, I prefer to rely on my own judgment and instincts, even if it means making mistakes along the way.",-1,E119="Option D: I usually gather a lot of information and consider others' opinions but ultimately trust my own judgment to make the final decision.",0)</f>
        <v>0</v>
      </c>
      <c r="S119" s="1" cm="1">
        <f t="array" ref="S119">_xlfn.IFS(F119="Option A: I prefer tasks that show quick results and tend to get frustrated if I don’t see immediate progress.",2,F119="Option B: I often seek advice and approval from others before making a decision to ensure I’m on the right track.",1,F119="Option C: I often seek out activities where I can see incremental progress, as it helps me stay patient and motivated over time.",-1,F119="Option D: I enjoy activities like gardening or practicing a musical instrument, even if progress is slow.",0)</f>
        <v>1</v>
      </c>
      <c r="T119" s="1" cm="1">
        <f t="array" ref="T119">_xlfn.IFS(G119="Option A: I focus more on getting things done and I feel that I'd overthink if I think about my strength and weakness",2,G119="Option B: I regularly reflect on my strengths and weaknesses, using this self-awareness to set personal goals and improve myself.",1,G119="Option C: I sometimes think about my strengths and weaknesses, but I often rely on feedback from others to understand myself better.",-1,G119="Option D: I am aware of my strengths and weaknesses but prefer to focus on my strengths to stay motivated and positive.",0)</f>
        <v>1</v>
      </c>
      <c r="U119" s="1" cm="1">
        <f t="array" ref="U119">_xlfn.IFS(H119="Option A: Prioritize placement preparation, requesting more structured guidance in the internship to save time for your interview preparations.",2,H119="Option B: Fully commit to the internship, knowing that your placement preparation will be compromised significantly.",1,H119="Option C: Balance both the internship and placement preparation by setting a strict schedule, ensuring you give adequate time to both without compromising on either.",-1,H119="Option D: Use the internship to network and gain recommendations from the decision-maker, hoping it will directly improve your placement prospects.",0)</f>
        <v>2</v>
      </c>
      <c r="V119" s="1" cm="1">
        <f t="array" ref="V119">_xlfn.IFS(I119="Option A: Focus on learning and applying established frameworks and structured thinking methods to systematically approach the problem.",2,I119="Option B: Rely on first principles reasoning, breaking the problem down to its most basic elements and building up your understanding from there.",1,I119="Option C: Seek a balance between structured thinking and first principles reasoning, using frameworks where they fit and breaking down elements from scratch when needed.",-1,I119="Option D: Use this opportunity to network and seek advice from others who have solved similar problems, hoping to gather enough information to complete the project successfully.",0)</f>
        <v>0</v>
      </c>
      <c r="W119" s="1" cm="1">
        <f t="array" ref="W119">_xlfn.IFS(J119="Option A: Enroll in the course because it will help me stay competitive and not fall behind my peers.",2,J119="Option B: Enroll in the course because I am genuinely interested in the subject and see long-term benefits.",1,J119="Option C: Only enroll if it fits easily into my schedule and does not interfere with my other activities.",-1,J119="Option D: Skip the course because I prefer to focus on activities that provide immediate benefits like grades or credits.",0)</f>
        <v>2</v>
      </c>
      <c r="X119" s="1" cm="1">
        <f t="array" ref="X119">_xlfn.IFS(K119="Option A: Accept the internship to gain hands-on experience and valuable learning opportunities, without worrying about formal recognition.",1,K119="Option B: Accept the internship and emphasize to everyone how it will contribute to your self-development and long-term career growth, even without a certificate.",-1,K119="Option C: Decline the internship because the absence of an official certificate means you won't have formal recognition for your efforts.",2,K119="Option D: Take the internship but request a letter of recommendation or some form of written acknowledgment from the decision-makers as an alternative to a certificate.",0)</f>
        <v>1</v>
      </c>
      <c r="Y119" s="1" cm="1">
        <f t="array" ref="Y119">_xlfn.IFS(L119="Option A: Dive into the detailed aspects of the project, track markers for measurement, it might take a long time before you see any significant results.",2,L119="Option B: Focus on the aspects of the project that provide immediate feedback and visible results, as this keeps you motivated.",-1,L119="Option C: Balance your approach by setting short-term goals to achieve quick wins while keeping the long-term process in mind.",1,L119="Option D: Regularly seek feedback from your mentor to ensure you are on the right track and adjust your efforts accordingly to see quicker progress.",0)</f>
        <v>2</v>
      </c>
    </row>
    <row r="120" spans="1:25" x14ac:dyDescent="0.3">
      <c r="A120" s="2">
        <v>45502.395572928246</v>
      </c>
      <c r="C120" s="1" t="s">
        <v>368</v>
      </c>
      <c r="D120" s="1" t="s">
        <v>379</v>
      </c>
      <c r="E120" s="1" t="s">
        <v>356</v>
      </c>
      <c r="F120" s="1" t="s">
        <v>357</v>
      </c>
      <c r="G120" s="1" t="s">
        <v>380</v>
      </c>
      <c r="H120" s="1" t="s">
        <v>381</v>
      </c>
      <c r="I120" s="1" t="s">
        <v>372</v>
      </c>
      <c r="J120" s="1" t="s">
        <v>386</v>
      </c>
      <c r="K120" s="1" t="s">
        <v>361</v>
      </c>
      <c r="L120" s="1" t="s">
        <v>374</v>
      </c>
      <c r="M120" s="1" t="s">
        <v>158</v>
      </c>
      <c r="N120" s="1"/>
      <c r="O120" s="1">
        <f t="shared" si="1"/>
        <v>4</v>
      </c>
      <c r="P120" s="1" cm="1">
        <f t="array" ref="P120">_xlfn.IFS(C120="Option A: I prefer vacationing in familiar destinations where I know what to expect and can reduce any surprises.",0,C120="Option B: When faced with the chance to travel to a completely new place with no set plans, I get excited about the unknown and the potential for unexpected adventures.",1,C120="Option C: I enjoy exploring new places, but I like to have a detailed itinerary and some certainty about what I will be doing each day.",2,C120="Option D: I’m open to traveling to new destinations, but I usually do thorough research and plan ahead to minimize any potential risks or uncertainties.",-1)</f>
        <v>2</v>
      </c>
      <c r="Q120" s="1" cm="1">
        <f t="array" ref="Q120">_xlfn.IFS(D120="Option A: Finishing daily tasks quickly and efficiently, allowing you to feel productive and move on to other activities.",-1,D120="Option B: Receiving compliments and recognition from friends or family for something you've accomplished.",2,D120="Option C: Completing a challenging workout or training regimen that you've been working on for weeks.",1,D120="Option D: Learning a new skill or hobby and overcoming difficulties along the way, regardless of how well you master it in the end.",0)</f>
        <v>1</v>
      </c>
      <c r="R120" s="1" cm="1">
        <f t="array" ref="R120">_xlfn.IFS(E120="Option A: I make decisions on my own but like to have some guidelines or a framework to follow to feel more confident.",2,E120="Option B: I often seek advice and approval from others before making a decision to ensure I’m on the right track.",1,E120="Option C: When faced with a decision, I prefer to rely on my own judgment and instincts, even if it means making mistakes along the way.",-1,E120="Option D: I usually gather a lot of information and consider others' opinions but ultimately trust my own judgment to make the final decision.",0)</f>
        <v>0</v>
      </c>
      <c r="S120" s="1" cm="1">
        <f t="array" ref="S120">_xlfn.IFS(F120="Option A: I prefer tasks that show quick results and tend to get frustrated if I don’t see immediate progress.",2,F120="Option B: I often seek advice and approval from others before making a decision to ensure I’m on the right track.",1,F120="Option C: I often seek out activities where I can see incremental progress, as it helps me stay patient and motivated over time.",-1,F120="Option D: I enjoy activities like gardening or practicing a musical instrument, even if progress is slow.",0)</f>
        <v>-1</v>
      </c>
      <c r="T120" s="1" cm="1">
        <f t="array" ref="T120">_xlfn.IFS(G120="Option A: I focus more on getting things done and I feel that I'd overthink if I think about my strength and weakness",2,G120="Option B: I regularly reflect on my strengths and weaknesses, using this self-awareness to set personal goals and improve myself.",1,G120="Option C: I sometimes think about my strengths and weaknesses, but I often rely on feedback from others to understand myself better.",-1,G120="Option D: I am aware of my strengths and weaknesses but prefer to focus on my strengths to stay motivated and positive.",0)</f>
        <v>1</v>
      </c>
      <c r="U120" s="1" cm="1">
        <f t="array" ref="U120">_xlfn.IFS(H120="Option A: Prioritize placement preparation, requesting more structured guidance in the internship to save time for your interview preparations.",2,H120="Option B: Fully commit to the internship, knowing that your placement preparation will be compromised significantly.",1,H120="Option C: Balance both the internship and placement preparation by setting a strict schedule, ensuring you give adequate time to both without compromising on either.",-1,H120="Option D: Use the internship to network and gain recommendations from the decision-maker, hoping it will directly improve your placement prospects.",0)</f>
        <v>-1</v>
      </c>
      <c r="V120" s="1" cm="1">
        <f t="array" ref="V120">_xlfn.IFS(I120="Option A: Focus on learning and applying established frameworks and structured thinking methods to systematically approach the problem.",2,I120="Option B: Rely on first principles reasoning, breaking the problem down to its most basic elements and building up your understanding from there.",1,I120="Option C: Seek a balance between structured thinking and first principles reasoning, using frameworks where they fit and breaking down elements from scratch when needed.",-1,I120="Option D: Use this opportunity to network and seek advice from others who have solved similar problems, hoping to gather enough information to complete the project successfully.",0)</f>
        <v>-1</v>
      </c>
      <c r="W120" s="1" cm="1">
        <f t="array" ref="W120">_xlfn.IFS(J120="Option A: Enroll in the course because it will help me stay competitive and not fall behind my peers.",2,J120="Option B: Enroll in the course because I am genuinely interested in the subject and see long-term benefits.",1,J120="Option C: Only enroll if it fits easily into my schedule and does not interfere with my other activities.",-1,J120="Option D: Skip the course because I prefer to focus on activities that provide immediate benefits like grades or credits.",0)</f>
        <v>1</v>
      </c>
      <c r="X120" s="1" cm="1">
        <f t="array" ref="X120">_xlfn.IFS(K120="Option A: Accept the internship to gain hands-on experience and valuable learning opportunities, without worrying about formal recognition.",1,K120="Option B: Accept the internship and emphasize to everyone how it will contribute to your self-development and long-term career growth, even without a certificate.",-1,K120="Option C: Decline the internship because the absence of an official certificate means you won't have formal recognition for your efforts.",2,K120="Option D: Take the internship but request a letter of recommendation or some form of written acknowledgment from the decision-makers as an alternative to a certificate.",0)</f>
        <v>1</v>
      </c>
      <c r="Y120" s="1" cm="1">
        <f t="array" ref="Y120">_xlfn.IFS(L120="Option A: Dive into the detailed aspects of the project, track markers for measurement, it might take a long time before you see any significant results.",2,L120="Option B: Focus on the aspects of the project that provide immediate feedback and visible results, as this keeps you motivated.",-1,L120="Option C: Balance your approach by setting short-term goals to achieve quick wins while keeping the long-term process in mind.",1,L120="Option D: Regularly seek feedback from your mentor to ensure you are on the right track and adjust your efforts accordingly to see quicker progress.",0)</f>
        <v>1</v>
      </c>
    </row>
    <row r="121" spans="1:25" x14ac:dyDescent="0.3">
      <c r="A121" s="2">
        <v>45502.395978101849</v>
      </c>
      <c r="C121" s="1" t="s">
        <v>354</v>
      </c>
      <c r="D121" s="1" t="s">
        <v>363</v>
      </c>
      <c r="E121" s="1" t="s">
        <v>364</v>
      </c>
      <c r="F121" s="1" t="s">
        <v>357</v>
      </c>
      <c r="G121" s="1" t="s">
        <v>380</v>
      </c>
      <c r="H121" s="1" t="s">
        <v>381</v>
      </c>
      <c r="I121" s="1" t="s">
        <v>360</v>
      </c>
      <c r="J121" s="1" t="s">
        <v>386</v>
      </c>
      <c r="K121" s="1" t="s">
        <v>373</v>
      </c>
      <c r="L121" s="1" t="s">
        <v>385</v>
      </c>
      <c r="M121" s="1" t="s">
        <v>159</v>
      </c>
      <c r="N121" s="1"/>
      <c r="O121" s="1">
        <f t="shared" si="1"/>
        <v>2</v>
      </c>
      <c r="P121" s="1" cm="1">
        <f t="array" ref="P121">_xlfn.IFS(C121="Option A: I prefer vacationing in familiar destinations where I know what to expect and can reduce any surprises.",0,C121="Option B: When faced with the chance to travel to a completely new place with no set plans, I get excited about the unknown and the potential for unexpected adventures.",1,C121="Option C: I enjoy exploring new places, but I like to have a detailed itinerary and some certainty about what I will be doing each day.",2,C121="Option D: I’m open to traveling to new destinations, but I usually do thorough research and plan ahead to minimize any potential risks or uncertainties.",-1)</f>
        <v>-1</v>
      </c>
      <c r="Q121" s="1" cm="1">
        <f t="array" ref="Q121">_xlfn.IFS(D121="Option A: Finishing daily tasks quickly and efficiently, allowing you to feel productive and move on to other activities.",-1,D121="Option B: Receiving compliments and recognition from friends or family for something you've accomplished.",2,D121="Option C: Completing a challenging workout or training regimen that you've been working on for weeks.",1,D121="Option D: Learning a new skill or hobby and overcoming difficulties along the way, regardless of how well you master it in the end.",0)</f>
        <v>-1</v>
      </c>
      <c r="R121" s="1" cm="1">
        <f t="array" ref="R121">_xlfn.IFS(E121="Option A: I make decisions on my own but like to have some guidelines or a framework to follow to feel more confident.",2,E121="Option B: I often seek advice and approval from others before making a decision to ensure I’m on the right track.",1,E121="Option C: When faced with a decision, I prefer to rely on my own judgment and instincts, even if it means making mistakes along the way.",-1,E121="Option D: I usually gather a lot of information and consider others' opinions but ultimately trust my own judgment to make the final decision.",0)</f>
        <v>2</v>
      </c>
      <c r="S121" s="1" cm="1">
        <f t="array" ref="S121">_xlfn.IFS(F121="Option A: I prefer tasks that show quick results and tend to get frustrated if I don’t see immediate progress.",2,F121="Option B: I often seek advice and approval from others before making a decision to ensure I’m on the right track.",1,F121="Option C: I often seek out activities where I can see incremental progress, as it helps me stay patient and motivated over time.",-1,F121="Option D: I enjoy activities like gardening or practicing a musical instrument, even if progress is slow.",0)</f>
        <v>-1</v>
      </c>
      <c r="T121" s="1" cm="1">
        <f t="array" ref="T121">_xlfn.IFS(G121="Option A: I focus more on getting things done and I feel that I'd overthink if I think about my strength and weakness",2,G121="Option B: I regularly reflect on my strengths and weaknesses, using this self-awareness to set personal goals and improve myself.",1,G121="Option C: I sometimes think about my strengths and weaknesses, but I often rely on feedback from others to understand myself better.",-1,G121="Option D: I am aware of my strengths and weaknesses but prefer to focus on my strengths to stay motivated and positive.",0)</f>
        <v>1</v>
      </c>
      <c r="U121" s="1" cm="1">
        <f t="array" ref="U121">_xlfn.IFS(H121="Option A: Prioritize placement preparation, requesting more structured guidance in the internship to save time for your interview preparations.",2,H121="Option B: Fully commit to the internship, knowing that your placement preparation will be compromised significantly.",1,H121="Option C: Balance both the internship and placement preparation by setting a strict schedule, ensuring you give adequate time to both without compromising on either.",-1,H121="Option D: Use the internship to network and gain recommendations from the decision-maker, hoping it will directly improve your placement prospects.",0)</f>
        <v>-1</v>
      </c>
      <c r="V121" s="1" cm="1">
        <f t="array" ref="V121">_xlfn.IFS(I121="Option A: Focus on learning and applying established frameworks and structured thinking methods to systematically approach the problem.",2,I121="Option B: Rely on first principles reasoning, breaking the problem down to its most basic elements and building up your understanding from there.",1,I121="Option C: Seek a balance between structured thinking and first principles reasoning, using frameworks where they fit and breaking down elements from scratch when needed.",-1,I121="Option D: Use this opportunity to network and seek advice from others who have solved similar problems, hoping to gather enough information to complete the project successfully.",0)</f>
        <v>1</v>
      </c>
      <c r="W121" s="1" cm="1">
        <f t="array" ref="W121">_xlfn.IFS(J121="Option A: Enroll in the course because it will help me stay competitive and not fall behind my peers.",2,J121="Option B: Enroll in the course because I am genuinely interested in the subject and see long-term benefits.",1,J121="Option C: Only enroll if it fits easily into my schedule and does not interfere with my other activities.",-1,J121="Option D: Skip the course because I prefer to focus on activities that provide immediate benefits like grades or credits.",0)</f>
        <v>1</v>
      </c>
      <c r="X121" s="1" cm="1">
        <f t="array" ref="X121">_xlfn.IFS(K121="Option A: Accept the internship to gain hands-on experience and valuable learning opportunities, without worrying about formal recognition.",1,K121="Option B: Accept the internship and emphasize to everyone how it will contribute to your self-development and long-term career growth, even without a certificate.",-1,K121="Option C: Decline the internship because the absence of an official certificate means you won't have formal recognition for your efforts.",2,K121="Option D: Take the internship but request a letter of recommendation or some form of written acknowledgment from the decision-makers as an alternative to a certificate.",0)</f>
        <v>-1</v>
      </c>
      <c r="Y121" s="1" cm="1">
        <f t="array" ref="Y121">_xlfn.IFS(L121="Option A: Dive into the detailed aspects of the project, track markers for measurement, it might take a long time before you see any significant results.",2,L121="Option B: Focus on the aspects of the project that provide immediate feedback and visible results, as this keeps you motivated.",-1,L121="Option C: Balance your approach by setting short-term goals to achieve quick wins while keeping the long-term process in mind.",1,L121="Option D: Regularly seek feedback from your mentor to ensure you are on the right track and adjust your efforts accordingly to see quicker progress.",0)</f>
        <v>2</v>
      </c>
    </row>
    <row r="122" spans="1:25" x14ac:dyDescent="0.3">
      <c r="A122" s="2">
        <v>45502.410265208338</v>
      </c>
      <c r="C122" s="1" t="s">
        <v>354</v>
      </c>
      <c r="D122" s="1" t="s">
        <v>363</v>
      </c>
      <c r="E122" s="1" t="s">
        <v>356</v>
      </c>
      <c r="F122" s="1" t="s">
        <v>370</v>
      </c>
      <c r="G122" s="1" t="s">
        <v>380</v>
      </c>
      <c r="H122" s="1" t="s">
        <v>381</v>
      </c>
      <c r="I122" s="1" t="s">
        <v>372</v>
      </c>
      <c r="J122" s="1" t="s">
        <v>386</v>
      </c>
      <c r="K122" s="1" t="s">
        <v>382</v>
      </c>
      <c r="L122" s="1" t="s">
        <v>374</v>
      </c>
      <c r="M122" s="1" t="s">
        <v>163</v>
      </c>
      <c r="N122" s="1"/>
      <c r="O122" s="1">
        <f t="shared" si="1"/>
        <v>-1</v>
      </c>
      <c r="P122" s="1" cm="1">
        <f t="array" ref="P122">_xlfn.IFS(C122="Option A: I prefer vacationing in familiar destinations where I know what to expect and can reduce any surprises.",0,C122="Option B: When faced with the chance to travel to a completely new place with no set plans, I get excited about the unknown and the potential for unexpected adventures.",1,C122="Option C: I enjoy exploring new places, but I like to have a detailed itinerary and some certainty about what I will be doing each day.",2,C122="Option D: I’m open to traveling to new destinations, but I usually do thorough research and plan ahead to minimize any potential risks or uncertainties.",-1)</f>
        <v>-1</v>
      </c>
      <c r="Q122" s="1" cm="1">
        <f t="array" ref="Q122">_xlfn.IFS(D122="Option A: Finishing daily tasks quickly and efficiently, allowing you to feel productive and move on to other activities.",-1,D122="Option B: Receiving compliments and recognition from friends or family for something you've accomplished.",2,D122="Option C: Completing a challenging workout or training regimen that you've been working on for weeks.",1,D122="Option D: Learning a new skill or hobby and overcoming difficulties along the way, regardless of how well you master it in the end.",0)</f>
        <v>-1</v>
      </c>
      <c r="R122" s="1" cm="1">
        <f t="array" ref="R122">_xlfn.IFS(E122="Option A: I make decisions on my own but like to have some guidelines or a framework to follow to feel more confident.",2,E122="Option B: I often seek advice and approval from others before making a decision to ensure I’m on the right track.",1,E122="Option C: When faced with a decision, I prefer to rely on my own judgment and instincts, even if it means making mistakes along the way.",-1,E122="Option D: I usually gather a lot of information and consider others' opinions but ultimately trust my own judgment to make the final decision.",0)</f>
        <v>0</v>
      </c>
      <c r="S122" s="1" cm="1">
        <f t="array" ref="S122">_xlfn.IFS(F122="Option A: I prefer tasks that show quick results and tend to get frustrated if I don’t see immediate progress.",2,F122="Option B: I often seek advice and approval from others before making a decision to ensure I’m on the right track.",1,F122="Option C: I often seek out activities where I can see incremental progress, as it helps me stay patient and motivated over time.",-1,F122="Option D: I enjoy activities like gardening or practicing a musical instrument, even if progress is slow.",0)</f>
        <v>0</v>
      </c>
      <c r="T122" s="1" cm="1">
        <f t="array" ref="T122">_xlfn.IFS(G122="Option A: I focus more on getting things done and I feel that I'd overthink if I think about my strength and weakness",2,G122="Option B: I regularly reflect on my strengths and weaknesses, using this self-awareness to set personal goals and improve myself.",1,G122="Option C: I sometimes think about my strengths and weaknesses, but I often rely on feedback from others to understand myself better.",-1,G122="Option D: I am aware of my strengths and weaknesses but prefer to focus on my strengths to stay motivated and positive.",0)</f>
        <v>1</v>
      </c>
      <c r="U122" s="1" cm="1">
        <f t="array" ref="U122">_xlfn.IFS(H122="Option A: Prioritize placement preparation, requesting more structured guidance in the internship to save time for your interview preparations.",2,H122="Option B: Fully commit to the internship, knowing that your placement preparation will be compromised significantly.",1,H122="Option C: Balance both the internship and placement preparation by setting a strict schedule, ensuring you give adequate time to both without compromising on either.",-1,H122="Option D: Use the internship to network and gain recommendations from the decision-maker, hoping it will directly improve your placement prospects.",0)</f>
        <v>-1</v>
      </c>
      <c r="V122" s="1" cm="1">
        <f t="array" ref="V122">_xlfn.IFS(I122="Option A: Focus on learning and applying established frameworks and structured thinking methods to systematically approach the problem.",2,I122="Option B: Rely on first principles reasoning, breaking the problem down to its most basic elements and building up your understanding from there.",1,I122="Option C: Seek a balance between structured thinking and first principles reasoning, using frameworks where they fit and breaking down elements from scratch when needed.",-1,I122="Option D: Use this opportunity to network and seek advice from others who have solved similar problems, hoping to gather enough information to complete the project successfully.",0)</f>
        <v>-1</v>
      </c>
      <c r="W122" s="1" cm="1">
        <f t="array" ref="W122">_xlfn.IFS(J122="Option A: Enroll in the course because it will help me stay competitive and not fall behind my peers.",2,J122="Option B: Enroll in the course because I am genuinely interested in the subject and see long-term benefits.",1,J122="Option C: Only enroll if it fits easily into my schedule and does not interfere with my other activities.",-1,J122="Option D: Skip the course because I prefer to focus on activities that provide immediate benefits like grades or credits.",0)</f>
        <v>1</v>
      </c>
      <c r="X122" s="1" cm="1">
        <f t="array" ref="X122">_xlfn.IFS(K122="Option A: Accept the internship to gain hands-on experience and valuable learning opportunities, without worrying about formal recognition.",1,K122="Option B: Accept the internship and emphasize to everyone how it will contribute to your self-development and long-term career growth, even without a certificate.",-1,K122="Option C: Decline the internship because the absence of an official certificate means you won't have formal recognition for your efforts.",2,K122="Option D: Take the internship but request a letter of recommendation or some form of written acknowledgment from the decision-makers as an alternative to a certificate.",0)</f>
        <v>0</v>
      </c>
      <c r="Y122" s="1" cm="1">
        <f t="array" ref="Y122">_xlfn.IFS(L122="Option A: Dive into the detailed aspects of the project, track markers for measurement, it might take a long time before you see any significant results.",2,L122="Option B: Focus on the aspects of the project that provide immediate feedback and visible results, as this keeps you motivated.",-1,L122="Option C: Balance your approach by setting short-term goals to achieve quick wins while keeping the long-term process in mind.",1,L122="Option D: Regularly seek feedback from your mentor to ensure you are on the right track and adjust your efforts accordingly to see quicker progress.",0)</f>
        <v>1</v>
      </c>
    </row>
    <row r="123" spans="1:25" x14ac:dyDescent="0.3">
      <c r="A123" s="2">
        <v>45502.417809525461</v>
      </c>
      <c r="C123" s="1" t="s">
        <v>378</v>
      </c>
      <c r="D123" s="1" t="s">
        <v>369</v>
      </c>
      <c r="E123" s="1" t="s">
        <v>356</v>
      </c>
      <c r="F123" s="1" t="s">
        <v>357</v>
      </c>
      <c r="G123" s="1" t="s">
        <v>380</v>
      </c>
      <c r="H123" s="1" t="s">
        <v>381</v>
      </c>
      <c r="I123" s="1" t="s">
        <v>372</v>
      </c>
      <c r="J123" s="1" t="s">
        <v>386</v>
      </c>
      <c r="K123" s="1" t="s">
        <v>382</v>
      </c>
      <c r="L123" s="1" t="s">
        <v>374</v>
      </c>
      <c r="M123" s="1" t="s">
        <v>164</v>
      </c>
      <c r="N123" s="1"/>
      <c r="O123" s="1">
        <f t="shared" si="1"/>
        <v>1</v>
      </c>
      <c r="P123" s="1" cm="1">
        <f t="array" ref="P123">_xlfn.IFS(C123="Option A: I prefer vacationing in familiar destinations where I know what to expect and can reduce any surprises.",0,C123="Option B: When faced with the chance to travel to a completely new place with no set plans, I get excited about the unknown and the potential for unexpected adventures.",1,C123="Option C: I enjoy exploring new places, but I like to have a detailed itinerary and some certainty about what I will be doing each day.",2,C123="Option D: I’m open to traveling to new destinations, but I usually do thorough research and plan ahead to minimize any potential risks or uncertainties.",-1)</f>
        <v>1</v>
      </c>
      <c r="Q123" s="1" cm="1">
        <f t="array" ref="Q123">_xlfn.IFS(D123="Option A: Finishing daily tasks quickly and efficiently, allowing you to feel productive and move on to other activities.",-1,D123="Option B: Receiving compliments and recognition from friends or family for something you've accomplished.",2,D123="Option C: Completing a challenging workout or training regimen that you've been working on for weeks.",1,D123="Option D: Learning a new skill or hobby and overcoming difficulties along the way, regardless of how well you master it in the end.",0)</f>
        <v>0</v>
      </c>
      <c r="R123" s="1" cm="1">
        <f t="array" ref="R123">_xlfn.IFS(E123="Option A: I make decisions on my own but like to have some guidelines or a framework to follow to feel more confident.",2,E123="Option B: I often seek advice and approval from others before making a decision to ensure I’m on the right track.",1,E123="Option C: When faced with a decision, I prefer to rely on my own judgment and instincts, even if it means making mistakes along the way.",-1,E123="Option D: I usually gather a lot of information and consider others' opinions but ultimately trust my own judgment to make the final decision.",0)</f>
        <v>0</v>
      </c>
      <c r="S123" s="1" cm="1">
        <f t="array" ref="S123">_xlfn.IFS(F123="Option A: I prefer tasks that show quick results and tend to get frustrated if I don’t see immediate progress.",2,F123="Option B: I often seek advice and approval from others before making a decision to ensure I’m on the right track.",1,F123="Option C: I often seek out activities where I can see incremental progress, as it helps me stay patient and motivated over time.",-1,F123="Option D: I enjoy activities like gardening or practicing a musical instrument, even if progress is slow.",0)</f>
        <v>-1</v>
      </c>
      <c r="T123" s="1" cm="1">
        <f t="array" ref="T123">_xlfn.IFS(G123="Option A: I focus more on getting things done and I feel that I'd overthink if I think about my strength and weakness",2,G123="Option B: I regularly reflect on my strengths and weaknesses, using this self-awareness to set personal goals and improve myself.",1,G123="Option C: I sometimes think about my strengths and weaknesses, but I often rely on feedback from others to understand myself better.",-1,G123="Option D: I am aware of my strengths and weaknesses but prefer to focus on my strengths to stay motivated and positive.",0)</f>
        <v>1</v>
      </c>
      <c r="U123" s="1" cm="1">
        <f t="array" ref="U123">_xlfn.IFS(H123="Option A: Prioritize placement preparation, requesting more structured guidance in the internship to save time for your interview preparations.",2,H123="Option B: Fully commit to the internship, knowing that your placement preparation will be compromised significantly.",1,H123="Option C: Balance both the internship and placement preparation by setting a strict schedule, ensuring you give adequate time to both without compromising on either.",-1,H123="Option D: Use the internship to network and gain recommendations from the decision-maker, hoping it will directly improve your placement prospects.",0)</f>
        <v>-1</v>
      </c>
      <c r="V123" s="1" cm="1">
        <f t="array" ref="V123">_xlfn.IFS(I123="Option A: Focus on learning and applying established frameworks and structured thinking methods to systematically approach the problem.",2,I123="Option B: Rely on first principles reasoning, breaking the problem down to its most basic elements and building up your understanding from there.",1,I123="Option C: Seek a balance between structured thinking and first principles reasoning, using frameworks where they fit and breaking down elements from scratch when needed.",-1,I123="Option D: Use this opportunity to network and seek advice from others who have solved similar problems, hoping to gather enough information to complete the project successfully.",0)</f>
        <v>-1</v>
      </c>
      <c r="W123" s="1" cm="1">
        <f t="array" ref="W123">_xlfn.IFS(J123="Option A: Enroll in the course because it will help me stay competitive and not fall behind my peers.",2,J123="Option B: Enroll in the course because I am genuinely interested in the subject and see long-term benefits.",1,J123="Option C: Only enroll if it fits easily into my schedule and does not interfere with my other activities.",-1,J123="Option D: Skip the course because I prefer to focus on activities that provide immediate benefits like grades or credits.",0)</f>
        <v>1</v>
      </c>
      <c r="X123" s="1" cm="1">
        <f t="array" ref="X123">_xlfn.IFS(K123="Option A: Accept the internship to gain hands-on experience and valuable learning opportunities, without worrying about formal recognition.",1,K123="Option B: Accept the internship and emphasize to everyone how it will contribute to your self-development and long-term career growth, even without a certificate.",-1,K123="Option C: Decline the internship because the absence of an official certificate means you won't have formal recognition for your efforts.",2,K123="Option D: Take the internship but request a letter of recommendation or some form of written acknowledgment from the decision-makers as an alternative to a certificate.",0)</f>
        <v>0</v>
      </c>
      <c r="Y123" s="1" cm="1">
        <f t="array" ref="Y123">_xlfn.IFS(L123="Option A: Dive into the detailed aspects of the project, track markers for measurement, it might take a long time before you see any significant results.",2,L123="Option B: Focus on the aspects of the project that provide immediate feedback and visible results, as this keeps you motivated.",-1,L123="Option C: Balance your approach by setting short-term goals to achieve quick wins while keeping the long-term process in mind.",1,L123="Option D: Regularly seek feedback from your mentor to ensure you are on the right track and adjust your efforts accordingly to see quicker progress.",0)</f>
        <v>1</v>
      </c>
    </row>
    <row r="124" spans="1:25" x14ac:dyDescent="0.3">
      <c r="A124" s="2">
        <v>45502.460343090279</v>
      </c>
      <c r="C124" s="1" t="s">
        <v>354</v>
      </c>
      <c r="D124" s="1" t="s">
        <v>363</v>
      </c>
      <c r="E124" s="1" t="s">
        <v>356</v>
      </c>
      <c r="F124" s="1" t="s">
        <v>357</v>
      </c>
      <c r="G124" s="1" t="s">
        <v>366</v>
      </c>
      <c r="H124" s="1" t="s">
        <v>381</v>
      </c>
      <c r="I124" s="1" t="s">
        <v>372</v>
      </c>
      <c r="J124" s="1" t="s">
        <v>386</v>
      </c>
      <c r="K124" s="1" t="s">
        <v>373</v>
      </c>
      <c r="L124" s="1" t="s">
        <v>374</v>
      </c>
      <c r="M124" s="1" t="s">
        <v>162</v>
      </c>
      <c r="N124" s="1"/>
      <c r="O124" s="1">
        <f t="shared" si="1"/>
        <v>-4</v>
      </c>
      <c r="P124" s="1" cm="1">
        <f t="array" ref="P124">_xlfn.IFS(C124="Option A: I prefer vacationing in familiar destinations where I know what to expect and can reduce any surprises.",0,C124="Option B: When faced with the chance to travel to a completely new place with no set plans, I get excited about the unknown and the potential for unexpected adventures.",1,C124="Option C: I enjoy exploring new places, but I like to have a detailed itinerary and some certainty about what I will be doing each day.",2,C124="Option D: I’m open to traveling to new destinations, but I usually do thorough research and plan ahead to minimize any potential risks or uncertainties.",-1)</f>
        <v>-1</v>
      </c>
      <c r="Q124" s="1" cm="1">
        <f t="array" ref="Q124">_xlfn.IFS(D124="Option A: Finishing daily tasks quickly and efficiently, allowing you to feel productive and move on to other activities.",-1,D124="Option B: Receiving compliments and recognition from friends or family for something you've accomplished.",2,D124="Option C: Completing a challenging workout or training regimen that you've been working on for weeks.",1,D124="Option D: Learning a new skill or hobby and overcoming difficulties along the way, regardless of how well you master it in the end.",0)</f>
        <v>-1</v>
      </c>
      <c r="R124" s="1" cm="1">
        <f t="array" ref="R124">_xlfn.IFS(E124="Option A: I make decisions on my own but like to have some guidelines or a framework to follow to feel more confident.",2,E124="Option B: I often seek advice and approval from others before making a decision to ensure I’m on the right track.",1,E124="Option C: When faced with a decision, I prefer to rely on my own judgment and instincts, even if it means making mistakes along the way.",-1,E124="Option D: I usually gather a lot of information and consider others' opinions but ultimately trust my own judgment to make the final decision.",0)</f>
        <v>0</v>
      </c>
      <c r="S124" s="1" cm="1">
        <f t="array" ref="S124">_xlfn.IFS(F124="Option A: I prefer tasks that show quick results and tend to get frustrated if I don’t see immediate progress.",2,F124="Option B: I often seek advice and approval from others before making a decision to ensure I’m on the right track.",1,F124="Option C: I often seek out activities where I can see incremental progress, as it helps me stay patient and motivated over time.",-1,F124="Option D: I enjoy activities like gardening or practicing a musical instrument, even if progress is slow.",0)</f>
        <v>-1</v>
      </c>
      <c r="T124" s="1" cm="1">
        <f t="array" ref="T124">_xlfn.IFS(G124="Option A: I focus more on getting things done and I feel that I'd overthink if I think about my strength and weakness",2,G124="Option B: I regularly reflect on my strengths and weaknesses, using this self-awareness to set personal goals and improve myself.",1,G124="Option C: I sometimes think about my strengths and weaknesses, but I often rely on feedback from others to understand myself better.",-1,G124="Option D: I am aware of my strengths and weaknesses but prefer to focus on my strengths to stay motivated and positive.",0)</f>
        <v>0</v>
      </c>
      <c r="U124" s="1" cm="1">
        <f t="array" ref="U124">_xlfn.IFS(H124="Option A: Prioritize placement preparation, requesting more structured guidance in the internship to save time for your interview preparations.",2,H124="Option B: Fully commit to the internship, knowing that your placement preparation will be compromised significantly.",1,H124="Option C: Balance both the internship and placement preparation by setting a strict schedule, ensuring you give adequate time to both without compromising on either.",-1,H124="Option D: Use the internship to network and gain recommendations from the decision-maker, hoping it will directly improve your placement prospects.",0)</f>
        <v>-1</v>
      </c>
      <c r="V124" s="1" cm="1">
        <f t="array" ref="V124">_xlfn.IFS(I124="Option A: Focus on learning and applying established frameworks and structured thinking methods to systematically approach the problem.",2,I124="Option B: Rely on first principles reasoning, breaking the problem down to its most basic elements and building up your understanding from there.",1,I124="Option C: Seek a balance between structured thinking and first principles reasoning, using frameworks where they fit and breaking down elements from scratch when needed.",-1,I124="Option D: Use this opportunity to network and seek advice from others who have solved similar problems, hoping to gather enough information to complete the project successfully.",0)</f>
        <v>-1</v>
      </c>
      <c r="W124" s="1" cm="1">
        <f t="array" ref="W124">_xlfn.IFS(J124="Option A: Enroll in the course because it will help me stay competitive and not fall behind my peers.",2,J124="Option B: Enroll in the course because I am genuinely interested in the subject and see long-term benefits.",1,J124="Option C: Only enroll if it fits easily into my schedule and does not interfere with my other activities.",-1,J124="Option D: Skip the course because I prefer to focus on activities that provide immediate benefits like grades or credits.",0)</f>
        <v>1</v>
      </c>
      <c r="X124" s="1" cm="1">
        <f t="array" ref="X124">_xlfn.IFS(K124="Option A: Accept the internship to gain hands-on experience and valuable learning opportunities, without worrying about formal recognition.",1,K124="Option B: Accept the internship and emphasize to everyone how it will contribute to your self-development and long-term career growth, even without a certificate.",-1,K124="Option C: Decline the internship because the absence of an official certificate means you won't have formal recognition for your efforts.",2,K124="Option D: Take the internship but request a letter of recommendation or some form of written acknowledgment from the decision-makers as an alternative to a certificate.",0)</f>
        <v>-1</v>
      </c>
      <c r="Y124" s="1" cm="1">
        <f t="array" ref="Y124">_xlfn.IFS(L124="Option A: Dive into the detailed aspects of the project, track markers for measurement, it might take a long time before you see any significant results.",2,L124="Option B: Focus on the aspects of the project that provide immediate feedback and visible results, as this keeps you motivated.",-1,L124="Option C: Balance your approach by setting short-term goals to achieve quick wins while keeping the long-term process in mind.",1,L124="Option D: Regularly seek feedback from your mentor to ensure you are on the right track and adjust your efforts accordingly to see quicker progress.",0)</f>
        <v>1</v>
      </c>
    </row>
    <row r="125" spans="1:25" x14ac:dyDescent="0.3">
      <c r="A125" s="2">
        <v>45502.508353912039</v>
      </c>
      <c r="C125" s="1" t="s">
        <v>354</v>
      </c>
      <c r="D125" s="1" t="s">
        <v>369</v>
      </c>
      <c r="E125" s="1" t="s">
        <v>356</v>
      </c>
      <c r="F125" s="1" t="s">
        <v>365</v>
      </c>
      <c r="G125" s="1" t="s">
        <v>380</v>
      </c>
      <c r="H125" s="1" t="s">
        <v>381</v>
      </c>
      <c r="I125" s="1" t="s">
        <v>372</v>
      </c>
      <c r="J125" s="1" t="s">
        <v>386</v>
      </c>
      <c r="K125" s="1" t="s">
        <v>361</v>
      </c>
      <c r="L125" s="1" t="s">
        <v>374</v>
      </c>
      <c r="M125" s="1" t="s">
        <v>166</v>
      </c>
      <c r="N125" s="1"/>
      <c r="O125" s="1">
        <f t="shared" si="1"/>
        <v>2</v>
      </c>
      <c r="P125" s="1" cm="1">
        <f t="array" ref="P125">_xlfn.IFS(C125="Option A: I prefer vacationing in familiar destinations where I know what to expect and can reduce any surprises.",0,C125="Option B: When faced with the chance to travel to a completely new place with no set plans, I get excited about the unknown and the potential for unexpected adventures.",1,C125="Option C: I enjoy exploring new places, but I like to have a detailed itinerary and some certainty about what I will be doing each day.",2,C125="Option D: I’m open to traveling to new destinations, but I usually do thorough research and plan ahead to minimize any potential risks or uncertainties.",-1)</f>
        <v>-1</v>
      </c>
      <c r="Q125" s="1" cm="1">
        <f t="array" ref="Q125">_xlfn.IFS(D125="Option A: Finishing daily tasks quickly and efficiently, allowing you to feel productive and move on to other activities.",-1,D125="Option B: Receiving compliments and recognition from friends or family for something you've accomplished.",2,D125="Option C: Completing a challenging workout or training regimen that you've been working on for weeks.",1,D125="Option D: Learning a new skill or hobby and overcoming difficulties along the way, regardless of how well you master it in the end.",0)</f>
        <v>0</v>
      </c>
      <c r="R125" s="1" cm="1">
        <f t="array" ref="R125">_xlfn.IFS(E125="Option A: I make decisions on my own but like to have some guidelines or a framework to follow to feel more confident.",2,E125="Option B: I often seek advice and approval from others before making a decision to ensure I’m on the right track.",1,E125="Option C: When faced with a decision, I prefer to rely on my own judgment and instincts, even if it means making mistakes along the way.",-1,E125="Option D: I usually gather a lot of information and consider others' opinions but ultimately trust my own judgment to make the final decision.",0)</f>
        <v>0</v>
      </c>
      <c r="S125" s="1" cm="1">
        <f t="array" ref="S125">_xlfn.IFS(F125="Option A: I prefer tasks that show quick results and tend to get frustrated if I don’t see immediate progress.",2,F125="Option B: I often seek advice and approval from others before making a decision to ensure I’m on the right track.",1,F125="Option C: I often seek out activities where I can see incremental progress, as it helps me stay patient and motivated over time.",-1,F125="Option D: I enjoy activities like gardening or practicing a musical instrument, even if progress is slow.",0)</f>
        <v>1</v>
      </c>
      <c r="T125" s="1" cm="1">
        <f t="array" ref="T125">_xlfn.IFS(G125="Option A: I focus more on getting things done and I feel that I'd overthink if I think about my strength and weakness",2,G125="Option B: I regularly reflect on my strengths and weaknesses, using this self-awareness to set personal goals and improve myself.",1,G125="Option C: I sometimes think about my strengths and weaknesses, but I often rely on feedback from others to understand myself better.",-1,G125="Option D: I am aware of my strengths and weaknesses but prefer to focus on my strengths to stay motivated and positive.",0)</f>
        <v>1</v>
      </c>
      <c r="U125" s="1" cm="1">
        <f t="array" ref="U125">_xlfn.IFS(H125="Option A: Prioritize placement preparation, requesting more structured guidance in the internship to save time for your interview preparations.",2,H125="Option B: Fully commit to the internship, knowing that your placement preparation will be compromised significantly.",1,H125="Option C: Balance both the internship and placement preparation by setting a strict schedule, ensuring you give adequate time to both without compromising on either.",-1,H125="Option D: Use the internship to network and gain recommendations from the decision-maker, hoping it will directly improve your placement prospects.",0)</f>
        <v>-1</v>
      </c>
      <c r="V125" s="1" cm="1">
        <f t="array" ref="V125">_xlfn.IFS(I125="Option A: Focus on learning and applying established frameworks and structured thinking methods to systematically approach the problem.",2,I125="Option B: Rely on first principles reasoning, breaking the problem down to its most basic elements and building up your understanding from there.",1,I125="Option C: Seek a balance between structured thinking and first principles reasoning, using frameworks where they fit and breaking down elements from scratch when needed.",-1,I125="Option D: Use this opportunity to network and seek advice from others who have solved similar problems, hoping to gather enough information to complete the project successfully.",0)</f>
        <v>-1</v>
      </c>
      <c r="W125" s="1" cm="1">
        <f t="array" ref="W125">_xlfn.IFS(J125="Option A: Enroll in the course because it will help me stay competitive and not fall behind my peers.",2,J125="Option B: Enroll in the course because I am genuinely interested in the subject and see long-term benefits.",1,J125="Option C: Only enroll if it fits easily into my schedule and does not interfere with my other activities.",-1,J125="Option D: Skip the course because I prefer to focus on activities that provide immediate benefits like grades or credits.",0)</f>
        <v>1</v>
      </c>
      <c r="X125" s="1" cm="1">
        <f t="array" ref="X125">_xlfn.IFS(K125="Option A: Accept the internship to gain hands-on experience and valuable learning opportunities, without worrying about formal recognition.",1,K125="Option B: Accept the internship and emphasize to everyone how it will contribute to your self-development and long-term career growth, even without a certificate.",-1,K125="Option C: Decline the internship because the absence of an official certificate means you won't have formal recognition for your efforts.",2,K125="Option D: Take the internship but request a letter of recommendation or some form of written acknowledgment from the decision-makers as an alternative to a certificate.",0)</f>
        <v>1</v>
      </c>
      <c r="Y125" s="1" cm="1">
        <f t="array" ref="Y125">_xlfn.IFS(L125="Option A: Dive into the detailed aspects of the project, track markers for measurement, it might take a long time before you see any significant results.",2,L125="Option B: Focus on the aspects of the project that provide immediate feedback and visible results, as this keeps you motivated.",-1,L125="Option C: Balance your approach by setting short-term goals to achieve quick wins while keeping the long-term process in mind.",1,L125="Option D: Regularly seek feedback from your mentor to ensure you are on the right track and adjust your efforts accordingly to see quicker progress.",0)</f>
        <v>1</v>
      </c>
    </row>
    <row r="126" spans="1:25" x14ac:dyDescent="0.3">
      <c r="A126" s="2">
        <v>45502.53758971065</v>
      </c>
      <c r="C126" s="1" t="s">
        <v>368</v>
      </c>
      <c r="D126" s="1" t="s">
        <v>363</v>
      </c>
      <c r="E126" s="1" t="s">
        <v>356</v>
      </c>
      <c r="F126" s="1" t="s">
        <v>357</v>
      </c>
      <c r="G126" s="1" t="s">
        <v>366</v>
      </c>
      <c r="H126" s="1" t="s">
        <v>359</v>
      </c>
      <c r="I126" s="1" t="s">
        <v>367</v>
      </c>
      <c r="J126" s="1" t="s">
        <v>386</v>
      </c>
      <c r="K126" s="1" t="s">
        <v>361</v>
      </c>
      <c r="L126" s="1" t="s">
        <v>374</v>
      </c>
      <c r="M126" s="1" t="s">
        <v>167</v>
      </c>
      <c r="N126" s="1"/>
      <c r="O126" s="1">
        <f t="shared" si="1"/>
        <v>3</v>
      </c>
      <c r="P126" s="1" cm="1">
        <f t="array" ref="P126">_xlfn.IFS(C126="Option A: I prefer vacationing in familiar destinations where I know what to expect and can reduce any surprises.",0,C126="Option B: When faced with the chance to travel to a completely new place with no set plans, I get excited about the unknown and the potential for unexpected adventures.",1,C126="Option C: I enjoy exploring new places, but I like to have a detailed itinerary and some certainty about what I will be doing each day.",2,C126="Option D: I’m open to traveling to new destinations, but I usually do thorough research and plan ahead to minimize any potential risks or uncertainties.",-1)</f>
        <v>2</v>
      </c>
      <c r="Q126" s="1" cm="1">
        <f t="array" ref="Q126">_xlfn.IFS(D126="Option A: Finishing daily tasks quickly and efficiently, allowing you to feel productive and move on to other activities.",-1,D126="Option B: Receiving compliments and recognition from friends or family for something you've accomplished.",2,D126="Option C: Completing a challenging workout or training regimen that you've been working on for weeks.",1,D126="Option D: Learning a new skill or hobby and overcoming difficulties along the way, regardless of how well you master it in the end.",0)</f>
        <v>-1</v>
      </c>
      <c r="R126" s="1" cm="1">
        <f t="array" ref="R126">_xlfn.IFS(E126="Option A: I make decisions on my own but like to have some guidelines or a framework to follow to feel more confident.",2,E126="Option B: I often seek advice and approval from others before making a decision to ensure I’m on the right track.",1,E126="Option C: When faced with a decision, I prefer to rely on my own judgment and instincts, even if it means making mistakes along the way.",-1,E126="Option D: I usually gather a lot of information and consider others' opinions but ultimately trust my own judgment to make the final decision.",0)</f>
        <v>0</v>
      </c>
      <c r="S126" s="1" cm="1">
        <f t="array" ref="S126">_xlfn.IFS(F126="Option A: I prefer tasks that show quick results and tend to get frustrated if I don’t see immediate progress.",2,F126="Option B: I often seek advice and approval from others before making a decision to ensure I’m on the right track.",1,F126="Option C: I often seek out activities where I can see incremental progress, as it helps me stay patient and motivated over time.",-1,F126="Option D: I enjoy activities like gardening or practicing a musical instrument, even if progress is slow.",0)</f>
        <v>-1</v>
      </c>
      <c r="T126" s="1" cm="1">
        <f t="array" ref="T126">_xlfn.IFS(G126="Option A: I focus more on getting things done and I feel that I'd overthink if I think about my strength and weakness",2,G126="Option B: I regularly reflect on my strengths and weaknesses, using this self-awareness to set personal goals and improve myself.",1,G126="Option C: I sometimes think about my strengths and weaknesses, but I often rely on feedback from others to understand myself better.",-1,G126="Option D: I am aware of my strengths and weaknesses but prefer to focus on my strengths to stay motivated and positive.",0)</f>
        <v>0</v>
      </c>
      <c r="U126" s="1" cm="1">
        <f t="array" ref="U126">_xlfn.IFS(H126="Option A: Prioritize placement preparation, requesting more structured guidance in the internship to save time for your interview preparations.",2,H126="Option B: Fully commit to the internship, knowing that your placement preparation will be compromised significantly.",1,H126="Option C: Balance both the internship and placement preparation by setting a strict schedule, ensuring you give adequate time to both without compromising on either.",-1,H126="Option D: Use the internship to network and gain recommendations from the decision-maker, hoping it will directly improve your placement prospects.",0)</f>
        <v>0</v>
      </c>
      <c r="V126" s="1" cm="1">
        <f t="array" ref="V126">_xlfn.IFS(I126="Option A: Focus on learning and applying established frameworks and structured thinking methods to systematically approach the problem.",2,I126="Option B: Rely on first principles reasoning, breaking the problem down to its most basic elements and building up your understanding from there.",1,I126="Option C: Seek a balance between structured thinking and first principles reasoning, using frameworks where they fit and breaking down elements from scratch when needed.",-1,I126="Option D: Use this opportunity to network and seek advice from others who have solved similar problems, hoping to gather enough information to complete the project successfully.",0)</f>
        <v>0</v>
      </c>
      <c r="W126" s="1" cm="1">
        <f t="array" ref="W126">_xlfn.IFS(J126="Option A: Enroll in the course because it will help me stay competitive and not fall behind my peers.",2,J126="Option B: Enroll in the course because I am genuinely interested in the subject and see long-term benefits.",1,J126="Option C: Only enroll if it fits easily into my schedule and does not interfere with my other activities.",-1,J126="Option D: Skip the course because I prefer to focus on activities that provide immediate benefits like grades or credits.",0)</f>
        <v>1</v>
      </c>
      <c r="X126" s="1" cm="1">
        <f t="array" ref="X126">_xlfn.IFS(K126="Option A: Accept the internship to gain hands-on experience and valuable learning opportunities, without worrying about formal recognition.",1,K126="Option B: Accept the internship and emphasize to everyone how it will contribute to your self-development and long-term career growth, even without a certificate.",-1,K126="Option C: Decline the internship because the absence of an official certificate means you won't have formal recognition for your efforts.",2,K126="Option D: Take the internship but request a letter of recommendation or some form of written acknowledgment from the decision-makers as an alternative to a certificate.",0)</f>
        <v>1</v>
      </c>
      <c r="Y126" s="1" cm="1">
        <f t="array" ref="Y126">_xlfn.IFS(L126="Option A: Dive into the detailed aspects of the project, track markers for measurement, it might take a long time before you see any significant results.",2,L126="Option B: Focus on the aspects of the project that provide immediate feedback and visible results, as this keeps you motivated.",-1,L126="Option C: Balance your approach by setting short-term goals to achieve quick wins while keeping the long-term process in mind.",1,L126="Option D: Regularly seek feedback from your mentor to ensure you are on the right track and adjust your efforts accordingly to see quicker progress.",0)</f>
        <v>1</v>
      </c>
    </row>
    <row r="127" spans="1:25" x14ac:dyDescent="0.3">
      <c r="A127" s="2">
        <v>45502.575980081019</v>
      </c>
      <c r="C127" s="1" t="s">
        <v>378</v>
      </c>
      <c r="D127" s="1" t="s">
        <v>363</v>
      </c>
      <c r="E127" s="1" t="s">
        <v>364</v>
      </c>
      <c r="F127" s="1" t="s">
        <v>370</v>
      </c>
      <c r="G127" s="1" t="s">
        <v>380</v>
      </c>
      <c r="H127" s="1" t="s">
        <v>381</v>
      </c>
      <c r="I127" s="1" t="s">
        <v>372</v>
      </c>
      <c r="J127" s="1" t="s">
        <v>386</v>
      </c>
      <c r="K127" s="1" t="s">
        <v>361</v>
      </c>
      <c r="L127" s="1" t="s">
        <v>385</v>
      </c>
      <c r="M127" s="1" t="s">
        <v>395</v>
      </c>
      <c r="N127" s="1"/>
      <c r="O127" s="1">
        <f t="shared" si="1"/>
        <v>5</v>
      </c>
      <c r="P127" s="1" cm="1">
        <f t="array" ref="P127">_xlfn.IFS(C127="Option A: I prefer vacationing in familiar destinations where I know what to expect and can reduce any surprises.",0,C127="Option B: When faced with the chance to travel to a completely new place with no set plans, I get excited about the unknown and the potential for unexpected adventures.",1,C127="Option C: I enjoy exploring new places, but I like to have a detailed itinerary and some certainty about what I will be doing each day.",2,C127="Option D: I’m open to traveling to new destinations, but I usually do thorough research and plan ahead to minimize any potential risks or uncertainties.",-1)</f>
        <v>1</v>
      </c>
      <c r="Q127" s="1" cm="1">
        <f t="array" ref="Q127">_xlfn.IFS(D127="Option A: Finishing daily tasks quickly and efficiently, allowing you to feel productive and move on to other activities.",-1,D127="Option B: Receiving compliments and recognition from friends or family for something you've accomplished.",2,D127="Option C: Completing a challenging workout or training regimen that you've been working on for weeks.",1,D127="Option D: Learning a new skill or hobby and overcoming difficulties along the way, regardless of how well you master it in the end.",0)</f>
        <v>-1</v>
      </c>
      <c r="R127" s="1" cm="1">
        <f t="array" ref="R127">_xlfn.IFS(E127="Option A: I make decisions on my own but like to have some guidelines or a framework to follow to feel more confident.",2,E127="Option B: I often seek advice and approval from others before making a decision to ensure I’m on the right track.",1,E127="Option C: When faced with a decision, I prefer to rely on my own judgment and instincts, even if it means making mistakes along the way.",-1,E127="Option D: I usually gather a lot of information and consider others' opinions but ultimately trust my own judgment to make the final decision.",0)</f>
        <v>2</v>
      </c>
      <c r="S127" s="1" cm="1">
        <f t="array" ref="S127">_xlfn.IFS(F127="Option A: I prefer tasks that show quick results and tend to get frustrated if I don’t see immediate progress.",2,F127="Option B: I often seek advice and approval from others before making a decision to ensure I’m on the right track.",1,F127="Option C: I often seek out activities where I can see incremental progress, as it helps me stay patient and motivated over time.",-1,F127="Option D: I enjoy activities like gardening or practicing a musical instrument, even if progress is slow.",0)</f>
        <v>0</v>
      </c>
      <c r="T127" s="1" cm="1">
        <f t="array" ref="T127">_xlfn.IFS(G127="Option A: I focus more on getting things done and I feel that I'd overthink if I think about my strength and weakness",2,G127="Option B: I regularly reflect on my strengths and weaknesses, using this self-awareness to set personal goals and improve myself.",1,G127="Option C: I sometimes think about my strengths and weaknesses, but I often rely on feedback from others to understand myself better.",-1,G127="Option D: I am aware of my strengths and weaknesses but prefer to focus on my strengths to stay motivated and positive.",0)</f>
        <v>1</v>
      </c>
      <c r="U127" s="1" cm="1">
        <f t="array" ref="U127">_xlfn.IFS(H127="Option A: Prioritize placement preparation, requesting more structured guidance in the internship to save time for your interview preparations.",2,H127="Option B: Fully commit to the internship, knowing that your placement preparation will be compromised significantly.",1,H127="Option C: Balance both the internship and placement preparation by setting a strict schedule, ensuring you give adequate time to both without compromising on either.",-1,H127="Option D: Use the internship to network and gain recommendations from the decision-maker, hoping it will directly improve your placement prospects.",0)</f>
        <v>-1</v>
      </c>
      <c r="V127" s="1" cm="1">
        <f t="array" ref="V127">_xlfn.IFS(I127="Option A: Focus on learning and applying established frameworks and structured thinking methods to systematically approach the problem.",2,I127="Option B: Rely on first principles reasoning, breaking the problem down to its most basic elements and building up your understanding from there.",1,I127="Option C: Seek a balance between structured thinking and first principles reasoning, using frameworks where they fit and breaking down elements from scratch when needed.",-1,I127="Option D: Use this opportunity to network and seek advice from others who have solved similar problems, hoping to gather enough information to complete the project successfully.",0)</f>
        <v>-1</v>
      </c>
      <c r="W127" s="1" cm="1">
        <f t="array" ref="W127">_xlfn.IFS(J127="Option A: Enroll in the course because it will help me stay competitive and not fall behind my peers.",2,J127="Option B: Enroll in the course because I am genuinely interested in the subject and see long-term benefits.",1,J127="Option C: Only enroll if it fits easily into my schedule and does not interfere with my other activities.",-1,J127="Option D: Skip the course because I prefer to focus on activities that provide immediate benefits like grades or credits.",0)</f>
        <v>1</v>
      </c>
      <c r="X127" s="1" cm="1">
        <f t="array" ref="X127">_xlfn.IFS(K127="Option A: Accept the internship to gain hands-on experience and valuable learning opportunities, without worrying about formal recognition.",1,K127="Option B: Accept the internship and emphasize to everyone how it will contribute to your self-development and long-term career growth, even without a certificate.",-1,K127="Option C: Decline the internship because the absence of an official certificate means you won't have formal recognition for your efforts.",2,K127="Option D: Take the internship but request a letter of recommendation or some form of written acknowledgment from the decision-makers as an alternative to a certificate.",0)</f>
        <v>1</v>
      </c>
      <c r="Y127" s="1" cm="1">
        <f t="array" ref="Y127">_xlfn.IFS(L127="Option A: Dive into the detailed aspects of the project, track markers for measurement, it might take a long time before you see any significant results.",2,L127="Option B: Focus on the aspects of the project that provide immediate feedback and visible results, as this keeps you motivated.",-1,L127="Option C: Balance your approach by setting short-term goals to achieve quick wins while keeping the long-term process in mind.",1,L127="Option D: Regularly seek feedback from your mentor to ensure you are on the right track and adjust your efforts accordingly to see quicker progress.",0)</f>
        <v>2</v>
      </c>
    </row>
    <row r="128" spans="1:25" x14ac:dyDescent="0.3">
      <c r="A128" s="2">
        <v>45502.590575624999</v>
      </c>
      <c r="C128" s="1" t="s">
        <v>368</v>
      </c>
      <c r="D128" s="1" t="s">
        <v>369</v>
      </c>
      <c r="E128" s="1" t="s">
        <v>364</v>
      </c>
      <c r="F128" s="1" t="s">
        <v>357</v>
      </c>
      <c r="G128" s="1" t="s">
        <v>366</v>
      </c>
      <c r="H128" s="1" t="s">
        <v>381</v>
      </c>
      <c r="I128" s="1" t="s">
        <v>372</v>
      </c>
      <c r="J128" s="1" t="s">
        <v>386</v>
      </c>
      <c r="K128" s="1" t="s">
        <v>361</v>
      </c>
      <c r="L128" s="1" t="s">
        <v>385</v>
      </c>
      <c r="M128" s="1" t="s">
        <v>165</v>
      </c>
      <c r="N128" s="1"/>
      <c r="O128" s="1">
        <f t="shared" si="1"/>
        <v>5</v>
      </c>
      <c r="P128" s="1" cm="1">
        <f t="array" ref="P128">_xlfn.IFS(C128="Option A: I prefer vacationing in familiar destinations where I know what to expect and can reduce any surprises.",0,C128="Option B: When faced with the chance to travel to a completely new place with no set plans, I get excited about the unknown and the potential for unexpected adventures.",1,C128="Option C: I enjoy exploring new places, but I like to have a detailed itinerary and some certainty about what I will be doing each day.",2,C128="Option D: I’m open to traveling to new destinations, but I usually do thorough research and plan ahead to minimize any potential risks or uncertainties.",-1)</f>
        <v>2</v>
      </c>
      <c r="Q128" s="1" cm="1">
        <f t="array" ref="Q128">_xlfn.IFS(D128="Option A: Finishing daily tasks quickly and efficiently, allowing you to feel productive and move on to other activities.",-1,D128="Option B: Receiving compliments and recognition from friends or family for something you've accomplished.",2,D128="Option C: Completing a challenging workout or training regimen that you've been working on for weeks.",1,D128="Option D: Learning a new skill or hobby and overcoming difficulties along the way, regardless of how well you master it in the end.",0)</f>
        <v>0</v>
      </c>
      <c r="R128" s="1" cm="1">
        <f t="array" ref="R128">_xlfn.IFS(E128="Option A: I make decisions on my own but like to have some guidelines or a framework to follow to feel more confident.",2,E128="Option B: I often seek advice and approval from others before making a decision to ensure I’m on the right track.",1,E128="Option C: When faced with a decision, I prefer to rely on my own judgment and instincts, even if it means making mistakes along the way.",-1,E128="Option D: I usually gather a lot of information and consider others' opinions but ultimately trust my own judgment to make the final decision.",0)</f>
        <v>2</v>
      </c>
      <c r="S128" s="1" cm="1">
        <f t="array" ref="S128">_xlfn.IFS(F128="Option A: I prefer tasks that show quick results and tend to get frustrated if I don’t see immediate progress.",2,F128="Option B: I often seek advice and approval from others before making a decision to ensure I’m on the right track.",1,F128="Option C: I often seek out activities where I can see incremental progress, as it helps me stay patient and motivated over time.",-1,F128="Option D: I enjoy activities like gardening or practicing a musical instrument, even if progress is slow.",0)</f>
        <v>-1</v>
      </c>
      <c r="T128" s="1" cm="1">
        <f t="array" ref="T128">_xlfn.IFS(G128="Option A: I focus more on getting things done and I feel that I'd overthink if I think about my strength and weakness",2,G128="Option B: I regularly reflect on my strengths and weaknesses, using this self-awareness to set personal goals and improve myself.",1,G128="Option C: I sometimes think about my strengths and weaknesses, but I often rely on feedback from others to understand myself better.",-1,G128="Option D: I am aware of my strengths and weaknesses but prefer to focus on my strengths to stay motivated and positive.",0)</f>
        <v>0</v>
      </c>
      <c r="U128" s="1" cm="1">
        <f t="array" ref="U128">_xlfn.IFS(H128="Option A: Prioritize placement preparation, requesting more structured guidance in the internship to save time for your interview preparations.",2,H128="Option B: Fully commit to the internship, knowing that your placement preparation will be compromised significantly.",1,H128="Option C: Balance both the internship and placement preparation by setting a strict schedule, ensuring you give adequate time to both without compromising on either.",-1,H128="Option D: Use the internship to network and gain recommendations from the decision-maker, hoping it will directly improve your placement prospects.",0)</f>
        <v>-1</v>
      </c>
      <c r="V128" s="1" cm="1">
        <f t="array" ref="V128">_xlfn.IFS(I128="Option A: Focus on learning and applying established frameworks and structured thinking methods to systematically approach the problem.",2,I128="Option B: Rely on first principles reasoning, breaking the problem down to its most basic elements and building up your understanding from there.",1,I128="Option C: Seek a balance between structured thinking and first principles reasoning, using frameworks where they fit and breaking down elements from scratch when needed.",-1,I128="Option D: Use this opportunity to network and seek advice from others who have solved similar problems, hoping to gather enough information to complete the project successfully.",0)</f>
        <v>-1</v>
      </c>
      <c r="W128" s="1" cm="1">
        <f t="array" ref="W128">_xlfn.IFS(J128="Option A: Enroll in the course because it will help me stay competitive and not fall behind my peers.",2,J128="Option B: Enroll in the course because I am genuinely interested in the subject and see long-term benefits.",1,J128="Option C: Only enroll if it fits easily into my schedule and does not interfere with my other activities.",-1,J128="Option D: Skip the course because I prefer to focus on activities that provide immediate benefits like grades or credits.",0)</f>
        <v>1</v>
      </c>
      <c r="X128" s="1" cm="1">
        <f t="array" ref="X128">_xlfn.IFS(K128="Option A: Accept the internship to gain hands-on experience and valuable learning opportunities, without worrying about formal recognition.",1,K128="Option B: Accept the internship and emphasize to everyone how it will contribute to your self-development and long-term career growth, even without a certificate.",-1,K128="Option C: Decline the internship because the absence of an official certificate means you won't have formal recognition for your efforts.",2,K128="Option D: Take the internship but request a letter of recommendation or some form of written acknowledgment from the decision-makers as an alternative to a certificate.",0)</f>
        <v>1</v>
      </c>
      <c r="Y128" s="1" cm="1">
        <f t="array" ref="Y128">_xlfn.IFS(L128="Option A: Dive into the detailed aspects of the project, track markers for measurement, it might take a long time before you see any significant results.",2,L128="Option B: Focus on the aspects of the project that provide immediate feedback and visible results, as this keeps you motivated.",-1,L128="Option C: Balance your approach by setting short-term goals to achieve quick wins while keeping the long-term process in mind.",1,L128="Option D: Regularly seek feedback from your mentor to ensure you are on the right track and adjust your efforts accordingly to see quicker progress.",0)</f>
        <v>2</v>
      </c>
    </row>
    <row r="129" spans="1:25" x14ac:dyDescent="0.3">
      <c r="A129" s="2">
        <v>45502.68310765046</v>
      </c>
      <c r="C129" s="1" t="s">
        <v>368</v>
      </c>
      <c r="D129" s="1" t="s">
        <v>363</v>
      </c>
      <c r="E129" s="1" t="s">
        <v>364</v>
      </c>
      <c r="F129" s="1" t="s">
        <v>357</v>
      </c>
      <c r="G129" s="1" t="s">
        <v>380</v>
      </c>
      <c r="H129" s="1" t="s">
        <v>359</v>
      </c>
      <c r="I129" s="1" t="s">
        <v>372</v>
      </c>
      <c r="J129" s="1" t="s">
        <v>386</v>
      </c>
      <c r="K129" s="1" t="s">
        <v>373</v>
      </c>
      <c r="L129" s="1" t="s">
        <v>362</v>
      </c>
      <c r="M129" s="1" t="s">
        <v>396</v>
      </c>
      <c r="N129" s="1"/>
      <c r="O129" s="1">
        <f t="shared" si="1"/>
        <v>2</v>
      </c>
      <c r="P129" s="1" cm="1">
        <f t="array" ref="P129">_xlfn.IFS(C129="Option A: I prefer vacationing in familiar destinations where I know what to expect and can reduce any surprises.",0,C129="Option B: When faced with the chance to travel to a completely new place with no set plans, I get excited about the unknown and the potential for unexpected adventures.",1,C129="Option C: I enjoy exploring new places, but I like to have a detailed itinerary and some certainty about what I will be doing each day.",2,C129="Option D: I’m open to traveling to new destinations, but I usually do thorough research and plan ahead to minimize any potential risks or uncertainties.",-1)</f>
        <v>2</v>
      </c>
      <c r="Q129" s="1" cm="1">
        <f t="array" ref="Q129">_xlfn.IFS(D129="Option A: Finishing daily tasks quickly and efficiently, allowing you to feel productive and move on to other activities.",-1,D129="Option B: Receiving compliments and recognition from friends or family for something you've accomplished.",2,D129="Option C: Completing a challenging workout or training regimen that you've been working on for weeks.",1,D129="Option D: Learning a new skill or hobby and overcoming difficulties along the way, regardless of how well you master it in the end.",0)</f>
        <v>-1</v>
      </c>
      <c r="R129" s="1" cm="1">
        <f t="array" ref="R129">_xlfn.IFS(E129="Option A: I make decisions on my own but like to have some guidelines or a framework to follow to feel more confident.",2,E129="Option B: I often seek advice and approval from others before making a decision to ensure I’m on the right track.",1,E129="Option C: When faced with a decision, I prefer to rely on my own judgment and instincts, even if it means making mistakes along the way.",-1,E129="Option D: I usually gather a lot of information and consider others' opinions but ultimately trust my own judgment to make the final decision.",0)</f>
        <v>2</v>
      </c>
      <c r="S129" s="1" cm="1">
        <f t="array" ref="S129">_xlfn.IFS(F129="Option A: I prefer tasks that show quick results and tend to get frustrated if I don’t see immediate progress.",2,F129="Option B: I often seek advice and approval from others before making a decision to ensure I’m on the right track.",1,F129="Option C: I often seek out activities where I can see incremental progress, as it helps me stay patient and motivated over time.",-1,F129="Option D: I enjoy activities like gardening or practicing a musical instrument, even if progress is slow.",0)</f>
        <v>-1</v>
      </c>
      <c r="T129" s="1" cm="1">
        <f t="array" ref="T129">_xlfn.IFS(G129="Option A: I focus more on getting things done and I feel that I'd overthink if I think about my strength and weakness",2,G129="Option B: I regularly reflect on my strengths and weaknesses, using this self-awareness to set personal goals and improve myself.",1,G129="Option C: I sometimes think about my strengths and weaknesses, but I often rely on feedback from others to understand myself better.",-1,G129="Option D: I am aware of my strengths and weaknesses but prefer to focus on my strengths to stay motivated and positive.",0)</f>
        <v>1</v>
      </c>
      <c r="U129" s="1" cm="1">
        <f t="array" ref="U129">_xlfn.IFS(H129="Option A: Prioritize placement preparation, requesting more structured guidance in the internship to save time for your interview preparations.",2,H129="Option B: Fully commit to the internship, knowing that your placement preparation will be compromised significantly.",1,H129="Option C: Balance both the internship and placement preparation by setting a strict schedule, ensuring you give adequate time to both without compromising on either.",-1,H129="Option D: Use the internship to network and gain recommendations from the decision-maker, hoping it will directly improve your placement prospects.",0)</f>
        <v>0</v>
      </c>
      <c r="V129" s="1" cm="1">
        <f t="array" ref="V129">_xlfn.IFS(I129="Option A: Focus on learning and applying established frameworks and structured thinking methods to systematically approach the problem.",2,I129="Option B: Rely on first principles reasoning, breaking the problem down to its most basic elements and building up your understanding from there.",1,I129="Option C: Seek a balance between structured thinking and first principles reasoning, using frameworks where they fit and breaking down elements from scratch when needed.",-1,I129="Option D: Use this opportunity to network and seek advice from others who have solved similar problems, hoping to gather enough information to complete the project successfully.",0)</f>
        <v>-1</v>
      </c>
      <c r="W129" s="1" cm="1">
        <f t="array" ref="W129">_xlfn.IFS(J129="Option A: Enroll in the course because it will help me stay competitive and not fall behind my peers.",2,J129="Option B: Enroll in the course because I am genuinely interested in the subject and see long-term benefits.",1,J129="Option C: Only enroll if it fits easily into my schedule and does not interfere with my other activities.",-1,J129="Option D: Skip the course because I prefer to focus on activities that provide immediate benefits like grades or credits.",0)</f>
        <v>1</v>
      </c>
      <c r="X129" s="1" cm="1">
        <f t="array" ref="X129">_xlfn.IFS(K129="Option A: Accept the internship to gain hands-on experience and valuable learning opportunities, without worrying about formal recognition.",1,K129="Option B: Accept the internship and emphasize to everyone how it will contribute to your self-development and long-term career growth, even without a certificate.",-1,K129="Option C: Decline the internship because the absence of an official certificate means you won't have formal recognition for your efforts.",2,K129="Option D: Take the internship but request a letter of recommendation or some form of written acknowledgment from the decision-makers as an alternative to a certificate.",0)</f>
        <v>-1</v>
      </c>
      <c r="Y129" s="1" cm="1">
        <f t="array" ref="Y129">_xlfn.IFS(L129="Option A: Dive into the detailed aspects of the project, track markers for measurement, it might take a long time before you see any significant results.",2,L129="Option B: Focus on the aspects of the project that provide immediate feedback and visible results, as this keeps you motivated.",-1,L129="Option C: Balance your approach by setting short-term goals to achieve quick wins while keeping the long-term process in mind.",1,L129="Option D: Regularly seek feedback from your mentor to ensure you are on the right track and adjust your efforts accordingly to see quicker progress.",0)</f>
        <v>0</v>
      </c>
    </row>
    <row r="130" spans="1:25" x14ac:dyDescent="0.3">
      <c r="A130" s="2">
        <v>45503.384253449069</v>
      </c>
      <c r="C130" s="1" t="s">
        <v>368</v>
      </c>
      <c r="D130" s="1" t="s">
        <v>379</v>
      </c>
      <c r="E130" s="1" t="s">
        <v>356</v>
      </c>
      <c r="F130" s="1" t="s">
        <v>365</v>
      </c>
      <c r="G130" s="1" t="s">
        <v>371</v>
      </c>
      <c r="H130" s="1" t="s">
        <v>375</v>
      </c>
      <c r="I130" s="1" t="s">
        <v>367</v>
      </c>
      <c r="J130" s="1" t="s">
        <v>386</v>
      </c>
      <c r="K130" s="1" t="s">
        <v>382</v>
      </c>
      <c r="L130" s="1" t="s">
        <v>374</v>
      </c>
      <c r="M130" s="1" t="s">
        <v>171</v>
      </c>
      <c r="N130" s="1"/>
      <c r="O130" s="1">
        <f t="shared" si="1"/>
        <v>10</v>
      </c>
      <c r="P130" s="1" cm="1">
        <f t="array" ref="P130">_xlfn.IFS(C130="Option A: I prefer vacationing in familiar destinations where I know what to expect and can reduce any surprises.",0,C130="Option B: When faced with the chance to travel to a completely new place with no set plans, I get excited about the unknown and the potential for unexpected adventures.",1,C130="Option C: I enjoy exploring new places, but I like to have a detailed itinerary and some certainty about what I will be doing each day.",2,C130="Option D: I’m open to traveling to new destinations, but I usually do thorough research and plan ahead to minimize any potential risks or uncertainties.",-1)</f>
        <v>2</v>
      </c>
      <c r="Q130" s="1" cm="1">
        <f t="array" ref="Q130">_xlfn.IFS(D130="Option A: Finishing daily tasks quickly and efficiently, allowing you to feel productive and move on to other activities.",-1,D130="Option B: Receiving compliments and recognition from friends or family for something you've accomplished.",2,D130="Option C: Completing a challenging workout or training regimen that you've been working on for weeks.",1,D130="Option D: Learning a new skill or hobby and overcoming difficulties along the way, regardless of how well you master it in the end.",0)</f>
        <v>1</v>
      </c>
      <c r="R130" s="1" cm="1">
        <f t="array" ref="R130">_xlfn.IFS(E130="Option A: I make decisions on my own but like to have some guidelines or a framework to follow to feel more confident.",2,E130="Option B: I often seek advice and approval from others before making a decision to ensure I’m on the right track.",1,E130="Option C: When faced with a decision, I prefer to rely on my own judgment and instincts, even if it means making mistakes along the way.",-1,E130="Option D: I usually gather a lot of information and consider others' opinions but ultimately trust my own judgment to make the final decision.",0)</f>
        <v>0</v>
      </c>
      <c r="S130" s="1" cm="1">
        <f t="array" ref="S130">_xlfn.IFS(F130="Option A: I prefer tasks that show quick results and tend to get frustrated if I don’t see immediate progress.",2,F130="Option B: I often seek advice and approval from others before making a decision to ensure I’m on the right track.",1,F130="Option C: I often seek out activities where I can see incremental progress, as it helps me stay patient and motivated over time.",-1,F130="Option D: I enjoy activities like gardening or practicing a musical instrument, even if progress is slow.",0)</f>
        <v>1</v>
      </c>
      <c r="T130" s="1" cm="1">
        <f t="array" ref="T130">_xlfn.IFS(G130="Option A: I focus more on getting things done and I feel that I'd overthink if I think about my strength and weakness",2,G130="Option B: I regularly reflect on my strengths and weaknesses, using this self-awareness to set personal goals and improve myself.",1,G130="Option C: I sometimes think about my strengths and weaknesses, but I often rely on feedback from others to understand myself better.",-1,G130="Option D: I am aware of my strengths and weaknesses but prefer to focus on my strengths to stay motivated and positive.",0)</f>
        <v>2</v>
      </c>
      <c r="U130" s="1" cm="1">
        <f t="array" ref="U130">_xlfn.IFS(H130="Option A: Prioritize placement preparation, requesting more structured guidance in the internship to save time for your interview preparations.",2,H130="Option B: Fully commit to the internship, knowing that your placement preparation will be compromised significantly.",1,H130="Option C: Balance both the internship and placement preparation by setting a strict schedule, ensuring you give adequate time to both without compromising on either.",-1,H130="Option D: Use the internship to network and gain recommendations from the decision-maker, hoping it will directly improve your placement prospects.",0)</f>
        <v>2</v>
      </c>
      <c r="V130" s="1" cm="1">
        <f t="array" ref="V130">_xlfn.IFS(I130="Option A: Focus on learning and applying established frameworks and structured thinking methods to systematically approach the problem.",2,I130="Option B: Rely on first principles reasoning, breaking the problem down to its most basic elements and building up your understanding from there.",1,I130="Option C: Seek a balance between structured thinking and first principles reasoning, using frameworks where they fit and breaking down elements from scratch when needed.",-1,I130="Option D: Use this opportunity to network and seek advice from others who have solved similar problems, hoping to gather enough information to complete the project successfully.",0)</f>
        <v>0</v>
      </c>
      <c r="W130" s="1" cm="1">
        <f t="array" ref="W130">_xlfn.IFS(J130="Option A: Enroll in the course because it will help me stay competitive and not fall behind my peers.",2,J130="Option B: Enroll in the course because I am genuinely interested in the subject and see long-term benefits.",1,J130="Option C: Only enroll if it fits easily into my schedule and does not interfere with my other activities.",-1,J130="Option D: Skip the course because I prefer to focus on activities that provide immediate benefits like grades or credits.",0)</f>
        <v>1</v>
      </c>
      <c r="X130" s="1" cm="1">
        <f t="array" ref="X130">_xlfn.IFS(K130="Option A: Accept the internship to gain hands-on experience and valuable learning opportunities, without worrying about formal recognition.",1,K130="Option B: Accept the internship and emphasize to everyone how it will contribute to your self-development and long-term career growth, even without a certificate.",-1,K130="Option C: Decline the internship because the absence of an official certificate means you won't have formal recognition for your efforts.",2,K130="Option D: Take the internship but request a letter of recommendation or some form of written acknowledgment from the decision-makers as an alternative to a certificate.",0)</f>
        <v>0</v>
      </c>
      <c r="Y130" s="1" cm="1">
        <f t="array" ref="Y130">_xlfn.IFS(L130="Option A: Dive into the detailed aspects of the project, track markers for measurement, it might take a long time before you see any significant results.",2,L130="Option B: Focus on the aspects of the project that provide immediate feedback and visible results, as this keeps you motivated.",-1,L130="Option C: Balance your approach by setting short-term goals to achieve quick wins while keeping the long-term process in mind.",1,L130="Option D: Regularly seek feedback from your mentor to ensure you are on the right track and adjust your efforts accordingly to see quicker progress.",0)</f>
        <v>1</v>
      </c>
    </row>
    <row r="131" spans="1:25" x14ac:dyDescent="0.3">
      <c r="A131" s="2">
        <v>45503.44557783565</v>
      </c>
      <c r="C131" s="1" t="s">
        <v>368</v>
      </c>
      <c r="D131" s="1" t="s">
        <v>363</v>
      </c>
      <c r="E131" s="1" t="s">
        <v>383</v>
      </c>
      <c r="F131" s="1" t="s">
        <v>365</v>
      </c>
      <c r="G131" s="1" t="s">
        <v>358</v>
      </c>
      <c r="H131" s="1" t="s">
        <v>375</v>
      </c>
      <c r="I131" s="1" t="s">
        <v>360</v>
      </c>
      <c r="J131" s="1" t="s">
        <v>386</v>
      </c>
      <c r="K131" s="1" t="s">
        <v>382</v>
      </c>
      <c r="L131" s="1" t="s">
        <v>374</v>
      </c>
      <c r="M131" s="1" t="s">
        <v>172</v>
      </c>
      <c r="N131" s="1"/>
      <c r="O131" s="1">
        <f t="shared" ref="O131:O194" si="2">SUM(P131:Y131)</f>
        <v>5</v>
      </c>
      <c r="P131" s="1" cm="1">
        <f t="array" ref="P131">_xlfn.IFS(C131="Option A: I prefer vacationing in familiar destinations where I know what to expect and can reduce any surprises.",0,C131="Option B: When faced with the chance to travel to a completely new place with no set plans, I get excited about the unknown and the potential for unexpected adventures.",1,C131="Option C: I enjoy exploring new places, but I like to have a detailed itinerary and some certainty about what I will be doing each day.",2,C131="Option D: I’m open to traveling to new destinations, but I usually do thorough research and plan ahead to minimize any potential risks or uncertainties.",-1)</f>
        <v>2</v>
      </c>
      <c r="Q131" s="1" cm="1">
        <f t="array" ref="Q131">_xlfn.IFS(D131="Option A: Finishing daily tasks quickly and efficiently, allowing you to feel productive and move on to other activities.",-1,D131="Option B: Receiving compliments and recognition from friends or family for something you've accomplished.",2,D131="Option C: Completing a challenging workout or training regimen that you've been working on for weeks.",1,D131="Option D: Learning a new skill or hobby and overcoming difficulties along the way, regardless of how well you master it in the end.",0)</f>
        <v>-1</v>
      </c>
      <c r="R131" s="1" cm="1">
        <f t="array" ref="R131">_xlfn.IFS(E131="Option A: I make decisions on my own but like to have some guidelines or a framework to follow to feel more confident.",2,E131="Option B: I often seek advice and approval from others before making a decision to ensure I’m on the right track.",1,E131="Option C: When faced with a decision, I prefer to rely on my own judgment and instincts, even if it means making mistakes along the way.",-1,E131="Option D: I usually gather a lot of information and consider others' opinions but ultimately trust my own judgment to make the final decision.",0)</f>
        <v>-1</v>
      </c>
      <c r="S131" s="1" cm="1">
        <f t="array" ref="S131">_xlfn.IFS(F131="Option A: I prefer tasks that show quick results and tend to get frustrated if I don’t see immediate progress.",2,F131="Option B: I often seek advice and approval from others before making a decision to ensure I’m on the right track.",1,F131="Option C: I often seek out activities where I can see incremental progress, as it helps me stay patient and motivated over time.",-1,F131="Option D: I enjoy activities like gardening or practicing a musical instrument, even if progress is slow.",0)</f>
        <v>1</v>
      </c>
      <c r="T131" s="1" cm="1">
        <f t="array" ref="T131">_xlfn.IFS(G131="Option A: I focus more on getting things done and I feel that I'd overthink if I think about my strength and weakness",2,G131="Option B: I regularly reflect on my strengths and weaknesses, using this self-awareness to set personal goals and improve myself.",1,G131="Option C: I sometimes think about my strengths and weaknesses, but I often rely on feedback from others to understand myself better.",-1,G131="Option D: I am aware of my strengths and weaknesses but prefer to focus on my strengths to stay motivated and positive.",0)</f>
        <v>-1</v>
      </c>
      <c r="U131" s="1" cm="1">
        <f t="array" ref="U131">_xlfn.IFS(H131="Option A: Prioritize placement preparation, requesting more structured guidance in the internship to save time for your interview preparations.",2,H131="Option B: Fully commit to the internship, knowing that your placement preparation will be compromised significantly.",1,H131="Option C: Balance both the internship and placement preparation by setting a strict schedule, ensuring you give adequate time to both without compromising on either.",-1,H131="Option D: Use the internship to network and gain recommendations from the decision-maker, hoping it will directly improve your placement prospects.",0)</f>
        <v>2</v>
      </c>
      <c r="V131" s="1" cm="1">
        <f t="array" ref="V131">_xlfn.IFS(I131="Option A: Focus on learning and applying established frameworks and structured thinking methods to systematically approach the problem.",2,I131="Option B: Rely on first principles reasoning, breaking the problem down to its most basic elements and building up your understanding from there.",1,I131="Option C: Seek a balance between structured thinking and first principles reasoning, using frameworks where they fit and breaking down elements from scratch when needed.",-1,I131="Option D: Use this opportunity to network and seek advice from others who have solved similar problems, hoping to gather enough information to complete the project successfully.",0)</f>
        <v>1</v>
      </c>
      <c r="W131" s="1" cm="1">
        <f t="array" ref="W131">_xlfn.IFS(J131="Option A: Enroll in the course because it will help me stay competitive and not fall behind my peers.",2,J131="Option B: Enroll in the course because I am genuinely interested in the subject and see long-term benefits.",1,J131="Option C: Only enroll if it fits easily into my schedule and does not interfere with my other activities.",-1,J131="Option D: Skip the course because I prefer to focus on activities that provide immediate benefits like grades or credits.",0)</f>
        <v>1</v>
      </c>
      <c r="X131" s="1" cm="1">
        <f t="array" ref="X131">_xlfn.IFS(K131="Option A: Accept the internship to gain hands-on experience and valuable learning opportunities, without worrying about formal recognition.",1,K131="Option B: Accept the internship and emphasize to everyone how it will contribute to your self-development and long-term career growth, even without a certificate.",-1,K131="Option C: Decline the internship because the absence of an official certificate means you won't have formal recognition for your efforts.",2,K131="Option D: Take the internship but request a letter of recommendation or some form of written acknowledgment from the decision-makers as an alternative to a certificate.",0)</f>
        <v>0</v>
      </c>
      <c r="Y131" s="1" cm="1">
        <f t="array" ref="Y131">_xlfn.IFS(L131="Option A: Dive into the detailed aspects of the project, track markers for measurement, it might take a long time before you see any significant results.",2,L131="Option B: Focus on the aspects of the project that provide immediate feedback and visible results, as this keeps you motivated.",-1,L131="Option C: Balance your approach by setting short-term goals to achieve quick wins while keeping the long-term process in mind.",1,L131="Option D: Regularly seek feedback from your mentor to ensure you are on the right track and adjust your efforts accordingly to see quicker progress.",0)</f>
        <v>1</v>
      </c>
    </row>
    <row r="132" spans="1:25" x14ac:dyDescent="0.3">
      <c r="A132" s="2">
        <v>45503.498735856483</v>
      </c>
      <c r="C132" s="1" t="s">
        <v>354</v>
      </c>
      <c r="D132" s="1" t="s">
        <v>369</v>
      </c>
      <c r="E132" s="1" t="s">
        <v>356</v>
      </c>
      <c r="F132" s="1" t="s">
        <v>370</v>
      </c>
      <c r="G132" s="1" t="s">
        <v>380</v>
      </c>
      <c r="H132" s="1" t="s">
        <v>381</v>
      </c>
      <c r="I132" s="1" t="s">
        <v>372</v>
      </c>
      <c r="J132" s="1" t="s">
        <v>386</v>
      </c>
      <c r="K132" s="1" t="s">
        <v>373</v>
      </c>
      <c r="L132" s="1" t="s">
        <v>385</v>
      </c>
      <c r="M132" s="1" t="s">
        <v>174</v>
      </c>
      <c r="N132" s="1"/>
      <c r="O132" s="1">
        <f t="shared" si="2"/>
        <v>0</v>
      </c>
      <c r="P132" s="1" cm="1">
        <f t="array" ref="P132">_xlfn.IFS(C132="Option A: I prefer vacationing in familiar destinations where I know what to expect and can reduce any surprises.",0,C132="Option B: When faced with the chance to travel to a completely new place with no set plans, I get excited about the unknown and the potential for unexpected adventures.",1,C132="Option C: I enjoy exploring new places, but I like to have a detailed itinerary and some certainty about what I will be doing each day.",2,C132="Option D: I’m open to traveling to new destinations, but I usually do thorough research and plan ahead to minimize any potential risks or uncertainties.",-1)</f>
        <v>-1</v>
      </c>
      <c r="Q132" s="1" cm="1">
        <f t="array" ref="Q132">_xlfn.IFS(D132="Option A: Finishing daily tasks quickly and efficiently, allowing you to feel productive and move on to other activities.",-1,D132="Option B: Receiving compliments and recognition from friends or family for something you've accomplished.",2,D132="Option C: Completing a challenging workout or training regimen that you've been working on for weeks.",1,D132="Option D: Learning a new skill or hobby and overcoming difficulties along the way, regardless of how well you master it in the end.",0)</f>
        <v>0</v>
      </c>
      <c r="R132" s="1" cm="1">
        <f t="array" ref="R132">_xlfn.IFS(E132="Option A: I make decisions on my own but like to have some guidelines or a framework to follow to feel more confident.",2,E132="Option B: I often seek advice and approval from others before making a decision to ensure I’m on the right track.",1,E132="Option C: When faced with a decision, I prefer to rely on my own judgment and instincts, even if it means making mistakes along the way.",-1,E132="Option D: I usually gather a lot of information and consider others' opinions but ultimately trust my own judgment to make the final decision.",0)</f>
        <v>0</v>
      </c>
      <c r="S132" s="1" cm="1">
        <f t="array" ref="S132">_xlfn.IFS(F132="Option A: I prefer tasks that show quick results and tend to get frustrated if I don’t see immediate progress.",2,F132="Option B: I often seek advice and approval from others before making a decision to ensure I’m on the right track.",1,F132="Option C: I often seek out activities where I can see incremental progress, as it helps me stay patient and motivated over time.",-1,F132="Option D: I enjoy activities like gardening or practicing a musical instrument, even if progress is slow.",0)</f>
        <v>0</v>
      </c>
      <c r="T132" s="1" cm="1">
        <f t="array" ref="T132">_xlfn.IFS(G132="Option A: I focus more on getting things done and I feel that I'd overthink if I think about my strength and weakness",2,G132="Option B: I regularly reflect on my strengths and weaknesses, using this self-awareness to set personal goals and improve myself.",1,G132="Option C: I sometimes think about my strengths and weaknesses, but I often rely on feedback from others to understand myself better.",-1,G132="Option D: I am aware of my strengths and weaknesses but prefer to focus on my strengths to stay motivated and positive.",0)</f>
        <v>1</v>
      </c>
      <c r="U132" s="1" cm="1">
        <f t="array" ref="U132">_xlfn.IFS(H132="Option A: Prioritize placement preparation, requesting more structured guidance in the internship to save time for your interview preparations.",2,H132="Option B: Fully commit to the internship, knowing that your placement preparation will be compromised significantly.",1,H132="Option C: Balance both the internship and placement preparation by setting a strict schedule, ensuring you give adequate time to both without compromising on either.",-1,H132="Option D: Use the internship to network and gain recommendations from the decision-maker, hoping it will directly improve your placement prospects.",0)</f>
        <v>-1</v>
      </c>
      <c r="V132" s="1" cm="1">
        <f t="array" ref="V132">_xlfn.IFS(I132="Option A: Focus on learning and applying established frameworks and structured thinking methods to systematically approach the problem.",2,I132="Option B: Rely on first principles reasoning, breaking the problem down to its most basic elements and building up your understanding from there.",1,I132="Option C: Seek a balance between structured thinking and first principles reasoning, using frameworks where they fit and breaking down elements from scratch when needed.",-1,I132="Option D: Use this opportunity to network and seek advice from others who have solved similar problems, hoping to gather enough information to complete the project successfully.",0)</f>
        <v>-1</v>
      </c>
      <c r="W132" s="1" cm="1">
        <f t="array" ref="W132">_xlfn.IFS(J132="Option A: Enroll in the course because it will help me stay competitive and not fall behind my peers.",2,J132="Option B: Enroll in the course because I am genuinely interested in the subject and see long-term benefits.",1,J132="Option C: Only enroll if it fits easily into my schedule and does not interfere with my other activities.",-1,J132="Option D: Skip the course because I prefer to focus on activities that provide immediate benefits like grades or credits.",0)</f>
        <v>1</v>
      </c>
      <c r="X132" s="1" cm="1">
        <f t="array" ref="X132">_xlfn.IFS(K132="Option A: Accept the internship to gain hands-on experience and valuable learning opportunities, without worrying about formal recognition.",1,K132="Option B: Accept the internship and emphasize to everyone how it will contribute to your self-development and long-term career growth, even without a certificate.",-1,K132="Option C: Decline the internship because the absence of an official certificate means you won't have formal recognition for your efforts.",2,K132="Option D: Take the internship but request a letter of recommendation or some form of written acknowledgment from the decision-makers as an alternative to a certificate.",0)</f>
        <v>-1</v>
      </c>
      <c r="Y132" s="1" cm="1">
        <f t="array" ref="Y132">_xlfn.IFS(L132="Option A: Dive into the detailed aspects of the project, track markers for measurement, it might take a long time before you see any significant results.",2,L132="Option B: Focus on the aspects of the project that provide immediate feedback and visible results, as this keeps you motivated.",-1,L132="Option C: Balance your approach by setting short-term goals to achieve quick wins while keeping the long-term process in mind.",1,L132="Option D: Regularly seek feedback from your mentor to ensure you are on the right track and adjust your efforts accordingly to see quicker progress.",0)</f>
        <v>2</v>
      </c>
    </row>
    <row r="133" spans="1:25" x14ac:dyDescent="0.3">
      <c r="A133" s="2">
        <v>45505.39103856482</v>
      </c>
      <c r="C133" s="1" t="s">
        <v>354</v>
      </c>
      <c r="D133" s="1" t="s">
        <v>369</v>
      </c>
      <c r="E133" s="1" t="s">
        <v>365</v>
      </c>
      <c r="F133" s="1" t="s">
        <v>357</v>
      </c>
      <c r="G133" s="1" t="s">
        <v>358</v>
      </c>
      <c r="H133" s="1" t="s">
        <v>381</v>
      </c>
      <c r="I133" s="1" t="s">
        <v>360</v>
      </c>
      <c r="J133" s="1" t="s">
        <v>386</v>
      </c>
      <c r="K133" s="1" t="s">
        <v>373</v>
      </c>
      <c r="L133" s="1" t="s">
        <v>377</v>
      </c>
      <c r="M133" s="1" t="s">
        <v>181</v>
      </c>
      <c r="N133" s="1"/>
      <c r="O133" s="1">
        <f t="shared" si="2"/>
        <v>-3</v>
      </c>
      <c r="P133" s="1" cm="1">
        <f t="array" ref="P133">_xlfn.IFS(C133="Option A: I prefer vacationing in familiar destinations where I know what to expect and can reduce any surprises.",0,C133="Option B: When faced with the chance to travel to a completely new place with no set plans, I get excited about the unknown and the potential for unexpected adventures.",1,C133="Option C: I enjoy exploring new places, but I like to have a detailed itinerary and some certainty about what I will be doing each day.",2,C133="Option D: I’m open to traveling to new destinations, but I usually do thorough research and plan ahead to minimize any potential risks or uncertainties.",-1)</f>
        <v>-1</v>
      </c>
      <c r="Q133" s="1" cm="1">
        <f t="array" ref="Q133">_xlfn.IFS(D133="Option A: Finishing daily tasks quickly and efficiently, allowing you to feel productive and move on to other activities.",-1,D133="Option B: Receiving compliments and recognition from friends or family for something you've accomplished.",2,D133="Option C: Completing a challenging workout or training regimen that you've been working on for weeks.",1,D133="Option D: Learning a new skill or hobby and overcoming difficulties along the way, regardless of how well you master it in the end.",0)</f>
        <v>0</v>
      </c>
      <c r="R133" s="1" cm="1">
        <f t="array" ref="R133">_xlfn.IFS(E133="Option A: I make decisions on my own but like to have some guidelines or a framework to follow to feel more confident.",2,E133="Option B: I often seek advice and approval from others before making a decision to ensure I’m on the right track.",1,E133="Option C: When faced with a decision, I prefer to rely on my own judgment and instincts, even if it means making mistakes along the way.",-1,E133="Option D: I usually gather a lot of information and consider others' opinions but ultimately trust my own judgment to make the final decision.",0)</f>
        <v>1</v>
      </c>
      <c r="S133" s="1" cm="1">
        <f t="array" ref="S133">_xlfn.IFS(F133="Option A: I prefer tasks that show quick results and tend to get frustrated if I don’t see immediate progress.",2,F133="Option B: I often seek advice and approval from others before making a decision to ensure I’m on the right track.",1,F133="Option C: I often seek out activities where I can see incremental progress, as it helps me stay patient and motivated over time.",-1,F133="Option D: I enjoy activities like gardening or practicing a musical instrument, even if progress is slow.",0)</f>
        <v>-1</v>
      </c>
      <c r="T133" s="1" cm="1">
        <f t="array" ref="T133">_xlfn.IFS(G133="Option A: I focus more on getting things done and I feel that I'd overthink if I think about my strength and weakness",2,G133="Option B: I regularly reflect on my strengths and weaknesses, using this self-awareness to set personal goals and improve myself.",1,G133="Option C: I sometimes think about my strengths and weaknesses, but I often rely on feedback from others to understand myself better.",-1,G133="Option D: I am aware of my strengths and weaknesses but prefer to focus on my strengths to stay motivated and positive.",0)</f>
        <v>-1</v>
      </c>
      <c r="U133" s="1" cm="1">
        <f t="array" ref="U133">_xlfn.IFS(H133="Option A: Prioritize placement preparation, requesting more structured guidance in the internship to save time for your interview preparations.",2,H133="Option B: Fully commit to the internship, knowing that your placement preparation will be compromised significantly.",1,H133="Option C: Balance both the internship and placement preparation by setting a strict schedule, ensuring you give adequate time to both without compromising on either.",-1,H133="Option D: Use the internship to network and gain recommendations from the decision-maker, hoping it will directly improve your placement prospects.",0)</f>
        <v>-1</v>
      </c>
      <c r="V133" s="1" cm="1">
        <f t="array" ref="V133">_xlfn.IFS(I133="Option A: Focus on learning and applying established frameworks and structured thinking methods to systematically approach the problem.",2,I133="Option B: Rely on first principles reasoning, breaking the problem down to its most basic elements and building up your understanding from there.",1,I133="Option C: Seek a balance between structured thinking and first principles reasoning, using frameworks where they fit and breaking down elements from scratch when needed.",-1,I133="Option D: Use this opportunity to network and seek advice from others who have solved similar problems, hoping to gather enough information to complete the project successfully.",0)</f>
        <v>1</v>
      </c>
      <c r="W133" s="1" cm="1">
        <f t="array" ref="W133">_xlfn.IFS(J133="Option A: Enroll in the course because it will help me stay competitive and not fall behind my peers.",2,J133="Option B: Enroll in the course because I am genuinely interested in the subject and see long-term benefits.",1,J133="Option C: Only enroll if it fits easily into my schedule and does not interfere with my other activities.",-1,J133="Option D: Skip the course because I prefer to focus on activities that provide immediate benefits like grades or credits.",0)</f>
        <v>1</v>
      </c>
      <c r="X133" s="1" cm="1">
        <f t="array" ref="X133">_xlfn.IFS(K133="Option A: Accept the internship to gain hands-on experience and valuable learning opportunities, without worrying about formal recognition.",1,K133="Option B: Accept the internship and emphasize to everyone how it will contribute to your self-development and long-term career growth, even without a certificate.",-1,K133="Option C: Decline the internship because the absence of an official certificate means you won't have formal recognition for your efforts.",2,K133="Option D: Take the internship but request a letter of recommendation or some form of written acknowledgment from the decision-makers as an alternative to a certificate.",0)</f>
        <v>-1</v>
      </c>
      <c r="Y133" s="1" cm="1">
        <f t="array" ref="Y133">_xlfn.IFS(L133="Option A: Dive into the detailed aspects of the project, track markers for measurement, it might take a long time before you see any significant results.",2,L133="Option B: Focus on the aspects of the project that provide immediate feedback and visible results, as this keeps you motivated.",-1,L133="Option C: Balance your approach by setting short-term goals to achieve quick wins while keeping the long-term process in mind.",1,L133="Option D: Regularly seek feedback from your mentor to ensure you are on the right track and adjust your efforts accordingly to see quicker progress.",0)</f>
        <v>-1</v>
      </c>
    </row>
    <row r="134" spans="1:25" x14ac:dyDescent="0.3">
      <c r="A134" s="2">
        <v>45505.426909803238</v>
      </c>
      <c r="C134" s="1" t="s">
        <v>354</v>
      </c>
      <c r="D134" s="1" t="s">
        <v>363</v>
      </c>
      <c r="E134" s="1" t="s">
        <v>364</v>
      </c>
      <c r="F134" s="1" t="s">
        <v>370</v>
      </c>
      <c r="G134" s="1" t="s">
        <v>380</v>
      </c>
      <c r="H134" s="1" t="s">
        <v>381</v>
      </c>
      <c r="I134" s="1" t="s">
        <v>372</v>
      </c>
      <c r="J134" s="1" t="s">
        <v>386</v>
      </c>
      <c r="K134" s="1" t="s">
        <v>361</v>
      </c>
      <c r="L134" s="1" t="s">
        <v>374</v>
      </c>
      <c r="M134" s="1" t="s">
        <v>182</v>
      </c>
      <c r="N134" s="1"/>
      <c r="O134" s="1">
        <f t="shared" si="2"/>
        <v>2</v>
      </c>
      <c r="P134" s="1" cm="1">
        <f t="array" ref="P134">_xlfn.IFS(C134="Option A: I prefer vacationing in familiar destinations where I know what to expect and can reduce any surprises.",0,C134="Option B: When faced with the chance to travel to a completely new place with no set plans, I get excited about the unknown and the potential for unexpected adventures.",1,C134="Option C: I enjoy exploring new places, but I like to have a detailed itinerary and some certainty about what I will be doing each day.",2,C134="Option D: I’m open to traveling to new destinations, but I usually do thorough research and plan ahead to minimize any potential risks or uncertainties.",-1)</f>
        <v>-1</v>
      </c>
      <c r="Q134" s="1" cm="1">
        <f t="array" ref="Q134">_xlfn.IFS(D134="Option A: Finishing daily tasks quickly and efficiently, allowing you to feel productive and move on to other activities.",-1,D134="Option B: Receiving compliments and recognition from friends or family for something you've accomplished.",2,D134="Option C: Completing a challenging workout or training regimen that you've been working on for weeks.",1,D134="Option D: Learning a new skill or hobby and overcoming difficulties along the way, regardless of how well you master it in the end.",0)</f>
        <v>-1</v>
      </c>
      <c r="R134" s="1" cm="1">
        <f t="array" ref="R134">_xlfn.IFS(E134="Option A: I make decisions on my own but like to have some guidelines or a framework to follow to feel more confident.",2,E134="Option B: I often seek advice and approval from others before making a decision to ensure I’m on the right track.",1,E134="Option C: When faced with a decision, I prefer to rely on my own judgment and instincts, even if it means making mistakes along the way.",-1,E134="Option D: I usually gather a lot of information and consider others' opinions but ultimately trust my own judgment to make the final decision.",0)</f>
        <v>2</v>
      </c>
      <c r="S134" s="1" cm="1">
        <f t="array" ref="S134">_xlfn.IFS(F134="Option A: I prefer tasks that show quick results and tend to get frustrated if I don’t see immediate progress.",2,F134="Option B: I often seek advice and approval from others before making a decision to ensure I’m on the right track.",1,F134="Option C: I often seek out activities where I can see incremental progress, as it helps me stay patient and motivated over time.",-1,F134="Option D: I enjoy activities like gardening or practicing a musical instrument, even if progress is slow.",0)</f>
        <v>0</v>
      </c>
      <c r="T134" s="1" cm="1">
        <f t="array" ref="T134">_xlfn.IFS(G134="Option A: I focus more on getting things done and I feel that I'd overthink if I think about my strength and weakness",2,G134="Option B: I regularly reflect on my strengths and weaknesses, using this self-awareness to set personal goals and improve myself.",1,G134="Option C: I sometimes think about my strengths and weaknesses, but I often rely on feedback from others to understand myself better.",-1,G134="Option D: I am aware of my strengths and weaknesses but prefer to focus on my strengths to stay motivated and positive.",0)</f>
        <v>1</v>
      </c>
      <c r="U134" s="1" cm="1">
        <f t="array" ref="U134">_xlfn.IFS(H134="Option A: Prioritize placement preparation, requesting more structured guidance in the internship to save time for your interview preparations.",2,H134="Option B: Fully commit to the internship, knowing that your placement preparation will be compromised significantly.",1,H134="Option C: Balance both the internship and placement preparation by setting a strict schedule, ensuring you give adequate time to both without compromising on either.",-1,H134="Option D: Use the internship to network and gain recommendations from the decision-maker, hoping it will directly improve your placement prospects.",0)</f>
        <v>-1</v>
      </c>
      <c r="V134" s="1" cm="1">
        <f t="array" ref="V134">_xlfn.IFS(I134="Option A: Focus on learning and applying established frameworks and structured thinking methods to systematically approach the problem.",2,I134="Option B: Rely on first principles reasoning, breaking the problem down to its most basic elements and building up your understanding from there.",1,I134="Option C: Seek a balance between structured thinking and first principles reasoning, using frameworks where they fit and breaking down elements from scratch when needed.",-1,I134="Option D: Use this opportunity to network and seek advice from others who have solved similar problems, hoping to gather enough information to complete the project successfully.",0)</f>
        <v>-1</v>
      </c>
      <c r="W134" s="1" cm="1">
        <f t="array" ref="W134">_xlfn.IFS(J134="Option A: Enroll in the course because it will help me stay competitive and not fall behind my peers.",2,J134="Option B: Enroll in the course because I am genuinely interested in the subject and see long-term benefits.",1,J134="Option C: Only enroll if it fits easily into my schedule and does not interfere with my other activities.",-1,J134="Option D: Skip the course because I prefer to focus on activities that provide immediate benefits like grades or credits.",0)</f>
        <v>1</v>
      </c>
      <c r="X134" s="1" cm="1">
        <f t="array" ref="X134">_xlfn.IFS(K134="Option A: Accept the internship to gain hands-on experience and valuable learning opportunities, without worrying about formal recognition.",1,K134="Option B: Accept the internship and emphasize to everyone how it will contribute to your self-development and long-term career growth, even without a certificate.",-1,K134="Option C: Decline the internship because the absence of an official certificate means you won't have formal recognition for your efforts.",2,K134="Option D: Take the internship but request a letter of recommendation or some form of written acknowledgment from the decision-makers as an alternative to a certificate.",0)</f>
        <v>1</v>
      </c>
      <c r="Y134" s="1" cm="1">
        <f t="array" ref="Y134">_xlfn.IFS(L134="Option A: Dive into the detailed aspects of the project, track markers for measurement, it might take a long time before you see any significant results.",2,L134="Option B: Focus on the aspects of the project that provide immediate feedback and visible results, as this keeps you motivated.",-1,L134="Option C: Balance your approach by setting short-term goals to achieve quick wins while keeping the long-term process in mind.",1,L134="Option D: Regularly seek feedback from your mentor to ensure you are on the right track and adjust your efforts accordingly to see quicker progress.",0)</f>
        <v>1</v>
      </c>
    </row>
    <row r="135" spans="1:25" x14ac:dyDescent="0.3">
      <c r="A135" s="2">
        <v>45505.524519467595</v>
      </c>
      <c r="C135" s="1" t="s">
        <v>368</v>
      </c>
      <c r="D135" s="1" t="s">
        <v>363</v>
      </c>
      <c r="E135" s="1" t="s">
        <v>383</v>
      </c>
      <c r="F135" s="1" t="s">
        <v>370</v>
      </c>
      <c r="G135" s="1" t="s">
        <v>380</v>
      </c>
      <c r="H135" s="1" t="s">
        <v>381</v>
      </c>
      <c r="I135" s="1" t="s">
        <v>360</v>
      </c>
      <c r="J135" s="1" t="s">
        <v>386</v>
      </c>
      <c r="K135" s="1" t="s">
        <v>382</v>
      </c>
      <c r="L135" s="1" t="s">
        <v>374</v>
      </c>
      <c r="M135" s="1" t="s">
        <v>184</v>
      </c>
      <c r="N135" s="1"/>
      <c r="O135" s="1">
        <f t="shared" si="2"/>
        <v>3</v>
      </c>
      <c r="P135" s="1" cm="1">
        <f t="array" ref="P135">_xlfn.IFS(C135="Option A: I prefer vacationing in familiar destinations where I know what to expect and can reduce any surprises.",0,C135="Option B: When faced with the chance to travel to a completely new place with no set plans, I get excited about the unknown and the potential for unexpected adventures.",1,C135="Option C: I enjoy exploring new places, but I like to have a detailed itinerary and some certainty about what I will be doing each day.",2,C135="Option D: I’m open to traveling to new destinations, but I usually do thorough research and plan ahead to minimize any potential risks or uncertainties.",-1)</f>
        <v>2</v>
      </c>
      <c r="Q135" s="1" cm="1">
        <f t="array" ref="Q135">_xlfn.IFS(D135="Option A: Finishing daily tasks quickly and efficiently, allowing you to feel productive and move on to other activities.",-1,D135="Option B: Receiving compliments and recognition from friends or family for something you've accomplished.",2,D135="Option C: Completing a challenging workout or training regimen that you've been working on for weeks.",1,D135="Option D: Learning a new skill or hobby and overcoming difficulties along the way, regardless of how well you master it in the end.",0)</f>
        <v>-1</v>
      </c>
      <c r="R135" s="1" cm="1">
        <f t="array" ref="R135">_xlfn.IFS(E135="Option A: I make decisions on my own but like to have some guidelines or a framework to follow to feel more confident.",2,E135="Option B: I often seek advice and approval from others before making a decision to ensure I’m on the right track.",1,E135="Option C: When faced with a decision, I prefer to rely on my own judgment and instincts, even if it means making mistakes along the way.",-1,E135="Option D: I usually gather a lot of information and consider others' opinions but ultimately trust my own judgment to make the final decision.",0)</f>
        <v>-1</v>
      </c>
      <c r="S135" s="1" cm="1">
        <f t="array" ref="S135">_xlfn.IFS(F135="Option A: I prefer tasks that show quick results and tend to get frustrated if I don’t see immediate progress.",2,F135="Option B: I often seek advice and approval from others before making a decision to ensure I’m on the right track.",1,F135="Option C: I often seek out activities where I can see incremental progress, as it helps me stay patient and motivated over time.",-1,F135="Option D: I enjoy activities like gardening or practicing a musical instrument, even if progress is slow.",0)</f>
        <v>0</v>
      </c>
      <c r="T135" s="1" cm="1">
        <f t="array" ref="T135">_xlfn.IFS(G135="Option A: I focus more on getting things done and I feel that I'd overthink if I think about my strength and weakness",2,G135="Option B: I regularly reflect on my strengths and weaknesses, using this self-awareness to set personal goals and improve myself.",1,G135="Option C: I sometimes think about my strengths and weaknesses, but I often rely on feedback from others to understand myself better.",-1,G135="Option D: I am aware of my strengths and weaknesses but prefer to focus on my strengths to stay motivated and positive.",0)</f>
        <v>1</v>
      </c>
      <c r="U135" s="1" cm="1">
        <f t="array" ref="U135">_xlfn.IFS(H135="Option A: Prioritize placement preparation, requesting more structured guidance in the internship to save time for your interview preparations.",2,H135="Option B: Fully commit to the internship, knowing that your placement preparation will be compromised significantly.",1,H135="Option C: Balance both the internship and placement preparation by setting a strict schedule, ensuring you give adequate time to both without compromising on either.",-1,H135="Option D: Use the internship to network and gain recommendations from the decision-maker, hoping it will directly improve your placement prospects.",0)</f>
        <v>-1</v>
      </c>
      <c r="V135" s="1" cm="1">
        <f t="array" ref="V135">_xlfn.IFS(I135="Option A: Focus on learning and applying established frameworks and structured thinking methods to systematically approach the problem.",2,I135="Option B: Rely on first principles reasoning, breaking the problem down to its most basic elements and building up your understanding from there.",1,I135="Option C: Seek a balance between structured thinking and first principles reasoning, using frameworks where they fit and breaking down elements from scratch when needed.",-1,I135="Option D: Use this opportunity to network and seek advice from others who have solved similar problems, hoping to gather enough information to complete the project successfully.",0)</f>
        <v>1</v>
      </c>
      <c r="W135" s="1" cm="1">
        <f t="array" ref="W135">_xlfn.IFS(J135="Option A: Enroll in the course because it will help me stay competitive and not fall behind my peers.",2,J135="Option B: Enroll in the course because I am genuinely interested in the subject and see long-term benefits.",1,J135="Option C: Only enroll if it fits easily into my schedule and does not interfere with my other activities.",-1,J135="Option D: Skip the course because I prefer to focus on activities that provide immediate benefits like grades or credits.",0)</f>
        <v>1</v>
      </c>
      <c r="X135" s="1" cm="1">
        <f t="array" ref="X135">_xlfn.IFS(K135="Option A: Accept the internship to gain hands-on experience and valuable learning opportunities, without worrying about formal recognition.",1,K135="Option B: Accept the internship and emphasize to everyone how it will contribute to your self-development and long-term career growth, even without a certificate.",-1,K135="Option C: Decline the internship because the absence of an official certificate means you won't have formal recognition for your efforts.",2,K135="Option D: Take the internship but request a letter of recommendation or some form of written acknowledgment from the decision-makers as an alternative to a certificate.",0)</f>
        <v>0</v>
      </c>
      <c r="Y135" s="1" cm="1">
        <f t="array" ref="Y135">_xlfn.IFS(L135="Option A: Dive into the detailed aspects of the project, track markers for measurement, it might take a long time before you see any significant results.",2,L135="Option B: Focus on the aspects of the project that provide immediate feedback and visible results, as this keeps you motivated.",-1,L135="Option C: Balance your approach by setting short-term goals to achieve quick wins while keeping the long-term process in mind.",1,L135="Option D: Regularly seek feedback from your mentor to ensure you are on the right track and adjust your efforts accordingly to see quicker progress.",0)</f>
        <v>1</v>
      </c>
    </row>
    <row r="136" spans="1:25" x14ac:dyDescent="0.3">
      <c r="A136" s="2">
        <v>45505.54746538194</v>
      </c>
      <c r="C136" s="1" t="s">
        <v>378</v>
      </c>
      <c r="D136" s="1" t="s">
        <v>355</v>
      </c>
      <c r="E136" s="1" t="s">
        <v>356</v>
      </c>
      <c r="F136" s="1" t="s">
        <v>357</v>
      </c>
      <c r="G136" s="1" t="s">
        <v>371</v>
      </c>
      <c r="H136" s="1" t="s">
        <v>359</v>
      </c>
      <c r="I136" s="1" t="s">
        <v>372</v>
      </c>
      <c r="J136" s="1" t="s">
        <v>386</v>
      </c>
      <c r="K136" s="1" t="s">
        <v>382</v>
      </c>
      <c r="L136" s="1" t="s">
        <v>377</v>
      </c>
      <c r="M136" s="1" t="s">
        <v>185</v>
      </c>
      <c r="N136" s="1"/>
      <c r="O136" s="1">
        <f t="shared" si="2"/>
        <v>3</v>
      </c>
      <c r="P136" s="1" cm="1">
        <f t="array" ref="P136">_xlfn.IFS(C136="Option A: I prefer vacationing in familiar destinations where I know what to expect and can reduce any surprises.",0,C136="Option B: When faced with the chance to travel to a completely new place with no set plans, I get excited about the unknown and the potential for unexpected adventures.",1,C136="Option C: I enjoy exploring new places, but I like to have a detailed itinerary and some certainty about what I will be doing each day.",2,C136="Option D: I’m open to traveling to new destinations, but I usually do thorough research and plan ahead to minimize any potential risks or uncertainties.",-1)</f>
        <v>1</v>
      </c>
      <c r="Q136" s="1" cm="1">
        <f t="array" ref="Q136">_xlfn.IFS(D136="Option A: Finishing daily tasks quickly and efficiently, allowing you to feel productive and move on to other activities.",-1,D136="Option B: Receiving compliments and recognition from friends or family for something you've accomplished.",2,D136="Option C: Completing a challenging workout or training regimen that you've been working on for weeks.",1,D136="Option D: Learning a new skill or hobby and overcoming difficulties along the way, regardless of how well you master it in the end.",0)</f>
        <v>2</v>
      </c>
      <c r="R136" s="1" cm="1">
        <f t="array" ref="R136">_xlfn.IFS(E136="Option A: I make decisions on my own but like to have some guidelines or a framework to follow to feel more confident.",2,E136="Option B: I often seek advice and approval from others before making a decision to ensure I’m on the right track.",1,E136="Option C: When faced with a decision, I prefer to rely on my own judgment and instincts, even if it means making mistakes along the way.",-1,E136="Option D: I usually gather a lot of information and consider others' opinions but ultimately trust my own judgment to make the final decision.",0)</f>
        <v>0</v>
      </c>
      <c r="S136" s="1" cm="1">
        <f t="array" ref="S136">_xlfn.IFS(F136="Option A: I prefer tasks that show quick results and tend to get frustrated if I don’t see immediate progress.",2,F136="Option B: I often seek advice and approval from others before making a decision to ensure I’m on the right track.",1,F136="Option C: I often seek out activities where I can see incremental progress, as it helps me stay patient and motivated over time.",-1,F136="Option D: I enjoy activities like gardening or practicing a musical instrument, even if progress is slow.",0)</f>
        <v>-1</v>
      </c>
      <c r="T136" s="1" cm="1">
        <f t="array" ref="T136">_xlfn.IFS(G136="Option A: I focus more on getting things done and I feel that I'd overthink if I think about my strength and weakness",2,G136="Option B: I regularly reflect on my strengths and weaknesses, using this self-awareness to set personal goals and improve myself.",1,G136="Option C: I sometimes think about my strengths and weaknesses, but I often rely on feedback from others to understand myself better.",-1,G136="Option D: I am aware of my strengths and weaknesses but prefer to focus on my strengths to stay motivated and positive.",0)</f>
        <v>2</v>
      </c>
      <c r="U136" s="1" cm="1">
        <f t="array" ref="U136">_xlfn.IFS(H136="Option A: Prioritize placement preparation, requesting more structured guidance in the internship to save time for your interview preparations.",2,H136="Option B: Fully commit to the internship, knowing that your placement preparation will be compromised significantly.",1,H136="Option C: Balance both the internship and placement preparation by setting a strict schedule, ensuring you give adequate time to both without compromising on either.",-1,H136="Option D: Use the internship to network and gain recommendations from the decision-maker, hoping it will directly improve your placement prospects.",0)</f>
        <v>0</v>
      </c>
      <c r="V136" s="1" cm="1">
        <f t="array" ref="V136">_xlfn.IFS(I136="Option A: Focus on learning and applying established frameworks and structured thinking methods to systematically approach the problem.",2,I136="Option B: Rely on first principles reasoning, breaking the problem down to its most basic elements and building up your understanding from there.",1,I136="Option C: Seek a balance between structured thinking and first principles reasoning, using frameworks where they fit and breaking down elements from scratch when needed.",-1,I136="Option D: Use this opportunity to network and seek advice from others who have solved similar problems, hoping to gather enough information to complete the project successfully.",0)</f>
        <v>-1</v>
      </c>
      <c r="W136" s="1" cm="1">
        <f t="array" ref="W136">_xlfn.IFS(J136="Option A: Enroll in the course because it will help me stay competitive and not fall behind my peers.",2,J136="Option B: Enroll in the course because I am genuinely interested in the subject and see long-term benefits.",1,J136="Option C: Only enroll if it fits easily into my schedule and does not interfere with my other activities.",-1,J136="Option D: Skip the course because I prefer to focus on activities that provide immediate benefits like grades or credits.",0)</f>
        <v>1</v>
      </c>
      <c r="X136" s="1" cm="1">
        <f t="array" ref="X136">_xlfn.IFS(K136="Option A: Accept the internship to gain hands-on experience and valuable learning opportunities, without worrying about formal recognition.",1,K136="Option B: Accept the internship and emphasize to everyone how it will contribute to your self-development and long-term career growth, even without a certificate.",-1,K136="Option C: Decline the internship because the absence of an official certificate means you won't have formal recognition for your efforts.",2,K136="Option D: Take the internship but request a letter of recommendation or some form of written acknowledgment from the decision-makers as an alternative to a certificate.",0)</f>
        <v>0</v>
      </c>
      <c r="Y136" s="1" cm="1">
        <f t="array" ref="Y136">_xlfn.IFS(L136="Option A: Dive into the detailed aspects of the project, track markers for measurement, it might take a long time before you see any significant results.",2,L136="Option B: Focus on the aspects of the project that provide immediate feedback and visible results, as this keeps you motivated.",-1,L136="Option C: Balance your approach by setting short-term goals to achieve quick wins while keeping the long-term process in mind.",1,L136="Option D: Regularly seek feedback from your mentor to ensure you are on the right track and adjust your efforts accordingly to see quicker progress.",0)</f>
        <v>-1</v>
      </c>
    </row>
    <row r="137" spans="1:25" x14ac:dyDescent="0.3">
      <c r="A137" s="2">
        <v>45505.655189687503</v>
      </c>
      <c r="C137" s="1" t="s">
        <v>378</v>
      </c>
      <c r="D137" s="1" t="s">
        <v>369</v>
      </c>
      <c r="E137" s="1" t="s">
        <v>356</v>
      </c>
      <c r="F137" s="1" t="s">
        <v>357</v>
      </c>
      <c r="G137" s="1" t="s">
        <v>380</v>
      </c>
      <c r="H137" s="1" t="s">
        <v>381</v>
      </c>
      <c r="I137" s="1" t="s">
        <v>372</v>
      </c>
      <c r="J137" s="1" t="s">
        <v>386</v>
      </c>
      <c r="K137" s="1" t="s">
        <v>382</v>
      </c>
      <c r="L137" s="1" t="s">
        <v>374</v>
      </c>
      <c r="M137" s="1" t="s">
        <v>186</v>
      </c>
      <c r="N137" s="1"/>
      <c r="O137" s="1">
        <f t="shared" si="2"/>
        <v>1</v>
      </c>
      <c r="P137" s="1" cm="1">
        <f t="array" ref="P137">_xlfn.IFS(C137="Option A: I prefer vacationing in familiar destinations where I know what to expect and can reduce any surprises.",0,C137="Option B: When faced with the chance to travel to a completely new place with no set plans, I get excited about the unknown and the potential for unexpected adventures.",1,C137="Option C: I enjoy exploring new places, but I like to have a detailed itinerary and some certainty about what I will be doing each day.",2,C137="Option D: I’m open to traveling to new destinations, but I usually do thorough research and plan ahead to minimize any potential risks or uncertainties.",-1)</f>
        <v>1</v>
      </c>
      <c r="Q137" s="1" cm="1">
        <f t="array" ref="Q137">_xlfn.IFS(D137="Option A: Finishing daily tasks quickly and efficiently, allowing you to feel productive and move on to other activities.",-1,D137="Option B: Receiving compliments and recognition from friends or family for something you've accomplished.",2,D137="Option C: Completing a challenging workout or training regimen that you've been working on for weeks.",1,D137="Option D: Learning a new skill or hobby and overcoming difficulties along the way, regardless of how well you master it in the end.",0)</f>
        <v>0</v>
      </c>
      <c r="R137" s="1" cm="1">
        <f t="array" ref="R137">_xlfn.IFS(E137="Option A: I make decisions on my own but like to have some guidelines or a framework to follow to feel more confident.",2,E137="Option B: I often seek advice and approval from others before making a decision to ensure I’m on the right track.",1,E137="Option C: When faced with a decision, I prefer to rely on my own judgment and instincts, even if it means making mistakes along the way.",-1,E137="Option D: I usually gather a lot of information and consider others' opinions but ultimately trust my own judgment to make the final decision.",0)</f>
        <v>0</v>
      </c>
      <c r="S137" s="1" cm="1">
        <f t="array" ref="S137">_xlfn.IFS(F137="Option A: I prefer tasks that show quick results and tend to get frustrated if I don’t see immediate progress.",2,F137="Option B: I often seek advice and approval from others before making a decision to ensure I’m on the right track.",1,F137="Option C: I often seek out activities where I can see incremental progress, as it helps me stay patient and motivated over time.",-1,F137="Option D: I enjoy activities like gardening or practicing a musical instrument, even if progress is slow.",0)</f>
        <v>-1</v>
      </c>
      <c r="T137" s="1" cm="1">
        <f t="array" ref="T137">_xlfn.IFS(G137="Option A: I focus more on getting things done and I feel that I'd overthink if I think about my strength and weakness",2,G137="Option B: I regularly reflect on my strengths and weaknesses, using this self-awareness to set personal goals and improve myself.",1,G137="Option C: I sometimes think about my strengths and weaknesses, but I often rely on feedback from others to understand myself better.",-1,G137="Option D: I am aware of my strengths and weaknesses but prefer to focus on my strengths to stay motivated and positive.",0)</f>
        <v>1</v>
      </c>
      <c r="U137" s="1" cm="1">
        <f t="array" ref="U137">_xlfn.IFS(H137="Option A: Prioritize placement preparation, requesting more structured guidance in the internship to save time for your interview preparations.",2,H137="Option B: Fully commit to the internship, knowing that your placement preparation will be compromised significantly.",1,H137="Option C: Balance both the internship and placement preparation by setting a strict schedule, ensuring you give adequate time to both without compromising on either.",-1,H137="Option D: Use the internship to network and gain recommendations from the decision-maker, hoping it will directly improve your placement prospects.",0)</f>
        <v>-1</v>
      </c>
      <c r="V137" s="1" cm="1">
        <f t="array" ref="V137">_xlfn.IFS(I137="Option A: Focus on learning and applying established frameworks and structured thinking methods to systematically approach the problem.",2,I137="Option B: Rely on first principles reasoning, breaking the problem down to its most basic elements and building up your understanding from there.",1,I137="Option C: Seek a balance between structured thinking and first principles reasoning, using frameworks where they fit and breaking down elements from scratch when needed.",-1,I137="Option D: Use this opportunity to network and seek advice from others who have solved similar problems, hoping to gather enough information to complete the project successfully.",0)</f>
        <v>-1</v>
      </c>
      <c r="W137" s="1" cm="1">
        <f t="array" ref="W137">_xlfn.IFS(J137="Option A: Enroll in the course because it will help me stay competitive and not fall behind my peers.",2,J137="Option B: Enroll in the course because I am genuinely interested in the subject and see long-term benefits.",1,J137="Option C: Only enroll if it fits easily into my schedule and does not interfere with my other activities.",-1,J137="Option D: Skip the course because I prefer to focus on activities that provide immediate benefits like grades or credits.",0)</f>
        <v>1</v>
      </c>
      <c r="X137" s="1" cm="1">
        <f t="array" ref="X137">_xlfn.IFS(K137="Option A: Accept the internship to gain hands-on experience and valuable learning opportunities, without worrying about formal recognition.",1,K137="Option B: Accept the internship and emphasize to everyone how it will contribute to your self-development and long-term career growth, even without a certificate.",-1,K137="Option C: Decline the internship because the absence of an official certificate means you won't have formal recognition for your efforts.",2,K137="Option D: Take the internship but request a letter of recommendation or some form of written acknowledgment from the decision-makers as an alternative to a certificate.",0)</f>
        <v>0</v>
      </c>
      <c r="Y137" s="1" cm="1">
        <f t="array" ref="Y137">_xlfn.IFS(L137="Option A: Dive into the detailed aspects of the project, track markers for measurement, it might take a long time before you see any significant results.",2,L137="Option B: Focus on the aspects of the project that provide immediate feedback and visible results, as this keeps you motivated.",-1,L137="Option C: Balance your approach by setting short-term goals to achieve quick wins while keeping the long-term process in mind.",1,L137="Option D: Regularly seek feedback from your mentor to ensure you are on the right track and adjust your efforts accordingly to see quicker progress.",0)</f>
        <v>1</v>
      </c>
    </row>
    <row r="138" spans="1:25" x14ac:dyDescent="0.3">
      <c r="A138" s="2">
        <v>45507.590176388891</v>
      </c>
      <c r="C138" s="1" t="s">
        <v>378</v>
      </c>
      <c r="D138" s="1" t="s">
        <v>369</v>
      </c>
      <c r="E138" s="1" t="s">
        <v>356</v>
      </c>
      <c r="F138" s="1" t="s">
        <v>357</v>
      </c>
      <c r="G138" s="1" t="s">
        <v>380</v>
      </c>
      <c r="H138" s="1" t="s">
        <v>381</v>
      </c>
      <c r="I138" s="1" t="s">
        <v>372</v>
      </c>
      <c r="J138" s="1" t="s">
        <v>386</v>
      </c>
      <c r="K138" s="1" t="s">
        <v>382</v>
      </c>
      <c r="L138" s="1" t="s">
        <v>374</v>
      </c>
      <c r="M138" s="1" t="s">
        <v>189</v>
      </c>
      <c r="N138" s="1"/>
      <c r="O138" s="1">
        <f t="shared" si="2"/>
        <v>1</v>
      </c>
      <c r="P138" s="1" cm="1">
        <f t="array" ref="P138">_xlfn.IFS(C138="Option A: I prefer vacationing in familiar destinations where I know what to expect and can reduce any surprises.",0,C138="Option B: When faced with the chance to travel to a completely new place with no set plans, I get excited about the unknown and the potential for unexpected adventures.",1,C138="Option C: I enjoy exploring new places, but I like to have a detailed itinerary and some certainty about what I will be doing each day.",2,C138="Option D: I’m open to traveling to new destinations, but I usually do thorough research and plan ahead to minimize any potential risks or uncertainties.",-1)</f>
        <v>1</v>
      </c>
      <c r="Q138" s="1" cm="1">
        <f t="array" ref="Q138">_xlfn.IFS(D138="Option A: Finishing daily tasks quickly and efficiently, allowing you to feel productive and move on to other activities.",-1,D138="Option B: Receiving compliments and recognition from friends or family for something you've accomplished.",2,D138="Option C: Completing a challenging workout or training regimen that you've been working on for weeks.",1,D138="Option D: Learning a new skill or hobby and overcoming difficulties along the way, regardless of how well you master it in the end.",0)</f>
        <v>0</v>
      </c>
      <c r="R138" s="1" cm="1">
        <f t="array" ref="R138">_xlfn.IFS(E138="Option A: I make decisions on my own but like to have some guidelines or a framework to follow to feel more confident.",2,E138="Option B: I often seek advice and approval from others before making a decision to ensure I’m on the right track.",1,E138="Option C: When faced with a decision, I prefer to rely on my own judgment and instincts, even if it means making mistakes along the way.",-1,E138="Option D: I usually gather a lot of information and consider others' opinions but ultimately trust my own judgment to make the final decision.",0)</f>
        <v>0</v>
      </c>
      <c r="S138" s="1" cm="1">
        <f t="array" ref="S138">_xlfn.IFS(F138="Option A: I prefer tasks that show quick results and tend to get frustrated if I don’t see immediate progress.",2,F138="Option B: I often seek advice and approval from others before making a decision to ensure I’m on the right track.",1,F138="Option C: I often seek out activities where I can see incremental progress, as it helps me stay patient and motivated over time.",-1,F138="Option D: I enjoy activities like gardening or practicing a musical instrument, even if progress is slow.",0)</f>
        <v>-1</v>
      </c>
      <c r="T138" s="1" cm="1">
        <f t="array" ref="T138">_xlfn.IFS(G138="Option A: I focus more on getting things done and I feel that I'd overthink if I think about my strength and weakness",2,G138="Option B: I regularly reflect on my strengths and weaknesses, using this self-awareness to set personal goals and improve myself.",1,G138="Option C: I sometimes think about my strengths and weaknesses, but I often rely on feedback from others to understand myself better.",-1,G138="Option D: I am aware of my strengths and weaknesses but prefer to focus on my strengths to stay motivated and positive.",0)</f>
        <v>1</v>
      </c>
      <c r="U138" s="1" cm="1">
        <f t="array" ref="U138">_xlfn.IFS(H138="Option A: Prioritize placement preparation, requesting more structured guidance in the internship to save time for your interview preparations.",2,H138="Option B: Fully commit to the internship, knowing that your placement preparation will be compromised significantly.",1,H138="Option C: Balance both the internship and placement preparation by setting a strict schedule, ensuring you give adequate time to both without compromising on either.",-1,H138="Option D: Use the internship to network and gain recommendations from the decision-maker, hoping it will directly improve your placement prospects.",0)</f>
        <v>-1</v>
      </c>
      <c r="V138" s="1" cm="1">
        <f t="array" ref="V138">_xlfn.IFS(I138="Option A: Focus on learning and applying established frameworks and structured thinking methods to systematically approach the problem.",2,I138="Option B: Rely on first principles reasoning, breaking the problem down to its most basic elements and building up your understanding from there.",1,I138="Option C: Seek a balance between structured thinking and first principles reasoning, using frameworks where they fit and breaking down elements from scratch when needed.",-1,I138="Option D: Use this opportunity to network and seek advice from others who have solved similar problems, hoping to gather enough information to complete the project successfully.",0)</f>
        <v>-1</v>
      </c>
      <c r="W138" s="1" cm="1">
        <f t="array" ref="W138">_xlfn.IFS(J138="Option A: Enroll in the course because it will help me stay competitive and not fall behind my peers.",2,J138="Option B: Enroll in the course because I am genuinely interested in the subject and see long-term benefits.",1,J138="Option C: Only enroll if it fits easily into my schedule and does not interfere with my other activities.",-1,J138="Option D: Skip the course because I prefer to focus on activities that provide immediate benefits like grades or credits.",0)</f>
        <v>1</v>
      </c>
      <c r="X138" s="1" cm="1">
        <f t="array" ref="X138">_xlfn.IFS(K138="Option A: Accept the internship to gain hands-on experience and valuable learning opportunities, without worrying about formal recognition.",1,K138="Option B: Accept the internship and emphasize to everyone how it will contribute to your self-development and long-term career growth, even without a certificate.",-1,K138="Option C: Decline the internship because the absence of an official certificate means you won't have formal recognition for your efforts.",2,K138="Option D: Take the internship but request a letter of recommendation or some form of written acknowledgment from the decision-makers as an alternative to a certificate.",0)</f>
        <v>0</v>
      </c>
      <c r="Y138" s="1" cm="1">
        <f t="array" ref="Y138">_xlfn.IFS(L138="Option A: Dive into the detailed aspects of the project, track markers for measurement, it might take a long time before you see any significant results.",2,L138="Option B: Focus on the aspects of the project that provide immediate feedback and visible results, as this keeps you motivated.",-1,L138="Option C: Balance your approach by setting short-term goals to achieve quick wins while keeping the long-term process in mind.",1,L138="Option D: Regularly seek feedback from your mentor to ensure you are on the right track and adjust your efforts accordingly to see quicker progress.",0)</f>
        <v>1</v>
      </c>
    </row>
    <row r="139" spans="1:25" x14ac:dyDescent="0.3">
      <c r="A139" s="2">
        <v>45507.595764791666</v>
      </c>
      <c r="C139" s="1" t="s">
        <v>368</v>
      </c>
      <c r="D139" s="1" t="s">
        <v>363</v>
      </c>
      <c r="E139" s="1" t="s">
        <v>364</v>
      </c>
      <c r="F139" s="1" t="s">
        <v>365</v>
      </c>
      <c r="G139" s="1" t="s">
        <v>380</v>
      </c>
      <c r="H139" s="1" t="s">
        <v>381</v>
      </c>
      <c r="I139" s="1" t="s">
        <v>367</v>
      </c>
      <c r="J139" s="1" t="s">
        <v>387</v>
      </c>
      <c r="K139" s="1" t="s">
        <v>382</v>
      </c>
      <c r="L139" s="1" t="s">
        <v>362</v>
      </c>
      <c r="M139" s="1" t="s">
        <v>190</v>
      </c>
      <c r="N139" s="1"/>
      <c r="O139" s="1">
        <f t="shared" si="2"/>
        <v>3</v>
      </c>
      <c r="P139" s="1" cm="1">
        <f t="array" ref="P139">_xlfn.IFS(C139="Option A: I prefer vacationing in familiar destinations where I know what to expect and can reduce any surprises.",0,C139="Option B: When faced with the chance to travel to a completely new place with no set plans, I get excited about the unknown and the potential for unexpected adventures.",1,C139="Option C: I enjoy exploring new places, but I like to have a detailed itinerary and some certainty about what I will be doing each day.",2,C139="Option D: I’m open to traveling to new destinations, but I usually do thorough research and plan ahead to minimize any potential risks or uncertainties.",-1)</f>
        <v>2</v>
      </c>
      <c r="Q139" s="1" cm="1">
        <f t="array" ref="Q139">_xlfn.IFS(D139="Option A: Finishing daily tasks quickly and efficiently, allowing you to feel productive and move on to other activities.",-1,D139="Option B: Receiving compliments and recognition from friends or family for something you've accomplished.",2,D139="Option C: Completing a challenging workout or training regimen that you've been working on for weeks.",1,D139="Option D: Learning a new skill or hobby and overcoming difficulties along the way, regardless of how well you master it in the end.",0)</f>
        <v>-1</v>
      </c>
      <c r="R139" s="1" cm="1">
        <f t="array" ref="R139">_xlfn.IFS(E139="Option A: I make decisions on my own but like to have some guidelines or a framework to follow to feel more confident.",2,E139="Option B: I often seek advice and approval from others before making a decision to ensure I’m on the right track.",1,E139="Option C: When faced with a decision, I prefer to rely on my own judgment and instincts, even if it means making mistakes along the way.",-1,E139="Option D: I usually gather a lot of information and consider others' opinions but ultimately trust my own judgment to make the final decision.",0)</f>
        <v>2</v>
      </c>
      <c r="S139" s="1" cm="1">
        <f t="array" ref="S139">_xlfn.IFS(F139="Option A: I prefer tasks that show quick results and tend to get frustrated if I don’t see immediate progress.",2,F139="Option B: I often seek advice and approval from others before making a decision to ensure I’m on the right track.",1,F139="Option C: I often seek out activities where I can see incremental progress, as it helps me stay patient and motivated over time.",-1,F139="Option D: I enjoy activities like gardening or practicing a musical instrument, even if progress is slow.",0)</f>
        <v>1</v>
      </c>
      <c r="T139" s="1" cm="1">
        <f t="array" ref="T139">_xlfn.IFS(G139="Option A: I focus more on getting things done and I feel that I'd overthink if I think about my strength and weakness",2,G139="Option B: I regularly reflect on my strengths and weaknesses, using this self-awareness to set personal goals and improve myself.",1,G139="Option C: I sometimes think about my strengths and weaknesses, but I often rely on feedback from others to understand myself better.",-1,G139="Option D: I am aware of my strengths and weaknesses but prefer to focus on my strengths to stay motivated and positive.",0)</f>
        <v>1</v>
      </c>
      <c r="U139" s="1" cm="1">
        <f t="array" ref="U139">_xlfn.IFS(H139="Option A: Prioritize placement preparation, requesting more structured guidance in the internship to save time for your interview preparations.",2,H139="Option B: Fully commit to the internship, knowing that your placement preparation will be compromised significantly.",1,H139="Option C: Balance both the internship and placement preparation by setting a strict schedule, ensuring you give adequate time to both without compromising on either.",-1,H139="Option D: Use the internship to network and gain recommendations from the decision-maker, hoping it will directly improve your placement prospects.",0)</f>
        <v>-1</v>
      </c>
      <c r="V139" s="1" cm="1">
        <f t="array" ref="V139">_xlfn.IFS(I139="Option A: Focus on learning and applying established frameworks and structured thinking methods to systematically approach the problem.",2,I139="Option B: Rely on first principles reasoning, breaking the problem down to its most basic elements and building up your understanding from there.",1,I139="Option C: Seek a balance between structured thinking and first principles reasoning, using frameworks where they fit and breaking down elements from scratch when needed.",-1,I139="Option D: Use this opportunity to network and seek advice from others who have solved similar problems, hoping to gather enough information to complete the project successfully.",0)</f>
        <v>0</v>
      </c>
      <c r="W139" s="1" cm="1">
        <f t="array" ref="W139">_xlfn.IFS(J139="Option A: Enroll in the course because it will help me stay competitive and not fall behind my peers.",2,J139="Option B: Enroll in the course because I am genuinely interested in the subject and see long-term benefits.",1,J139="Option C: Only enroll if it fits easily into my schedule and does not interfere with my other activities.",-1,J139="Option D: Skip the course because I prefer to focus on activities that provide immediate benefits like grades or credits.",0)</f>
        <v>-1</v>
      </c>
      <c r="X139" s="1" cm="1">
        <f t="array" ref="X139">_xlfn.IFS(K139="Option A: Accept the internship to gain hands-on experience and valuable learning opportunities, without worrying about formal recognition.",1,K139="Option B: Accept the internship and emphasize to everyone how it will contribute to your self-development and long-term career growth, even without a certificate.",-1,K139="Option C: Decline the internship because the absence of an official certificate means you won't have formal recognition for your efforts.",2,K139="Option D: Take the internship but request a letter of recommendation or some form of written acknowledgment from the decision-makers as an alternative to a certificate.",0)</f>
        <v>0</v>
      </c>
      <c r="Y139" s="1" cm="1">
        <f t="array" ref="Y139">_xlfn.IFS(L139="Option A: Dive into the detailed aspects of the project, track markers for measurement, it might take a long time before you see any significant results.",2,L139="Option B: Focus on the aspects of the project that provide immediate feedback and visible results, as this keeps you motivated.",-1,L139="Option C: Balance your approach by setting short-term goals to achieve quick wins while keeping the long-term process in mind.",1,L139="Option D: Regularly seek feedback from your mentor to ensure you are on the right track and adjust your efforts accordingly to see quicker progress.",0)</f>
        <v>0</v>
      </c>
    </row>
    <row r="140" spans="1:25" x14ac:dyDescent="0.3">
      <c r="A140" s="2">
        <v>45507.605357569446</v>
      </c>
      <c r="C140" s="1" t="s">
        <v>354</v>
      </c>
      <c r="D140" s="1" t="s">
        <v>369</v>
      </c>
      <c r="E140" s="1" t="s">
        <v>356</v>
      </c>
      <c r="F140" s="1" t="s">
        <v>357</v>
      </c>
      <c r="G140" s="1" t="s">
        <v>380</v>
      </c>
      <c r="H140" s="1" t="s">
        <v>381</v>
      </c>
      <c r="I140" s="1" t="s">
        <v>372</v>
      </c>
      <c r="J140" s="1" t="s">
        <v>386</v>
      </c>
      <c r="K140" s="1" t="s">
        <v>382</v>
      </c>
      <c r="L140" s="1" t="s">
        <v>374</v>
      </c>
      <c r="M140" s="1" t="s">
        <v>191</v>
      </c>
      <c r="N140" s="1"/>
      <c r="O140" s="1">
        <f t="shared" si="2"/>
        <v>-1</v>
      </c>
      <c r="P140" s="1" cm="1">
        <f t="array" ref="P140">_xlfn.IFS(C140="Option A: I prefer vacationing in familiar destinations where I know what to expect and can reduce any surprises.",0,C140="Option B: When faced with the chance to travel to a completely new place with no set plans, I get excited about the unknown and the potential for unexpected adventures.",1,C140="Option C: I enjoy exploring new places, but I like to have a detailed itinerary and some certainty about what I will be doing each day.",2,C140="Option D: I’m open to traveling to new destinations, but I usually do thorough research and plan ahead to minimize any potential risks or uncertainties.",-1)</f>
        <v>-1</v>
      </c>
      <c r="Q140" s="1" cm="1">
        <f t="array" ref="Q140">_xlfn.IFS(D140="Option A: Finishing daily tasks quickly and efficiently, allowing you to feel productive and move on to other activities.",-1,D140="Option B: Receiving compliments and recognition from friends or family for something you've accomplished.",2,D140="Option C: Completing a challenging workout or training regimen that you've been working on for weeks.",1,D140="Option D: Learning a new skill or hobby and overcoming difficulties along the way, regardless of how well you master it in the end.",0)</f>
        <v>0</v>
      </c>
      <c r="R140" s="1" cm="1">
        <f t="array" ref="R140">_xlfn.IFS(E140="Option A: I make decisions on my own but like to have some guidelines or a framework to follow to feel more confident.",2,E140="Option B: I often seek advice and approval from others before making a decision to ensure I’m on the right track.",1,E140="Option C: When faced with a decision, I prefer to rely on my own judgment and instincts, even if it means making mistakes along the way.",-1,E140="Option D: I usually gather a lot of information and consider others' opinions but ultimately trust my own judgment to make the final decision.",0)</f>
        <v>0</v>
      </c>
      <c r="S140" s="1" cm="1">
        <f t="array" ref="S140">_xlfn.IFS(F140="Option A: I prefer tasks that show quick results and tend to get frustrated if I don’t see immediate progress.",2,F140="Option B: I often seek advice and approval from others before making a decision to ensure I’m on the right track.",1,F140="Option C: I often seek out activities where I can see incremental progress, as it helps me stay patient and motivated over time.",-1,F140="Option D: I enjoy activities like gardening or practicing a musical instrument, even if progress is slow.",0)</f>
        <v>-1</v>
      </c>
      <c r="T140" s="1" cm="1">
        <f t="array" ref="T140">_xlfn.IFS(G140="Option A: I focus more on getting things done and I feel that I'd overthink if I think about my strength and weakness",2,G140="Option B: I regularly reflect on my strengths and weaknesses, using this self-awareness to set personal goals and improve myself.",1,G140="Option C: I sometimes think about my strengths and weaknesses, but I often rely on feedback from others to understand myself better.",-1,G140="Option D: I am aware of my strengths and weaknesses but prefer to focus on my strengths to stay motivated and positive.",0)</f>
        <v>1</v>
      </c>
      <c r="U140" s="1" cm="1">
        <f t="array" ref="U140">_xlfn.IFS(H140="Option A: Prioritize placement preparation, requesting more structured guidance in the internship to save time for your interview preparations.",2,H140="Option B: Fully commit to the internship, knowing that your placement preparation will be compromised significantly.",1,H140="Option C: Balance both the internship and placement preparation by setting a strict schedule, ensuring you give adequate time to both without compromising on either.",-1,H140="Option D: Use the internship to network and gain recommendations from the decision-maker, hoping it will directly improve your placement prospects.",0)</f>
        <v>-1</v>
      </c>
      <c r="V140" s="1" cm="1">
        <f t="array" ref="V140">_xlfn.IFS(I140="Option A: Focus on learning and applying established frameworks and structured thinking methods to systematically approach the problem.",2,I140="Option B: Rely on first principles reasoning, breaking the problem down to its most basic elements and building up your understanding from there.",1,I140="Option C: Seek a balance between structured thinking and first principles reasoning, using frameworks where they fit and breaking down elements from scratch when needed.",-1,I140="Option D: Use this opportunity to network and seek advice from others who have solved similar problems, hoping to gather enough information to complete the project successfully.",0)</f>
        <v>-1</v>
      </c>
      <c r="W140" s="1" cm="1">
        <f t="array" ref="W140">_xlfn.IFS(J140="Option A: Enroll in the course because it will help me stay competitive and not fall behind my peers.",2,J140="Option B: Enroll in the course because I am genuinely interested in the subject and see long-term benefits.",1,J140="Option C: Only enroll if it fits easily into my schedule and does not interfere with my other activities.",-1,J140="Option D: Skip the course because I prefer to focus on activities that provide immediate benefits like grades or credits.",0)</f>
        <v>1</v>
      </c>
      <c r="X140" s="1" cm="1">
        <f t="array" ref="X140">_xlfn.IFS(K140="Option A: Accept the internship to gain hands-on experience and valuable learning opportunities, without worrying about formal recognition.",1,K140="Option B: Accept the internship and emphasize to everyone how it will contribute to your self-development and long-term career growth, even without a certificate.",-1,K140="Option C: Decline the internship because the absence of an official certificate means you won't have formal recognition for your efforts.",2,K140="Option D: Take the internship but request a letter of recommendation or some form of written acknowledgment from the decision-makers as an alternative to a certificate.",0)</f>
        <v>0</v>
      </c>
      <c r="Y140" s="1" cm="1">
        <f t="array" ref="Y140">_xlfn.IFS(L140="Option A: Dive into the detailed aspects of the project, track markers for measurement, it might take a long time before you see any significant results.",2,L140="Option B: Focus on the aspects of the project that provide immediate feedback and visible results, as this keeps you motivated.",-1,L140="Option C: Balance your approach by setting short-term goals to achieve quick wins while keeping the long-term process in mind.",1,L140="Option D: Regularly seek feedback from your mentor to ensure you are on the right track and adjust your efforts accordingly to see quicker progress.",0)</f>
        <v>1</v>
      </c>
    </row>
    <row r="141" spans="1:25" x14ac:dyDescent="0.3">
      <c r="A141" s="2">
        <v>45507.616658182873</v>
      </c>
      <c r="C141" s="1" t="s">
        <v>368</v>
      </c>
      <c r="D141" s="1" t="s">
        <v>363</v>
      </c>
      <c r="E141" s="1" t="s">
        <v>364</v>
      </c>
      <c r="F141" s="1" t="s">
        <v>357</v>
      </c>
      <c r="G141" s="1" t="s">
        <v>380</v>
      </c>
      <c r="H141" s="1" t="s">
        <v>375</v>
      </c>
      <c r="I141" s="1" t="s">
        <v>376</v>
      </c>
      <c r="J141" s="1" t="s">
        <v>386</v>
      </c>
      <c r="K141" s="1" t="s">
        <v>373</v>
      </c>
      <c r="L141" s="1" t="s">
        <v>385</v>
      </c>
      <c r="M141" s="1" t="s">
        <v>192</v>
      </c>
      <c r="N141" s="1"/>
      <c r="O141" s="1">
        <f t="shared" si="2"/>
        <v>9</v>
      </c>
      <c r="P141" s="1" cm="1">
        <f t="array" ref="P141">_xlfn.IFS(C141="Option A: I prefer vacationing in familiar destinations where I know what to expect and can reduce any surprises.",0,C141="Option B: When faced with the chance to travel to a completely new place with no set plans, I get excited about the unknown and the potential for unexpected adventures.",1,C141="Option C: I enjoy exploring new places, but I like to have a detailed itinerary and some certainty about what I will be doing each day.",2,C141="Option D: I’m open to traveling to new destinations, but I usually do thorough research and plan ahead to minimize any potential risks or uncertainties.",-1)</f>
        <v>2</v>
      </c>
      <c r="Q141" s="1" cm="1">
        <f t="array" ref="Q141">_xlfn.IFS(D141="Option A: Finishing daily tasks quickly and efficiently, allowing you to feel productive and move on to other activities.",-1,D141="Option B: Receiving compliments and recognition from friends or family for something you've accomplished.",2,D141="Option C: Completing a challenging workout or training regimen that you've been working on for weeks.",1,D141="Option D: Learning a new skill or hobby and overcoming difficulties along the way, regardless of how well you master it in the end.",0)</f>
        <v>-1</v>
      </c>
      <c r="R141" s="1" cm="1">
        <f t="array" ref="R141">_xlfn.IFS(E141="Option A: I make decisions on my own but like to have some guidelines or a framework to follow to feel more confident.",2,E141="Option B: I often seek advice and approval from others before making a decision to ensure I’m on the right track.",1,E141="Option C: When faced with a decision, I prefer to rely on my own judgment and instincts, even if it means making mistakes along the way.",-1,E141="Option D: I usually gather a lot of information and consider others' opinions but ultimately trust my own judgment to make the final decision.",0)</f>
        <v>2</v>
      </c>
      <c r="S141" s="1" cm="1">
        <f t="array" ref="S141">_xlfn.IFS(F141="Option A: I prefer tasks that show quick results and tend to get frustrated if I don’t see immediate progress.",2,F141="Option B: I often seek advice and approval from others before making a decision to ensure I’m on the right track.",1,F141="Option C: I often seek out activities where I can see incremental progress, as it helps me stay patient and motivated over time.",-1,F141="Option D: I enjoy activities like gardening or practicing a musical instrument, even if progress is slow.",0)</f>
        <v>-1</v>
      </c>
      <c r="T141" s="1" cm="1">
        <f t="array" ref="T141">_xlfn.IFS(G141="Option A: I focus more on getting things done and I feel that I'd overthink if I think about my strength and weakness",2,G141="Option B: I regularly reflect on my strengths and weaknesses, using this self-awareness to set personal goals and improve myself.",1,G141="Option C: I sometimes think about my strengths and weaknesses, but I often rely on feedback from others to understand myself better.",-1,G141="Option D: I am aware of my strengths and weaknesses but prefer to focus on my strengths to stay motivated and positive.",0)</f>
        <v>1</v>
      </c>
      <c r="U141" s="1" cm="1">
        <f t="array" ref="U141">_xlfn.IFS(H141="Option A: Prioritize placement preparation, requesting more structured guidance in the internship to save time for your interview preparations.",2,H141="Option B: Fully commit to the internship, knowing that your placement preparation will be compromised significantly.",1,H141="Option C: Balance both the internship and placement preparation by setting a strict schedule, ensuring you give adequate time to both without compromising on either.",-1,H141="Option D: Use the internship to network and gain recommendations from the decision-maker, hoping it will directly improve your placement prospects.",0)</f>
        <v>2</v>
      </c>
      <c r="V141" s="1" cm="1">
        <f t="array" ref="V141">_xlfn.IFS(I141="Option A: Focus on learning and applying established frameworks and structured thinking methods to systematically approach the problem.",2,I141="Option B: Rely on first principles reasoning, breaking the problem down to its most basic elements and building up your understanding from there.",1,I141="Option C: Seek a balance between structured thinking and first principles reasoning, using frameworks where they fit and breaking down elements from scratch when needed.",-1,I141="Option D: Use this opportunity to network and seek advice from others who have solved similar problems, hoping to gather enough information to complete the project successfully.",0)</f>
        <v>2</v>
      </c>
      <c r="W141" s="1" cm="1">
        <f t="array" ref="W141">_xlfn.IFS(J141="Option A: Enroll in the course because it will help me stay competitive and not fall behind my peers.",2,J141="Option B: Enroll in the course because I am genuinely interested in the subject and see long-term benefits.",1,J141="Option C: Only enroll if it fits easily into my schedule and does not interfere with my other activities.",-1,J141="Option D: Skip the course because I prefer to focus on activities that provide immediate benefits like grades or credits.",0)</f>
        <v>1</v>
      </c>
      <c r="X141" s="1" cm="1">
        <f t="array" ref="X141">_xlfn.IFS(K141="Option A: Accept the internship to gain hands-on experience and valuable learning opportunities, without worrying about formal recognition.",1,K141="Option B: Accept the internship and emphasize to everyone how it will contribute to your self-development and long-term career growth, even without a certificate.",-1,K141="Option C: Decline the internship because the absence of an official certificate means you won't have formal recognition for your efforts.",2,K141="Option D: Take the internship but request a letter of recommendation or some form of written acknowledgment from the decision-makers as an alternative to a certificate.",0)</f>
        <v>-1</v>
      </c>
      <c r="Y141" s="1" cm="1">
        <f t="array" ref="Y141">_xlfn.IFS(L141="Option A: Dive into the detailed aspects of the project, track markers for measurement, it might take a long time before you see any significant results.",2,L141="Option B: Focus on the aspects of the project that provide immediate feedback and visible results, as this keeps you motivated.",-1,L141="Option C: Balance your approach by setting short-term goals to achieve quick wins while keeping the long-term process in mind.",1,L141="Option D: Regularly seek feedback from your mentor to ensure you are on the right track and adjust your efforts accordingly to see quicker progress.",0)</f>
        <v>2</v>
      </c>
    </row>
    <row r="142" spans="1:25" x14ac:dyDescent="0.3">
      <c r="A142" s="2">
        <v>45507.659663055558</v>
      </c>
      <c r="C142" s="1" t="s">
        <v>354</v>
      </c>
      <c r="D142" s="1" t="s">
        <v>363</v>
      </c>
      <c r="E142" s="1" t="s">
        <v>356</v>
      </c>
      <c r="F142" s="1" t="s">
        <v>370</v>
      </c>
      <c r="G142" s="1" t="s">
        <v>380</v>
      </c>
      <c r="H142" s="1" t="s">
        <v>381</v>
      </c>
      <c r="I142" s="1" t="s">
        <v>372</v>
      </c>
      <c r="J142" s="1" t="s">
        <v>386</v>
      </c>
      <c r="K142" s="1" t="s">
        <v>361</v>
      </c>
      <c r="L142" s="1" t="s">
        <v>374</v>
      </c>
      <c r="M142" s="1" t="s">
        <v>193</v>
      </c>
      <c r="N142" s="1"/>
      <c r="O142" s="1">
        <f t="shared" si="2"/>
        <v>0</v>
      </c>
      <c r="P142" s="1" cm="1">
        <f t="array" ref="P142">_xlfn.IFS(C142="Option A: I prefer vacationing in familiar destinations where I know what to expect and can reduce any surprises.",0,C142="Option B: When faced with the chance to travel to a completely new place with no set plans, I get excited about the unknown and the potential for unexpected adventures.",1,C142="Option C: I enjoy exploring new places, but I like to have a detailed itinerary and some certainty about what I will be doing each day.",2,C142="Option D: I’m open to traveling to new destinations, but I usually do thorough research and plan ahead to minimize any potential risks or uncertainties.",-1)</f>
        <v>-1</v>
      </c>
      <c r="Q142" s="1" cm="1">
        <f t="array" ref="Q142">_xlfn.IFS(D142="Option A: Finishing daily tasks quickly and efficiently, allowing you to feel productive and move on to other activities.",-1,D142="Option B: Receiving compliments and recognition from friends or family for something you've accomplished.",2,D142="Option C: Completing a challenging workout or training regimen that you've been working on for weeks.",1,D142="Option D: Learning a new skill or hobby and overcoming difficulties along the way, regardless of how well you master it in the end.",0)</f>
        <v>-1</v>
      </c>
      <c r="R142" s="1" cm="1">
        <f t="array" ref="R142">_xlfn.IFS(E142="Option A: I make decisions on my own but like to have some guidelines or a framework to follow to feel more confident.",2,E142="Option B: I often seek advice and approval from others before making a decision to ensure I’m on the right track.",1,E142="Option C: When faced with a decision, I prefer to rely on my own judgment and instincts, even if it means making mistakes along the way.",-1,E142="Option D: I usually gather a lot of information and consider others' opinions but ultimately trust my own judgment to make the final decision.",0)</f>
        <v>0</v>
      </c>
      <c r="S142" s="1" cm="1">
        <f t="array" ref="S142">_xlfn.IFS(F142="Option A: I prefer tasks that show quick results and tend to get frustrated if I don’t see immediate progress.",2,F142="Option B: I often seek advice and approval from others before making a decision to ensure I’m on the right track.",1,F142="Option C: I often seek out activities where I can see incremental progress, as it helps me stay patient and motivated over time.",-1,F142="Option D: I enjoy activities like gardening or practicing a musical instrument, even if progress is slow.",0)</f>
        <v>0</v>
      </c>
      <c r="T142" s="1" cm="1">
        <f t="array" ref="T142">_xlfn.IFS(G142="Option A: I focus more on getting things done and I feel that I'd overthink if I think about my strength and weakness",2,G142="Option B: I regularly reflect on my strengths and weaknesses, using this self-awareness to set personal goals and improve myself.",1,G142="Option C: I sometimes think about my strengths and weaknesses, but I often rely on feedback from others to understand myself better.",-1,G142="Option D: I am aware of my strengths and weaknesses but prefer to focus on my strengths to stay motivated and positive.",0)</f>
        <v>1</v>
      </c>
      <c r="U142" s="1" cm="1">
        <f t="array" ref="U142">_xlfn.IFS(H142="Option A: Prioritize placement preparation, requesting more structured guidance in the internship to save time for your interview preparations.",2,H142="Option B: Fully commit to the internship, knowing that your placement preparation will be compromised significantly.",1,H142="Option C: Balance both the internship and placement preparation by setting a strict schedule, ensuring you give adequate time to both without compromising on either.",-1,H142="Option D: Use the internship to network and gain recommendations from the decision-maker, hoping it will directly improve your placement prospects.",0)</f>
        <v>-1</v>
      </c>
      <c r="V142" s="1" cm="1">
        <f t="array" ref="V142">_xlfn.IFS(I142="Option A: Focus on learning and applying established frameworks and structured thinking methods to systematically approach the problem.",2,I142="Option B: Rely on first principles reasoning, breaking the problem down to its most basic elements and building up your understanding from there.",1,I142="Option C: Seek a balance between structured thinking and first principles reasoning, using frameworks where they fit and breaking down elements from scratch when needed.",-1,I142="Option D: Use this opportunity to network and seek advice from others who have solved similar problems, hoping to gather enough information to complete the project successfully.",0)</f>
        <v>-1</v>
      </c>
      <c r="W142" s="1" cm="1">
        <f t="array" ref="W142">_xlfn.IFS(J142="Option A: Enroll in the course because it will help me stay competitive and not fall behind my peers.",2,J142="Option B: Enroll in the course because I am genuinely interested in the subject and see long-term benefits.",1,J142="Option C: Only enroll if it fits easily into my schedule and does not interfere with my other activities.",-1,J142="Option D: Skip the course because I prefer to focus on activities that provide immediate benefits like grades or credits.",0)</f>
        <v>1</v>
      </c>
      <c r="X142" s="1" cm="1">
        <f t="array" ref="X142">_xlfn.IFS(K142="Option A: Accept the internship to gain hands-on experience and valuable learning opportunities, without worrying about formal recognition.",1,K142="Option B: Accept the internship and emphasize to everyone how it will contribute to your self-development and long-term career growth, even without a certificate.",-1,K142="Option C: Decline the internship because the absence of an official certificate means you won't have formal recognition for your efforts.",2,K142="Option D: Take the internship but request a letter of recommendation or some form of written acknowledgment from the decision-makers as an alternative to a certificate.",0)</f>
        <v>1</v>
      </c>
      <c r="Y142" s="1" cm="1">
        <f t="array" ref="Y142">_xlfn.IFS(L142="Option A: Dive into the detailed aspects of the project, track markers for measurement, it might take a long time before you see any significant results.",2,L142="Option B: Focus on the aspects of the project that provide immediate feedback and visible results, as this keeps you motivated.",-1,L142="Option C: Balance your approach by setting short-term goals to achieve quick wins while keeping the long-term process in mind.",1,L142="Option D: Regularly seek feedback from your mentor to ensure you are on the right track and adjust your efforts accordingly to see quicker progress.",0)</f>
        <v>1</v>
      </c>
    </row>
    <row r="143" spans="1:25" x14ac:dyDescent="0.3">
      <c r="A143" s="2">
        <v>45507.689193750004</v>
      </c>
      <c r="C143" s="1" t="s">
        <v>354</v>
      </c>
      <c r="D143" s="1" t="s">
        <v>369</v>
      </c>
      <c r="E143" s="1" t="s">
        <v>356</v>
      </c>
      <c r="F143" s="1" t="s">
        <v>357</v>
      </c>
      <c r="G143" s="1" t="s">
        <v>380</v>
      </c>
      <c r="H143" s="1" t="s">
        <v>381</v>
      </c>
      <c r="I143" s="1" t="s">
        <v>372</v>
      </c>
      <c r="J143" s="1" t="s">
        <v>386</v>
      </c>
      <c r="K143" s="1" t="s">
        <v>382</v>
      </c>
      <c r="L143" s="1" t="s">
        <v>362</v>
      </c>
      <c r="M143" s="1" t="s">
        <v>194</v>
      </c>
      <c r="N143" s="1"/>
      <c r="O143" s="1">
        <f t="shared" si="2"/>
        <v>-2</v>
      </c>
      <c r="P143" s="1" cm="1">
        <f t="array" ref="P143">_xlfn.IFS(C143="Option A: I prefer vacationing in familiar destinations where I know what to expect and can reduce any surprises.",0,C143="Option B: When faced with the chance to travel to a completely new place with no set plans, I get excited about the unknown and the potential for unexpected adventures.",1,C143="Option C: I enjoy exploring new places, but I like to have a detailed itinerary and some certainty about what I will be doing each day.",2,C143="Option D: I’m open to traveling to new destinations, but I usually do thorough research and plan ahead to minimize any potential risks or uncertainties.",-1)</f>
        <v>-1</v>
      </c>
      <c r="Q143" s="1" cm="1">
        <f t="array" ref="Q143">_xlfn.IFS(D143="Option A: Finishing daily tasks quickly and efficiently, allowing you to feel productive and move on to other activities.",-1,D143="Option B: Receiving compliments and recognition from friends or family for something you've accomplished.",2,D143="Option C: Completing a challenging workout or training regimen that you've been working on for weeks.",1,D143="Option D: Learning a new skill or hobby and overcoming difficulties along the way, regardless of how well you master it in the end.",0)</f>
        <v>0</v>
      </c>
      <c r="R143" s="1" cm="1">
        <f t="array" ref="R143">_xlfn.IFS(E143="Option A: I make decisions on my own but like to have some guidelines or a framework to follow to feel more confident.",2,E143="Option B: I often seek advice and approval from others before making a decision to ensure I’m on the right track.",1,E143="Option C: When faced with a decision, I prefer to rely on my own judgment and instincts, even if it means making mistakes along the way.",-1,E143="Option D: I usually gather a lot of information and consider others' opinions but ultimately trust my own judgment to make the final decision.",0)</f>
        <v>0</v>
      </c>
      <c r="S143" s="1" cm="1">
        <f t="array" ref="S143">_xlfn.IFS(F143="Option A: I prefer tasks that show quick results and tend to get frustrated if I don’t see immediate progress.",2,F143="Option B: I often seek advice and approval from others before making a decision to ensure I’m on the right track.",1,F143="Option C: I often seek out activities where I can see incremental progress, as it helps me stay patient and motivated over time.",-1,F143="Option D: I enjoy activities like gardening or practicing a musical instrument, even if progress is slow.",0)</f>
        <v>-1</v>
      </c>
      <c r="T143" s="1" cm="1">
        <f t="array" ref="T143">_xlfn.IFS(G143="Option A: I focus more on getting things done and I feel that I'd overthink if I think about my strength and weakness",2,G143="Option B: I regularly reflect on my strengths and weaknesses, using this self-awareness to set personal goals and improve myself.",1,G143="Option C: I sometimes think about my strengths and weaknesses, but I often rely on feedback from others to understand myself better.",-1,G143="Option D: I am aware of my strengths and weaknesses but prefer to focus on my strengths to stay motivated and positive.",0)</f>
        <v>1</v>
      </c>
      <c r="U143" s="1" cm="1">
        <f t="array" ref="U143">_xlfn.IFS(H143="Option A: Prioritize placement preparation, requesting more structured guidance in the internship to save time for your interview preparations.",2,H143="Option B: Fully commit to the internship, knowing that your placement preparation will be compromised significantly.",1,H143="Option C: Balance both the internship and placement preparation by setting a strict schedule, ensuring you give adequate time to both without compromising on either.",-1,H143="Option D: Use the internship to network and gain recommendations from the decision-maker, hoping it will directly improve your placement prospects.",0)</f>
        <v>-1</v>
      </c>
      <c r="V143" s="1" cm="1">
        <f t="array" ref="V143">_xlfn.IFS(I143="Option A: Focus on learning and applying established frameworks and structured thinking methods to systematically approach the problem.",2,I143="Option B: Rely on first principles reasoning, breaking the problem down to its most basic elements and building up your understanding from there.",1,I143="Option C: Seek a balance between structured thinking and first principles reasoning, using frameworks where they fit and breaking down elements from scratch when needed.",-1,I143="Option D: Use this opportunity to network and seek advice from others who have solved similar problems, hoping to gather enough information to complete the project successfully.",0)</f>
        <v>-1</v>
      </c>
      <c r="W143" s="1" cm="1">
        <f t="array" ref="W143">_xlfn.IFS(J143="Option A: Enroll in the course because it will help me stay competitive and not fall behind my peers.",2,J143="Option B: Enroll in the course because I am genuinely interested in the subject and see long-term benefits.",1,J143="Option C: Only enroll if it fits easily into my schedule and does not interfere with my other activities.",-1,J143="Option D: Skip the course because I prefer to focus on activities that provide immediate benefits like grades or credits.",0)</f>
        <v>1</v>
      </c>
      <c r="X143" s="1" cm="1">
        <f t="array" ref="X143">_xlfn.IFS(K143="Option A: Accept the internship to gain hands-on experience and valuable learning opportunities, without worrying about formal recognition.",1,K143="Option B: Accept the internship and emphasize to everyone how it will contribute to your self-development and long-term career growth, even without a certificate.",-1,K143="Option C: Decline the internship because the absence of an official certificate means you won't have formal recognition for your efforts.",2,K143="Option D: Take the internship but request a letter of recommendation or some form of written acknowledgment from the decision-makers as an alternative to a certificate.",0)</f>
        <v>0</v>
      </c>
      <c r="Y143" s="1" cm="1">
        <f t="array" ref="Y143">_xlfn.IFS(L143="Option A: Dive into the detailed aspects of the project, track markers for measurement, it might take a long time before you see any significant results.",2,L143="Option B: Focus on the aspects of the project that provide immediate feedback and visible results, as this keeps you motivated.",-1,L143="Option C: Balance your approach by setting short-term goals to achieve quick wins while keeping the long-term process in mind.",1,L143="Option D: Regularly seek feedback from your mentor to ensure you are on the right track and adjust your efforts accordingly to see quicker progress.",0)</f>
        <v>0</v>
      </c>
    </row>
    <row r="144" spans="1:25" x14ac:dyDescent="0.3">
      <c r="A144" s="2">
        <v>45512.496151226849</v>
      </c>
      <c r="C144" s="1" t="s">
        <v>368</v>
      </c>
      <c r="D144" s="1" t="s">
        <v>363</v>
      </c>
      <c r="E144" s="1" t="s">
        <v>364</v>
      </c>
      <c r="F144" s="1" t="s">
        <v>357</v>
      </c>
      <c r="G144" s="1" t="s">
        <v>380</v>
      </c>
      <c r="H144" s="1" t="s">
        <v>381</v>
      </c>
      <c r="I144" s="1" t="s">
        <v>372</v>
      </c>
      <c r="J144" s="1" t="s">
        <v>386</v>
      </c>
      <c r="K144" s="1" t="s">
        <v>361</v>
      </c>
      <c r="L144" s="1" t="s">
        <v>385</v>
      </c>
      <c r="M144" s="1" t="s">
        <v>196</v>
      </c>
      <c r="N144" s="1"/>
      <c r="O144" s="1">
        <f t="shared" si="2"/>
        <v>5</v>
      </c>
      <c r="P144" s="1" cm="1">
        <f t="array" ref="P144">_xlfn.IFS(C144="Option A: I prefer vacationing in familiar destinations where I know what to expect and can reduce any surprises.",0,C144="Option B: When faced with the chance to travel to a completely new place with no set plans, I get excited about the unknown and the potential for unexpected adventures.",1,C144="Option C: I enjoy exploring new places, but I like to have a detailed itinerary and some certainty about what I will be doing each day.",2,C144="Option D: I’m open to traveling to new destinations, but I usually do thorough research and plan ahead to minimize any potential risks or uncertainties.",-1)</f>
        <v>2</v>
      </c>
      <c r="Q144" s="1" cm="1">
        <f t="array" ref="Q144">_xlfn.IFS(D144="Option A: Finishing daily tasks quickly and efficiently, allowing you to feel productive and move on to other activities.",-1,D144="Option B: Receiving compliments and recognition from friends or family for something you've accomplished.",2,D144="Option C: Completing a challenging workout or training regimen that you've been working on for weeks.",1,D144="Option D: Learning a new skill or hobby and overcoming difficulties along the way, regardless of how well you master it in the end.",0)</f>
        <v>-1</v>
      </c>
      <c r="R144" s="1" cm="1">
        <f t="array" ref="R144">_xlfn.IFS(E144="Option A: I make decisions on my own but like to have some guidelines or a framework to follow to feel more confident.",2,E144="Option B: I often seek advice and approval from others before making a decision to ensure I’m on the right track.",1,E144="Option C: When faced with a decision, I prefer to rely on my own judgment and instincts, even if it means making mistakes along the way.",-1,E144="Option D: I usually gather a lot of information and consider others' opinions but ultimately trust my own judgment to make the final decision.",0)</f>
        <v>2</v>
      </c>
      <c r="S144" s="1" cm="1">
        <f t="array" ref="S144">_xlfn.IFS(F144="Option A: I prefer tasks that show quick results and tend to get frustrated if I don’t see immediate progress.",2,F144="Option B: I often seek advice and approval from others before making a decision to ensure I’m on the right track.",1,F144="Option C: I often seek out activities where I can see incremental progress, as it helps me stay patient and motivated over time.",-1,F144="Option D: I enjoy activities like gardening or practicing a musical instrument, even if progress is slow.",0)</f>
        <v>-1</v>
      </c>
      <c r="T144" s="1" cm="1">
        <f t="array" ref="T144">_xlfn.IFS(G144="Option A: I focus more on getting things done and I feel that I'd overthink if I think about my strength and weakness",2,G144="Option B: I regularly reflect on my strengths and weaknesses, using this self-awareness to set personal goals and improve myself.",1,G144="Option C: I sometimes think about my strengths and weaknesses, but I often rely on feedback from others to understand myself better.",-1,G144="Option D: I am aware of my strengths and weaknesses but prefer to focus on my strengths to stay motivated and positive.",0)</f>
        <v>1</v>
      </c>
      <c r="U144" s="1" cm="1">
        <f t="array" ref="U144">_xlfn.IFS(H144="Option A: Prioritize placement preparation, requesting more structured guidance in the internship to save time for your interview preparations.",2,H144="Option B: Fully commit to the internship, knowing that your placement preparation will be compromised significantly.",1,H144="Option C: Balance both the internship and placement preparation by setting a strict schedule, ensuring you give adequate time to both without compromising on either.",-1,H144="Option D: Use the internship to network and gain recommendations from the decision-maker, hoping it will directly improve your placement prospects.",0)</f>
        <v>-1</v>
      </c>
      <c r="V144" s="1" cm="1">
        <f t="array" ref="V144">_xlfn.IFS(I144="Option A: Focus on learning and applying established frameworks and structured thinking methods to systematically approach the problem.",2,I144="Option B: Rely on first principles reasoning, breaking the problem down to its most basic elements and building up your understanding from there.",1,I144="Option C: Seek a balance between structured thinking and first principles reasoning, using frameworks where they fit and breaking down elements from scratch when needed.",-1,I144="Option D: Use this opportunity to network and seek advice from others who have solved similar problems, hoping to gather enough information to complete the project successfully.",0)</f>
        <v>-1</v>
      </c>
      <c r="W144" s="1" cm="1">
        <f t="array" ref="W144">_xlfn.IFS(J144="Option A: Enroll in the course because it will help me stay competitive and not fall behind my peers.",2,J144="Option B: Enroll in the course because I am genuinely interested in the subject and see long-term benefits.",1,J144="Option C: Only enroll if it fits easily into my schedule and does not interfere with my other activities.",-1,J144="Option D: Skip the course because I prefer to focus on activities that provide immediate benefits like grades or credits.",0)</f>
        <v>1</v>
      </c>
      <c r="X144" s="1" cm="1">
        <f t="array" ref="X144">_xlfn.IFS(K144="Option A: Accept the internship to gain hands-on experience and valuable learning opportunities, without worrying about formal recognition.",1,K144="Option B: Accept the internship and emphasize to everyone how it will contribute to your self-development and long-term career growth, even without a certificate.",-1,K144="Option C: Decline the internship because the absence of an official certificate means you won't have formal recognition for your efforts.",2,K144="Option D: Take the internship but request a letter of recommendation or some form of written acknowledgment from the decision-makers as an alternative to a certificate.",0)</f>
        <v>1</v>
      </c>
      <c r="Y144" s="1" cm="1">
        <f t="array" ref="Y144">_xlfn.IFS(L144="Option A: Dive into the detailed aspects of the project, track markers for measurement, it might take a long time before you see any significant results.",2,L144="Option B: Focus on the aspects of the project that provide immediate feedback and visible results, as this keeps you motivated.",-1,L144="Option C: Balance your approach by setting short-term goals to achieve quick wins while keeping the long-term process in mind.",1,L144="Option D: Regularly seek feedback from your mentor to ensure you are on the right track and adjust your efforts accordingly to see quicker progress.",0)</f>
        <v>2</v>
      </c>
    </row>
    <row r="145" spans="1:25" x14ac:dyDescent="0.3">
      <c r="A145" s="2">
        <v>45513.556102499999</v>
      </c>
      <c r="C145" s="1" t="s">
        <v>368</v>
      </c>
      <c r="D145" s="1" t="s">
        <v>369</v>
      </c>
      <c r="E145" s="1" t="s">
        <v>364</v>
      </c>
      <c r="F145" s="1" t="s">
        <v>357</v>
      </c>
      <c r="G145" s="1" t="s">
        <v>366</v>
      </c>
      <c r="H145" s="1" t="s">
        <v>381</v>
      </c>
      <c r="I145" s="1" t="s">
        <v>360</v>
      </c>
      <c r="J145" s="1" t="s">
        <v>386</v>
      </c>
      <c r="K145" s="1" t="s">
        <v>361</v>
      </c>
      <c r="L145" s="1" t="s">
        <v>385</v>
      </c>
      <c r="M145" s="1" t="s">
        <v>197</v>
      </c>
      <c r="N145" s="1"/>
      <c r="O145" s="1">
        <f t="shared" si="2"/>
        <v>7</v>
      </c>
      <c r="P145" s="1" cm="1">
        <f t="array" ref="P145">_xlfn.IFS(C145="Option A: I prefer vacationing in familiar destinations where I know what to expect and can reduce any surprises.",0,C145="Option B: When faced with the chance to travel to a completely new place with no set plans, I get excited about the unknown and the potential for unexpected adventures.",1,C145="Option C: I enjoy exploring new places, but I like to have a detailed itinerary and some certainty about what I will be doing each day.",2,C145="Option D: I’m open to traveling to new destinations, but I usually do thorough research and plan ahead to minimize any potential risks or uncertainties.",-1)</f>
        <v>2</v>
      </c>
      <c r="Q145" s="1" cm="1">
        <f t="array" ref="Q145">_xlfn.IFS(D145="Option A: Finishing daily tasks quickly and efficiently, allowing you to feel productive and move on to other activities.",-1,D145="Option B: Receiving compliments and recognition from friends or family for something you've accomplished.",2,D145="Option C: Completing a challenging workout or training regimen that you've been working on for weeks.",1,D145="Option D: Learning a new skill or hobby and overcoming difficulties along the way, regardless of how well you master it in the end.",0)</f>
        <v>0</v>
      </c>
      <c r="R145" s="1" cm="1">
        <f t="array" ref="R145">_xlfn.IFS(E145="Option A: I make decisions on my own but like to have some guidelines or a framework to follow to feel more confident.",2,E145="Option B: I often seek advice and approval from others before making a decision to ensure I’m on the right track.",1,E145="Option C: When faced with a decision, I prefer to rely on my own judgment and instincts, even if it means making mistakes along the way.",-1,E145="Option D: I usually gather a lot of information and consider others' opinions but ultimately trust my own judgment to make the final decision.",0)</f>
        <v>2</v>
      </c>
      <c r="S145" s="1" cm="1">
        <f t="array" ref="S145">_xlfn.IFS(F145="Option A: I prefer tasks that show quick results and tend to get frustrated if I don’t see immediate progress.",2,F145="Option B: I often seek advice and approval from others before making a decision to ensure I’m on the right track.",1,F145="Option C: I often seek out activities where I can see incremental progress, as it helps me stay patient and motivated over time.",-1,F145="Option D: I enjoy activities like gardening or practicing a musical instrument, even if progress is slow.",0)</f>
        <v>-1</v>
      </c>
      <c r="T145" s="1" cm="1">
        <f t="array" ref="T145">_xlfn.IFS(G145="Option A: I focus more on getting things done and I feel that I'd overthink if I think about my strength and weakness",2,G145="Option B: I regularly reflect on my strengths and weaknesses, using this self-awareness to set personal goals and improve myself.",1,G145="Option C: I sometimes think about my strengths and weaknesses, but I often rely on feedback from others to understand myself better.",-1,G145="Option D: I am aware of my strengths and weaknesses but prefer to focus on my strengths to stay motivated and positive.",0)</f>
        <v>0</v>
      </c>
      <c r="U145" s="1" cm="1">
        <f t="array" ref="U145">_xlfn.IFS(H145="Option A: Prioritize placement preparation, requesting more structured guidance in the internship to save time for your interview preparations.",2,H145="Option B: Fully commit to the internship, knowing that your placement preparation will be compromised significantly.",1,H145="Option C: Balance both the internship and placement preparation by setting a strict schedule, ensuring you give adequate time to both without compromising on either.",-1,H145="Option D: Use the internship to network and gain recommendations from the decision-maker, hoping it will directly improve your placement prospects.",0)</f>
        <v>-1</v>
      </c>
      <c r="V145" s="1" cm="1">
        <f t="array" ref="V145">_xlfn.IFS(I145="Option A: Focus on learning and applying established frameworks and structured thinking methods to systematically approach the problem.",2,I145="Option B: Rely on first principles reasoning, breaking the problem down to its most basic elements and building up your understanding from there.",1,I145="Option C: Seek a balance between structured thinking and first principles reasoning, using frameworks where they fit and breaking down elements from scratch when needed.",-1,I145="Option D: Use this opportunity to network and seek advice from others who have solved similar problems, hoping to gather enough information to complete the project successfully.",0)</f>
        <v>1</v>
      </c>
      <c r="W145" s="1" cm="1">
        <f t="array" ref="W145">_xlfn.IFS(J145="Option A: Enroll in the course because it will help me stay competitive and not fall behind my peers.",2,J145="Option B: Enroll in the course because I am genuinely interested in the subject and see long-term benefits.",1,J145="Option C: Only enroll if it fits easily into my schedule and does not interfere with my other activities.",-1,J145="Option D: Skip the course because I prefer to focus on activities that provide immediate benefits like grades or credits.",0)</f>
        <v>1</v>
      </c>
      <c r="X145" s="1" cm="1">
        <f t="array" ref="X145">_xlfn.IFS(K145="Option A: Accept the internship to gain hands-on experience and valuable learning opportunities, without worrying about formal recognition.",1,K145="Option B: Accept the internship and emphasize to everyone how it will contribute to your self-development and long-term career growth, even without a certificate.",-1,K145="Option C: Decline the internship because the absence of an official certificate means you won't have formal recognition for your efforts.",2,K145="Option D: Take the internship but request a letter of recommendation or some form of written acknowledgment from the decision-makers as an alternative to a certificate.",0)</f>
        <v>1</v>
      </c>
      <c r="Y145" s="1" cm="1">
        <f t="array" ref="Y145">_xlfn.IFS(L145="Option A: Dive into the detailed aspects of the project, track markers for measurement, it might take a long time before you see any significant results.",2,L145="Option B: Focus on the aspects of the project that provide immediate feedback and visible results, as this keeps you motivated.",-1,L145="Option C: Balance your approach by setting short-term goals to achieve quick wins while keeping the long-term process in mind.",1,L145="Option D: Regularly seek feedback from your mentor to ensure you are on the right track and adjust your efforts accordingly to see quicker progress.",0)</f>
        <v>2</v>
      </c>
    </row>
    <row r="146" spans="1:25" x14ac:dyDescent="0.3">
      <c r="A146" s="2">
        <v>45513.562612824069</v>
      </c>
      <c r="C146" s="1" t="s">
        <v>368</v>
      </c>
      <c r="D146" s="1" t="s">
        <v>363</v>
      </c>
      <c r="E146" s="1" t="s">
        <v>383</v>
      </c>
      <c r="F146" s="1" t="s">
        <v>365</v>
      </c>
      <c r="G146" s="1" t="s">
        <v>366</v>
      </c>
      <c r="H146" s="1" t="s">
        <v>381</v>
      </c>
      <c r="I146" s="1" t="s">
        <v>376</v>
      </c>
      <c r="J146" s="1" t="s">
        <v>386</v>
      </c>
      <c r="K146" s="1" t="s">
        <v>382</v>
      </c>
      <c r="L146" s="1" t="s">
        <v>374</v>
      </c>
      <c r="M146" s="1" t="s">
        <v>198</v>
      </c>
      <c r="N146" s="1"/>
      <c r="O146" s="1">
        <f t="shared" si="2"/>
        <v>4</v>
      </c>
      <c r="P146" s="1" cm="1">
        <f t="array" ref="P146">_xlfn.IFS(C146="Option A: I prefer vacationing in familiar destinations where I know what to expect and can reduce any surprises.",0,C146="Option B: When faced with the chance to travel to a completely new place with no set plans, I get excited about the unknown and the potential for unexpected adventures.",1,C146="Option C: I enjoy exploring new places, but I like to have a detailed itinerary and some certainty about what I will be doing each day.",2,C146="Option D: I’m open to traveling to new destinations, but I usually do thorough research and plan ahead to minimize any potential risks or uncertainties.",-1)</f>
        <v>2</v>
      </c>
      <c r="Q146" s="1" cm="1">
        <f t="array" ref="Q146">_xlfn.IFS(D146="Option A: Finishing daily tasks quickly and efficiently, allowing you to feel productive and move on to other activities.",-1,D146="Option B: Receiving compliments and recognition from friends or family for something you've accomplished.",2,D146="Option C: Completing a challenging workout or training regimen that you've been working on for weeks.",1,D146="Option D: Learning a new skill or hobby and overcoming difficulties along the way, regardless of how well you master it in the end.",0)</f>
        <v>-1</v>
      </c>
      <c r="R146" s="1" cm="1">
        <f t="array" ref="R146">_xlfn.IFS(E146="Option A: I make decisions on my own but like to have some guidelines or a framework to follow to feel more confident.",2,E146="Option B: I often seek advice and approval from others before making a decision to ensure I’m on the right track.",1,E146="Option C: When faced with a decision, I prefer to rely on my own judgment and instincts, even if it means making mistakes along the way.",-1,E146="Option D: I usually gather a lot of information and consider others' opinions but ultimately trust my own judgment to make the final decision.",0)</f>
        <v>-1</v>
      </c>
      <c r="S146" s="1" cm="1">
        <f t="array" ref="S146">_xlfn.IFS(F146="Option A: I prefer tasks that show quick results and tend to get frustrated if I don’t see immediate progress.",2,F146="Option B: I often seek advice and approval from others before making a decision to ensure I’m on the right track.",1,F146="Option C: I often seek out activities where I can see incremental progress, as it helps me stay patient and motivated over time.",-1,F146="Option D: I enjoy activities like gardening or practicing a musical instrument, even if progress is slow.",0)</f>
        <v>1</v>
      </c>
      <c r="T146" s="1" cm="1">
        <f t="array" ref="T146">_xlfn.IFS(G146="Option A: I focus more on getting things done and I feel that I'd overthink if I think about my strength and weakness",2,G146="Option B: I regularly reflect on my strengths and weaknesses, using this self-awareness to set personal goals and improve myself.",1,G146="Option C: I sometimes think about my strengths and weaknesses, but I often rely on feedback from others to understand myself better.",-1,G146="Option D: I am aware of my strengths and weaknesses but prefer to focus on my strengths to stay motivated and positive.",0)</f>
        <v>0</v>
      </c>
      <c r="U146" s="1" cm="1">
        <f t="array" ref="U146">_xlfn.IFS(H146="Option A: Prioritize placement preparation, requesting more structured guidance in the internship to save time for your interview preparations.",2,H146="Option B: Fully commit to the internship, knowing that your placement preparation will be compromised significantly.",1,H146="Option C: Balance both the internship and placement preparation by setting a strict schedule, ensuring you give adequate time to both without compromising on either.",-1,H146="Option D: Use the internship to network and gain recommendations from the decision-maker, hoping it will directly improve your placement prospects.",0)</f>
        <v>-1</v>
      </c>
      <c r="V146" s="1" cm="1">
        <f t="array" ref="V146">_xlfn.IFS(I146="Option A: Focus on learning and applying established frameworks and structured thinking methods to systematically approach the problem.",2,I146="Option B: Rely on first principles reasoning, breaking the problem down to its most basic elements and building up your understanding from there.",1,I146="Option C: Seek a balance between structured thinking and first principles reasoning, using frameworks where they fit and breaking down elements from scratch when needed.",-1,I146="Option D: Use this opportunity to network and seek advice from others who have solved similar problems, hoping to gather enough information to complete the project successfully.",0)</f>
        <v>2</v>
      </c>
      <c r="W146" s="1" cm="1">
        <f t="array" ref="W146">_xlfn.IFS(J146="Option A: Enroll in the course because it will help me stay competitive and not fall behind my peers.",2,J146="Option B: Enroll in the course because I am genuinely interested in the subject and see long-term benefits.",1,J146="Option C: Only enroll if it fits easily into my schedule and does not interfere with my other activities.",-1,J146="Option D: Skip the course because I prefer to focus on activities that provide immediate benefits like grades or credits.",0)</f>
        <v>1</v>
      </c>
      <c r="X146" s="1" cm="1">
        <f t="array" ref="X146">_xlfn.IFS(K146="Option A: Accept the internship to gain hands-on experience and valuable learning opportunities, without worrying about formal recognition.",1,K146="Option B: Accept the internship and emphasize to everyone how it will contribute to your self-development and long-term career growth, even without a certificate.",-1,K146="Option C: Decline the internship because the absence of an official certificate means you won't have formal recognition for your efforts.",2,K146="Option D: Take the internship but request a letter of recommendation or some form of written acknowledgment from the decision-makers as an alternative to a certificate.",0)</f>
        <v>0</v>
      </c>
      <c r="Y146" s="1" cm="1">
        <f t="array" ref="Y146">_xlfn.IFS(L146="Option A: Dive into the detailed aspects of the project, track markers for measurement, it might take a long time before you see any significant results.",2,L146="Option B: Focus on the aspects of the project that provide immediate feedback and visible results, as this keeps you motivated.",-1,L146="Option C: Balance your approach by setting short-term goals to achieve quick wins while keeping the long-term process in mind.",1,L146="Option D: Regularly seek feedback from your mentor to ensure you are on the right track and adjust your efforts accordingly to see quicker progress.",0)</f>
        <v>1</v>
      </c>
    </row>
    <row r="147" spans="1:25" x14ac:dyDescent="0.3">
      <c r="A147" s="2">
        <v>45513.563942905093</v>
      </c>
      <c r="C147" s="1" t="s">
        <v>354</v>
      </c>
      <c r="D147" s="1" t="s">
        <v>369</v>
      </c>
      <c r="E147" s="1" t="s">
        <v>364</v>
      </c>
      <c r="F147" s="1" t="s">
        <v>357</v>
      </c>
      <c r="G147" s="1" t="s">
        <v>380</v>
      </c>
      <c r="H147" s="1" t="s">
        <v>381</v>
      </c>
      <c r="I147" s="1" t="s">
        <v>360</v>
      </c>
      <c r="J147" s="1" t="s">
        <v>386</v>
      </c>
      <c r="K147" s="1" t="s">
        <v>361</v>
      </c>
      <c r="L147" s="1" t="s">
        <v>385</v>
      </c>
      <c r="M147" s="1" t="s">
        <v>199</v>
      </c>
      <c r="N147" s="1"/>
      <c r="O147" s="1">
        <f t="shared" si="2"/>
        <v>5</v>
      </c>
      <c r="P147" s="1" cm="1">
        <f t="array" ref="P147">_xlfn.IFS(C147="Option A: I prefer vacationing in familiar destinations where I know what to expect and can reduce any surprises.",0,C147="Option B: When faced with the chance to travel to a completely new place with no set plans, I get excited about the unknown and the potential for unexpected adventures.",1,C147="Option C: I enjoy exploring new places, but I like to have a detailed itinerary and some certainty about what I will be doing each day.",2,C147="Option D: I’m open to traveling to new destinations, but I usually do thorough research and plan ahead to minimize any potential risks or uncertainties.",-1)</f>
        <v>-1</v>
      </c>
      <c r="Q147" s="1" cm="1">
        <f t="array" ref="Q147">_xlfn.IFS(D147="Option A: Finishing daily tasks quickly and efficiently, allowing you to feel productive and move on to other activities.",-1,D147="Option B: Receiving compliments and recognition from friends or family for something you've accomplished.",2,D147="Option C: Completing a challenging workout or training regimen that you've been working on for weeks.",1,D147="Option D: Learning a new skill or hobby and overcoming difficulties along the way, regardless of how well you master it in the end.",0)</f>
        <v>0</v>
      </c>
      <c r="R147" s="1" cm="1">
        <f t="array" ref="R147">_xlfn.IFS(E147="Option A: I make decisions on my own but like to have some guidelines or a framework to follow to feel more confident.",2,E147="Option B: I often seek advice and approval from others before making a decision to ensure I’m on the right track.",1,E147="Option C: When faced with a decision, I prefer to rely on my own judgment and instincts, even if it means making mistakes along the way.",-1,E147="Option D: I usually gather a lot of information and consider others' opinions but ultimately trust my own judgment to make the final decision.",0)</f>
        <v>2</v>
      </c>
      <c r="S147" s="1" cm="1">
        <f t="array" ref="S147">_xlfn.IFS(F147="Option A: I prefer tasks that show quick results and tend to get frustrated if I don’t see immediate progress.",2,F147="Option B: I often seek advice and approval from others before making a decision to ensure I’m on the right track.",1,F147="Option C: I often seek out activities where I can see incremental progress, as it helps me stay patient and motivated over time.",-1,F147="Option D: I enjoy activities like gardening or practicing a musical instrument, even if progress is slow.",0)</f>
        <v>-1</v>
      </c>
      <c r="T147" s="1" cm="1">
        <f t="array" ref="T147">_xlfn.IFS(G147="Option A: I focus more on getting things done and I feel that I'd overthink if I think about my strength and weakness",2,G147="Option B: I regularly reflect on my strengths and weaknesses, using this self-awareness to set personal goals and improve myself.",1,G147="Option C: I sometimes think about my strengths and weaknesses, but I often rely on feedback from others to understand myself better.",-1,G147="Option D: I am aware of my strengths and weaknesses but prefer to focus on my strengths to stay motivated and positive.",0)</f>
        <v>1</v>
      </c>
      <c r="U147" s="1" cm="1">
        <f t="array" ref="U147">_xlfn.IFS(H147="Option A: Prioritize placement preparation, requesting more structured guidance in the internship to save time for your interview preparations.",2,H147="Option B: Fully commit to the internship, knowing that your placement preparation will be compromised significantly.",1,H147="Option C: Balance both the internship and placement preparation by setting a strict schedule, ensuring you give adequate time to both without compromising on either.",-1,H147="Option D: Use the internship to network and gain recommendations from the decision-maker, hoping it will directly improve your placement prospects.",0)</f>
        <v>-1</v>
      </c>
      <c r="V147" s="1" cm="1">
        <f t="array" ref="V147">_xlfn.IFS(I147="Option A: Focus on learning and applying established frameworks and structured thinking methods to systematically approach the problem.",2,I147="Option B: Rely on first principles reasoning, breaking the problem down to its most basic elements and building up your understanding from there.",1,I147="Option C: Seek a balance between structured thinking and first principles reasoning, using frameworks where they fit and breaking down elements from scratch when needed.",-1,I147="Option D: Use this opportunity to network and seek advice from others who have solved similar problems, hoping to gather enough information to complete the project successfully.",0)</f>
        <v>1</v>
      </c>
      <c r="W147" s="1" cm="1">
        <f t="array" ref="W147">_xlfn.IFS(J147="Option A: Enroll in the course because it will help me stay competitive and not fall behind my peers.",2,J147="Option B: Enroll in the course because I am genuinely interested in the subject and see long-term benefits.",1,J147="Option C: Only enroll if it fits easily into my schedule and does not interfere with my other activities.",-1,J147="Option D: Skip the course because I prefer to focus on activities that provide immediate benefits like grades or credits.",0)</f>
        <v>1</v>
      </c>
      <c r="X147" s="1" cm="1">
        <f t="array" ref="X147">_xlfn.IFS(K147="Option A: Accept the internship to gain hands-on experience and valuable learning opportunities, without worrying about formal recognition.",1,K147="Option B: Accept the internship and emphasize to everyone how it will contribute to your self-development and long-term career growth, even without a certificate.",-1,K147="Option C: Decline the internship because the absence of an official certificate means you won't have formal recognition for your efforts.",2,K147="Option D: Take the internship but request a letter of recommendation or some form of written acknowledgment from the decision-makers as an alternative to a certificate.",0)</f>
        <v>1</v>
      </c>
      <c r="Y147" s="1" cm="1">
        <f t="array" ref="Y147">_xlfn.IFS(L147="Option A: Dive into the detailed aspects of the project, track markers for measurement, it might take a long time before you see any significant results.",2,L147="Option B: Focus on the aspects of the project that provide immediate feedback and visible results, as this keeps you motivated.",-1,L147="Option C: Balance your approach by setting short-term goals to achieve quick wins while keeping the long-term process in mind.",1,L147="Option D: Regularly seek feedback from your mentor to ensure you are on the right track and adjust your efforts accordingly to see quicker progress.",0)</f>
        <v>2</v>
      </c>
    </row>
    <row r="148" spans="1:25" x14ac:dyDescent="0.3">
      <c r="A148" s="2">
        <v>45513.589872557874</v>
      </c>
      <c r="C148" s="1" t="s">
        <v>354</v>
      </c>
      <c r="D148" s="1" t="s">
        <v>363</v>
      </c>
      <c r="E148" s="1" t="s">
        <v>365</v>
      </c>
      <c r="F148" s="1" t="s">
        <v>357</v>
      </c>
      <c r="G148" s="1" t="s">
        <v>380</v>
      </c>
      <c r="H148" s="1" t="s">
        <v>381</v>
      </c>
      <c r="I148" s="1" t="s">
        <v>367</v>
      </c>
      <c r="J148" s="1" t="s">
        <v>386</v>
      </c>
      <c r="K148" s="1" t="s">
        <v>373</v>
      </c>
      <c r="L148" s="1" t="s">
        <v>362</v>
      </c>
      <c r="M148" s="1" t="s">
        <v>200</v>
      </c>
      <c r="N148" s="1"/>
      <c r="O148" s="1">
        <f t="shared" si="2"/>
        <v>-2</v>
      </c>
      <c r="P148" s="1" cm="1">
        <f t="array" ref="P148">_xlfn.IFS(C148="Option A: I prefer vacationing in familiar destinations where I know what to expect and can reduce any surprises.",0,C148="Option B: When faced with the chance to travel to a completely new place with no set plans, I get excited about the unknown and the potential for unexpected adventures.",1,C148="Option C: I enjoy exploring new places, but I like to have a detailed itinerary and some certainty about what I will be doing each day.",2,C148="Option D: I’m open to traveling to new destinations, but I usually do thorough research and plan ahead to minimize any potential risks or uncertainties.",-1)</f>
        <v>-1</v>
      </c>
      <c r="Q148" s="1" cm="1">
        <f t="array" ref="Q148">_xlfn.IFS(D148="Option A: Finishing daily tasks quickly and efficiently, allowing you to feel productive and move on to other activities.",-1,D148="Option B: Receiving compliments and recognition from friends or family for something you've accomplished.",2,D148="Option C: Completing a challenging workout or training regimen that you've been working on for weeks.",1,D148="Option D: Learning a new skill or hobby and overcoming difficulties along the way, regardless of how well you master it in the end.",0)</f>
        <v>-1</v>
      </c>
      <c r="R148" s="1" cm="1">
        <f t="array" ref="R148">_xlfn.IFS(E148="Option A: I make decisions on my own but like to have some guidelines or a framework to follow to feel more confident.",2,E148="Option B: I often seek advice and approval from others before making a decision to ensure I’m on the right track.",1,E148="Option C: When faced with a decision, I prefer to rely on my own judgment and instincts, even if it means making mistakes along the way.",-1,E148="Option D: I usually gather a lot of information and consider others' opinions but ultimately trust my own judgment to make the final decision.",0)</f>
        <v>1</v>
      </c>
      <c r="S148" s="1" cm="1">
        <f t="array" ref="S148">_xlfn.IFS(F148="Option A: I prefer tasks that show quick results and tend to get frustrated if I don’t see immediate progress.",2,F148="Option B: I often seek advice and approval from others before making a decision to ensure I’m on the right track.",1,F148="Option C: I often seek out activities where I can see incremental progress, as it helps me stay patient and motivated over time.",-1,F148="Option D: I enjoy activities like gardening or practicing a musical instrument, even if progress is slow.",0)</f>
        <v>-1</v>
      </c>
      <c r="T148" s="1" cm="1">
        <f t="array" ref="T148">_xlfn.IFS(G148="Option A: I focus more on getting things done and I feel that I'd overthink if I think about my strength and weakness",2,G148="Option B: I regularly reflect on my strengths and weaknesses, using this self-awareness to set personal goals and improve myself.",1,G148="Option C: I sometimes think about my strengths and weaknesses, but I often rely on feedback from others to understand myself better.",-1,G148="Option D: I am aware of my strengths and weaknesses but prefer to focus on my strengths to stay motivated and positive.",0)</f>
        <v>1</v>
      </c>
      <c r="U148" s="1" cm="1">
        <f t="array" ref="U148">_xlfn.IFS(H148="Option A: Prioritize placement preparation, requesting more structured guidance in the internship to save time for your interview preparations.",2,H148="Option B: Fully commit to the internship, knowing that your placement preparation will be compromised significantly.",1,H148="Option C: Balance both the internship and placement preparation by setting a strict schedule, ensuring you give adequate time to both without compromising on either.",-1,H148="Option D: Use the internship to network and gain recommendations from the decision-maker, hoping it will directly improve your placement prospects.",0)</f>
        <v>-1</v>
      </c>
      <c r="V148" s="1" cm="1">
        <f t="array" ref="V148">_xlfn.IFS(I148="Option A: Focus on learning and applying established frameworks and structured thinking methods to systematically approach the problem.",2,I148="Option B: Rely on first principles reasoning, breaking the problem down to its most basic elements and building up your understanding from there.",1,I148="Option C: Seek a balance between structured thinking and first principles reasoning, using frameworks where they fit and breaking down elements from scratch when needed.",-1,I148="Option D: Use this opportunity to network and seek advice from others who have solved similar problems, hoping to gather enough information to complete the project successfully.",0)</f>
        <v>0</v>
      </c>
      <c r="W148" s="1" cm="1">
        <f t="array" ref="W148">_xlfn.IFS(J148="Option A: Enroll in the course because it will help me stay competitive and not fall behind my peers.",2,J148="Option B: Enroll in the course because I am genuinely interested in the subject and see long-term benefits.",1,J148="Option C: Only enroll if it fits easily into my schedule and does not interfere with my other activities.",-1,J148="Option D: Skip the course because I prefer to focus on activities that provide immediate benefits like grades or credits.",0)</f>
        <v>1</v>
      </c>
      <c r="X148" s="1" cm="1">
        <f t="array" ref="X148">_xlfn.IFS(K148="Option A: Accept the internship to gain hands-on experience and valuable learning opportunities, without worrying about formal recognition.",1,K148="Option B: Accept the internship and emphasize to everyone how it will contribute to your self-development and long-term career growth, even without a certificate.",-1,K148="Option C: Decline the internship because the absence of an official certificate means you won't have formal recognition for your efforts.",2,K148="Option D: Take the internship but request a letter of recommendation or some form of written acknowledgment from the decision-makers as an alternative to a certificate.",0)</f>
        <v>-1</v>
      </c>
      <c r="Y148" s="1" cm="1">
        <f t="array" ref="Y148">_xlfn.IFS(L148="Option A: Dive into the detailed aspects of the project, track markers for measurement, it might take a long time before you see any significant results.",2,L148="Option B: Focus on the aspects of the project that provide immediate feedback and visible results, as this keeps you motivated.",-1,L148="Option C: Balance your approach by setting short-term goals to achieve quick wins while keeping the long-term process in mind.",1,L148="Option D: Regularly seek feedback from your mentor to ensure you are on the right track and adjust your efforts accordingly to see quicker progress.",0)</f>
        <v>0</v>
      </c>
    </row>
    <row r="149" spans="1:25" x14ac:dyDescent="0.3">
      <c r="A149" s="2">
        <v>45513.594671527782</v>
      </c>
      <c r="C149" s="1" t="s">
        <v>368</v>
      </c>
      <c r="D149" s="1" t="s">
        <v>355</v>
      </c>
      <c r="E149" s="1" t="s">
        <v>356</v>
      </c>
      <c r="F149" s="1" t="s">
        <v>365</v>
      </c>
      <c r="G149" s="1" t="s">
        <v>366</v>
      </c>
      <c r="H149" s="1" t="s">
        <v>359</v>
      </c>
      <c r="I149" s="1" t="s">
        <v>360</v>
      </c>
      <c r="J149" s="1" t="s">
        <v>386</v>
      </c>
      <c r="K149" s="1" t="s">
        <v>382</v>
      </c>
      <c r="L149" s="1" t="s">
        <v>374</v>
      </c>
      <c r="M149" s="1" t="s">
        <v>201</v>
      </c>
      <c r="N149" s="1"/>
      <c r="O149" s="1">
        <f t="shared" si="2"/>
        <v>8</v>
      </c>
      <c r="P149" s="1" cm="1">
        <f t="array" ref="P149">_xlfn.IFS(C149="Option A: I prefer vacationing in familiar destinations where I know what to expect and can reduce any surprises.",0,C149="Option B: When faced with the chance to travel to a completely new place with no set plans, I get excited about the unknown and the potential for unexpected adventures.",1,C149="Option C: I enjoy exploring new places, but I like to have a detailed itinerary and some certainty about what I will be doing each day.",2,C149="Option D: I’m open to traveling to new destinations, but I usually do thorough research and plan ahead to minimize any potential risks or uncertainties.",-1)</f>
        <v>2</v>
      </c>
      <c r="Q149" s="1" cm="1">
        <f t="array" ref="Q149">_xlfn.IFS(D149="Option A: Finishing daily tasks quickly and efficiently, allowing you to feel productive and move on to other activities.",-1,D149="Option B: Receiving compliments and recognition from friends or family for something you've accomplished.",2,D149="Option C: Completing a challenging workout or training regimen that you've been working on for weeks.",1,D149="Option D: Learning a new skill or hobby and overcoming difficulties along the way, regardless of how well you master it in the end.",0)</f>
        <v>2</v>
      </c>
      <c r="R149" s="1" cm="1">
        <f t="array" ref="R149">_xlfn.IFS(E149="Option A: I make decisions on my own but like to have some guidelines or a framework to follow to feel more confident.",2,E149="Option B: I often seek advice and approval from others before making a decision to ensure I’m on the right track.",1,E149="Option C: When faced with a decision, I prefer to rely on my own judgment and instincts, even if it means making mistakes along the way.",-1,E149="Option D: I usually gather a lot of information and consider others' opinions but ultimately trust my own judgment to make the final decision.",0)</f>
        <v>0</v>
      </c>
      <c r="S149" s="1" cm="1">
        <f t="array" ref="S149">_xlfn.IFS(F149="Option A: I prefer tasks that show quick results and tend to get frustrated if I don’t see immediate progress.",2,F149="Option B: I often seek advice and approval from others before making a decision to ensure I’m on the right track.",1,F149="Option C: I often seek out activities where I can see incremental progress, as it helps me stay patient and motivated over time.",-1,F149="Option D: I enjoy activities like gardening or practicing a musical instrument, even if progress is slow.",0)</f>
        <v>1</v>
      </c>
      <c r="T149" s="1" cm="1">
        <f t="array" ref="T149">_xlfn.IFS(G149="Option A: I focus more on getting things done and I feel that I'd overthink if I think about my strength and weakness",2,G149="Option B: I regularly reflect on my strengths and weaknesses, using this self-awareness to set personal goals and improve myself.",1,G149="Option C: I sometimes think about my strengths and weaknesses, but I often rely on feedback from others to understand myself better.",-1,G149="Option D: I am aware of my strengths and weaknesses but prefer to focus on my strengths to stay motivated and positive.",0)</f>
        <v>0</v>
      </c>
      <c r="U149" s="1" cm="1">
        <f t="array" ref="U149">_xlfn.IFS(H149="Option A: Prioritize placement preparation, requesting more structured guidance in the internship to save time for your interview preparations.",2,H149="Option B: Fully commit to the internship, knowing that your placement preparation will be compromised significantly.",1,H149="Option C: Balance both the internship and placement preparation by setting a strict schedule, ensuring you give adequate time to both without compromising on either.",-1,H149="Option D: Use the internship to network and gain recommendations from the decision-maker, hoping it will directly improve your placement prospects.",0)</f>
        <v>0</v>
      </c>
      <c r="V149" s="1" cm="1">
        <f t="array" ref="V149">_xlfn.IFS(I149="Option A: Focus on learning and applying established frameworks and structured thinking methods to systematically approach the problem.",2,I149="Option B: Rely on first principles reasoning, breaking the problem down to its most basic elements and building up your understanding from there.",1,I149="Option C: Seek a balance between structured thinking and first principles reasoning, using frameworks where they fit and breaking down elements from scratch when needed.",-1,I149="Option D: Use this opportunity to network and seek advice from others who have solved similar problems, hoping to gather enough information to complete the project successfully.",0)</f>
        <v>1</v>
      </c>
      <c r="W149" s="1" cm="1">
        <f t="array" ref="W149">_xlfn.IFS(J149="Option A: Enroll in the course because it will help me stay competitive and not fall behind my peers.",2,J149="Option B: Enroll in the course because I am genuinely interested in the subject and see long-term benefits.",1,J149="Option C: Only enroll if it fits easily into my schedule and does not interfere with my other activities.",-1,J149="Option D: Skip the course because I prefer to focus on activities that provide immediate benefits like grades or credits.",0)</f>
        <v>1</v>
      </c>
      <c r="X149" s="1" cm="1">
        <f t="array" ref="X149">_xlfn.IFS(K149="Option A: Accept the internship to gain hands-on experience and valuable learning opportunities, without worrying about formal recognition.",1,K149="Option B: Accept the internship and emphasize to everyone how it will contribute to your self-development and long-term career growth, even without a certificate.",-1,K149="Option C: Decline the internship because the absence of an official certificate means you won't have formal recognition for your efforts.",2,K149="Option D: Take the internship but request a letter of recommendation or some form of written acknowledgment from the decision-makers as an alternative to a certificate.",0)</f>
        <v>0</v>
      </c>
      <c r="Y149" s="1" cm="1">
        <f t="array" ref="Y149">_xlfn.IFS(L149="Option A: Dive into the detailed aspects of the project, track markers for measurement, it might take a long time before you see any significant results.",2,L149="Option B: Focus on the aspects of the project that provide immediate feedback and visible results, as this keeps you motivated.",-1,L149="Option C: Balance your approach by setting short-term goals to achieve quick wins while keeping the long-term process in mind.",1,L149="Option D: Regularly seek feedback from your mentor to ensure you are on the right track and adjust your efforts accordingly to see quicker progress.",0)</f>
        <v>1</v>
      </c>
    </row>
    <row r="150" spans="1:25" x14ac:dyDescent="0.3">
      <c r="A150" s="2">
        <v>45513.612781736112</v>
      </c>
      <c r="C150" s="1" t="s">
        <v>378</v>
      </c>
      <c r="D150" s="1" t="s">
        <v>369</v>
      </c>
      <c r="E150" s="1" t="s">
        <v>356</v>
      </c>
      <c r="F150" s="1" t="s">
        <v>357</v>
      </c>
      <c r="G150" s="1" t="s">
        <v>380</v>
      </c>
      <c r="H150" s="1" t="s">
        <v>359</v>
      </c>
      <c r="I150" s="1" t="s">
        <v>376</v>
      </c>
      <c r="J150" s="1" t="s">
        <v>386</v>
      </c>
      <c r="K150" s="1" t="s">
        <v>373</v>
      </c>
      <c r="L150" s="1" t="s">
        <v>385</v>
      </c>
      <c r="M150" s="1" t="s">
        <v>397</v>
      </c>
      <c r="N150" s="1"/>
      <c r="O150" s="1">
        <f t="shared" si="2"/>
        <v>5</v>
      </c>
      <c r="P150" s="1" cm="1">
        <f t="array" ref="P150">_xlfn.IFS(C150="Option A: I prefer vacationing in familiar destinations where I know what to expect and can reduce any surprises.",0,C150="Option B: When faced with the chance to travel to a completely new place with no set plans, I get excited about the unknown and the potential for unexpected adventures.",1,C150="Option C: I enjoy exploring new places, but I like to have a detailed itinerary and some certainty about what I will be doing each day.",2,C150="Option D: I’m open to traveling to new destinations, but I usually do thorough research and plan ahead to minimize any potential risks or uncertainties.",-1)</f>
        <v>1</v>
      </c>
      <c r="Q150" s="1" cm="1">
        <f t="array" ref="Q150">_xlfn.IFS(D150="Option A: Finishing daily tasks quickly and efficiently, allowing you to feel productive and move on to other activities.",-1,D150="Option B: Receiving compliments and recognition from friends or family for something you've accomplished.",2,D150="Option C: Completing a challenging workout or training regimen that you've been working on for weeks.",1,D150="Option D: Learning a new skill or hobby and overcoming difficulties along the way, regardless of how well you master it in the end.",0)</f>
        <v>0</v>
      </c>
      <c r="R150" s="1" cm="1">
        <f t="array" ref="R150">_xlfn.IFS(E150="Option A: I make decisions on my own but like to have some guidelines or a framework to follow to feel more confident.",2,E150="Option B: I often seek advice and approval from others before making a decision to ensure I’m on the right track.",1,E150="Option C: When faced with a decision, I prefer to rely on my own judgment and instincts, even if it means making mistakes along the way.",-1,E150="Option D: I usually gather a lot of information and consider others' opinions but ultimately trust my own judgment to make the final decision.",0)</f>
        <v>0</v>
      </c>
      <c r="S150" s="1" cm="1">
        <f t="array" ref="S150">_xlfn.IFS(F150="Option A: I prefer tasks that show quick results and tend to get frustrated if I don’t see immediate progress.",2,F150="Option B: I often seek advice and approval from others before making a decision to ensure I’m on the right track.",1,F150="Option C: I often seek out activities where I can see incremental progress, as it helps me stay patient and motivated over time.",-1,F150="Option D: I enjoy activities like gardening or practicing a musical instrument, even if progress is slow.",0)</f>
        <v>-1</v>
      </c>
      <c r="T150" s="1" cm="1">
        <f t="array" ref="T150">_xlfn.IFS(G150="Option A: I focus more on getting things done and I feel that I'd overthink if I think about my strength and weakness",2,G150="Option B: I regularly reflect on my strengths and weaknesses, using this self-awareness to set personal goals and improve myself.",1,G150="Option C: I sometimes think about my strengths and weaknesses, but I often rely on feedback from others to understand myself better.",-1,G150="Option D: I am aware of my strengths and weaknesses but prefer to focus on my strengths to stay motivated and positive.",0)</f>
        <v>1</v>
      </c>
      <c r="U150" s="1" cm="1">
        <f t="array" ref="U150">_xlfn.IFS(H150="Option A: Prioritize placement preparation, requesting more structured guidance in the internship to save time for your interview preparations.",2,H150="Option B: Fully commit to the internship, knowing that your placement preparation will be compromised significantly.",1,H150="Option C: Balance both the internship and placement preparation by setting a strict schedule, ensuring you give adequate time to both without compromising on either.",-1,H150="Option D: Use the internship to network and gain recommendations from the decision-maker, hoping it will directly improve your placement prospects.",0)</f>
        <v>0</v>
      </c>
      <c r="V150" s="1" cm="1">
        <f t="array" ref="V150">_xlfn.IFS(I150="Option A: Focus on learning and applying established frameworks and structured thinking methods to systematically approach the problem.",2,I150="Option B: Rely on first principles reasoning, breaking the problem down to its most basic elements and building up your understanding from there.",1,I150="Option C: Seek a balance between structured thinking and first principles reasoning, using frameworks where they fit and breaking down elements from scratch when needed.",-1,I150="Option D: Use this opportunity to network and seek advice from others who have solved similar problems, hoping to gather enough information to complete the project successfully.",0)</f>
        <v>2</v>
      </c>
      <c r="W150" s="1" cm="1">
        <f t="array" ref="W150">_xlfn.IFS(J150="Option A: Enroll in the course because it will help me stay competitive and not fall behind my peers.",2,J150="Option B: Enroll in the course because I am genuinely interested in the subject and see long-term benefits.",1,J150="Option C: Only enroll if it fits easily into my schedule and does not interfere with my other activities.",-1,J150="Option D: Skip the course because I prefer to focus on activities that provide immediate benefits like grades or credits.",0)</f>
        <v>1</v>
      </c>
      <c r="X150" s="1" cm="1">
        <f t="array" ref="X150">_xlfn.IFS(K150="Option A: Accept the internship to gain hands-on experience and valuable learning opportunities, without worrying about formal recognition.",1,K150="Option B: Accept the internship and emphasize to everyone how it will contribute to your self-development and long-term career growth, even without a certificate.",-1,K150="Option C: Decline the internship because the absence of an official certificate means you won't have formal recognition for your efforts.",2,K150="Option D: Take the internship but request a letter of recommendation or some form of written acknowledgment from the decision-makers as an alternative to a certificate.",0)</f>
        <v>-1</v>
      </c>
      <c r="Y150" s="1" cm="1">
        <f t="array" ref="Y150">_xlfn.IFS(L150="Option A: Dive into the detailed aspects of the project, track markers for measurement, it might take a long time before you see any significant results.",2,L150="Option B: Focus on the aspects of the project that provide immediate feedback and visible results, as this keeps you motivated.",-1,L150="Option C: Balance your approach by setting short-term goals to achieve quick wins while keeping the long-term process in mind.",1,L150="Option D: Regularly seek feedback from your mentor to ensure you are on the right track and adjust your efforts accordingly to see quicker progress.",0)</f>
        <v>2</v>
      </c>
    </row>
    <row r="151" spans="1:25" x14ac:dyDescent="0.3">
      <c r="A151" s="2">
        <v>45513.762912164355</v>
      </c>
      <c r="C151" s="1" t="s">
        <v>378</v>
      </c>
      <c r="D151" s="1" t="s">
        <v>363</v>
      </c>
      <c r="E151" s="1" t="s">
        <v>364</v>
      </c>
      <c r="F151" s="1" t="s">
        <v>370</v>
      </c>
      <c r="G151" s="1" t="s">
        <v>380</v>
      </c>
      <c r="H151" s="1" t="s">
        <v>359</v>
      </c>
      <c r="I151" s="1" t="s">
        <v>372</v>
      </c>
      <c r="J151" s="1" t="s">
        <v>386</v>
      </c>
      <c r="K151" s="1" t="s">
        <v>373</v>
      </c>
      <c r="L151" s="1" t="s">
        <v>374</v>
      </c>
      <c r="M151" s="1" t="s">
        <v>203</v>
      </c>
      <c r="N151" s="1"/>
      <c r="O151" s="1">
        <f t="shared" si="2"/>
        <v>3</v>
      </c>
      <c r="P151" s="1" cm="1">
        <f t="array" ref="P151">_xlfn.IFS(C151="Option A: I prefer vacationing in familiar destinations where I know what to expect and can reduce any surprises.",0,C151="Option B: When faced with the chance to travel to a completely new place with no set plans, I get excited about the unknown and the potential for unexpected adventures.",1,C151="Option C: I enjoy exploring new places, but I like to have a detailed itinerary and some certainty about what I will be doing each day.",2,C151="Option D: I’m open to traveling to new destinations, but I usually do thorough research and plan ahead to minimize any potential risks or uncertainties.",-1)</f>
        <v>1</v>
      </c>
      <c r="Q151" s="1" cm="1">
        <f t="array" ref="Q151">_xlfn.IFS(D151="Option A: Finishing daily tasks quickly and efficiently, allowing you to feel productive and move on to other activities.",-1,D151="Option B: Receiving compliments and recognition from friends or family for something you've accomplished.",2,D151="Option C: Completing a challenging workout or training regimen that you've been working on for weeks.",1,D151="Option D: Learning a new skill or hobby and overcoming difficulties along the way, regardless of how well you master it in the end.",0)</f>
        <v>-1</v>
      </c>
      <c r="R151" s="1" cm="1">
        <f t="array" ref="R151">_xlfn.IFS(E151="Option A: I make decisions on my own but like to have some guidelines or a framework to follow to feel more confident.",2,E151="Option B: I often seek advice and approval from others before making a decision to ensure I’m on the right track.",1,E151="Option C: When faced with a decision, I prefer to rely on my own judgment and instincts, even if it means making mistakes along the way.",-1,E151="Option D: I usually gather a lot of information and consider others' opinions but ultimately trust my own judgment to make the final decision.",0)</f>
        <v>2</v>
      </c>
      <c r="S151" s="1" cm="1">
        <f t="array" ref="S151">_xlfn.IFS(F151="Option A: I prefer tasks that show quick results and tend to get frustrated if I don’t see immediate progress.",2,F151="Option B: I often seek advice and approval from others before making a decision to ensure I’m on the right track.",1,F151="Option C: I often seek out activities where I can see incremental progress, as it helps me stay patient and motivated over time.",-1,F151="Option D: I enjoy activities like gardening or practicing a musical instrument, even if progress is slow.",0)</f>
        <v>0</v>
      </c>
      <c r="T151" s="1" cm="1">
        <f t="array" ref="T151">_xlfn.IFS(G151="Option A: I focus more on getting things done and I feel that I'd overthink if I think about my strength and weakness",2,G151="Option B: I regularly reflect on my strengths and weaknesses, using this self-awareness to set personal goals and improve myself.",1,G151="Option C: I sometimes think about my strengths and weaknesses, but I often rely on feedback from others to understand myself better.",-1,G151="Option D: I am aware of my strengths and weaknesses but prefer to focus on my strengths to stay motivated and positive.",0)</f>
        <v>1</v>
      </c>
      <c r="U151" s="1" cm="1">
        <f t="array" ref="U151">_xlfn.IFS(H151="Option A: Prioritize placement preparation, requesting more structured guidance in the internship to save time for your interview preparations.",2,H151="Option B: Fully commit to the internship, knowing that your placement preparation will be compromised significantly.",1,H151="Option C: Balance both the internship and placement preparation by setting a strict schedule, ensuring you give adequate time to both without compromising on either.",-1,H151="Option D: Use the internship to network and gain recommendations from the decision-maker, hoping it will directly improve your placement prospects.",0)</f>
        <v>0</v>
      </c>
      <c r="V151" s="1" cm="1">
        <f t="array" ref="V151">_xlfn.IFS(I151="Option A: Focus on learning and applying established frameworks and structured thinking methods to systematically approach the problem.",2,I151="Option B: Rely on first principles reasoning, breaking the problem down to its most basic elements and building up your understanding from there.",1,I151="Option C: Seek a balance between structured thinking and first principles reasoning, using frameworks where they fit and breaking down elements from scratch when needed.",-1,I151="Option D: Use this opportunity to network and seek advice from others who have solved similar problems, hoping to gather enough information to complete the project successfully.",0)</f>
        <v>-1</v>
      </c>
      <c r="W151" s="1" cm="1">
        <f t="array" ref="W151">_xlfn.IFS(J151="Option A: Enroll in the course because it will help me stay competitive and not fall behind my peers.",2,J151="Option B: Enroll in the course because I am genuinely interested in the subject and see long-term benefits.",1,J151="Option C: Only enroll if it fits easily into my schedule and does not interfere with my other activities.",-1,J151="Option D: Skip the course because I prefer to focus on activities that provide immediate benefits like grades or credits.",0)</f>
        <v>1</v>
      </c>
      <c r="X151" s="1" cm="1">
        <f t="array" ref="X151">_xlfn.IFS(K151="Option A: Accept the internship to gain hands-on experience and valuable learning opportunities, without worrying about formal recognition.",1,K151="Option B: Accept the internship and emphasize to everyone how it will contribute to your self-development and long-term career growth, even without a certificate.",-1,K151="Option C: Decline the internship because the absence of an official certificate means you won't have formal recognition for your efforts.",2,K151="Option D: Take the internship but request a letter of recommendation or some form of written acknowledgment from the decision-makers as an alternative to a certificate.",0)</f>
        <v>-1</v>
      </c>
      <c r="Y151" s="1" cm="1">
        <f t="array" ref="Y151">_xlfn.IFS(L151="Option A: Dive into the detailed aspects of the project, track markers for measurement, it might take a long time before you see any significant results.",2,L151="Option B: Focus on the aspects of the project that provide immediate feedback and visible results, as this keeps you motivated.",-1,L151="Option C: Balance your approach by setting short-term goals to achieve quick wins while keeping the long-term process in mind.",1,L151="Option D: Regularly seek feedback from your mentor to ensure you are on the right track and adjust your efforts accordingly to see quicker progress.",0)</f>
        <v>1</v>
      </c>
    </row>
    <row r="152" spans="1:25" x14ac:dyDescent="0.3">
      <c r="A152" s="2">
        <v>45513.788577592597</v>
      </c>
      <c r="C152" s="1" t="s">
        <v>368</v>
      </c>
      <c r="D152" s="1" t="s">
        <v>379</v>
      </c>
      <c r="E152" s="1" t="s">
        <v>365</v>
      </c>
      <c r="F152" s="1" t="s">
        <v>357</v>
      </c>
      <c r="G152" s="1" t="s">
        <v>380</v>
      </c>
      <c r="H152" s="1" t="s">
        <v>375</v>
      </c>
      <c r="I152" s="1" t="s">
        <v>367</v>
      </c>
      <c r="J152" s="1" t="s">
        <v>386</v>
      </c>
      <c r="K152" s="1" t="s">
        <v>382</v>
      </c>
      <c r="L152" s="1" t="s">
        <v>374</v>
      </c>
      <c r="M152" s="1" t="s">
        <v>204</v>
      </c>
      <c r="N152" s="1"/>
      <c r="O152" s="1">
        <f t="shared" si="2"/>
        <v>8</v>
      </c>
      <c r="P152" s="1" cm="1">
        <f t="array" ref="P152">_xlfn.IFS(C152="Option A: I prefer vacationing in familiar destinations where I know what to expect and can reduce any surprises.",0,C152="Option B: When faced with the chance to travel to a completely new place with no set plans, I get excited about the unknown and the potential for unexpected adventures.",1,C152="Option C: I enjoy exploring new places, but I like to have a detailed itinerary and some certainty about what I will be doing each day.",2,C152="Option D: I’m open to traveling to new destinations, but I usually do thorough research and plan ahead to minimize any potential risks or uncertainties.",-1)</f>
        <v>2</v>
      </c>
      <c r="Q152" s="1" cm="1">
        <f t="array" ref="Q152">_xlfn.IFS(D152="Option A: Finishing daily tasks quickly and efficiently, allowing you to feel productive and move on to other activities.",-1,D152="Option B: Receiving compliments and recognition from friends or family for something you've accomplished.",2,D152="Option C: Completing a challenging workout or training regimen that you've been working on for weeks.",1,D152="Option D: Learning a new skill or hobby and overcoming difficulties along the way, regardless of how well you master it in the end.",0)</f>
        <v>1</v>
      </c>
      <c r="R152" s="1" cm="1">
        <f t="array" ref="R152">_xlfn.IFS(E152="Option A: I make decisions on my own but like to have some guidelines or a framework to follow to feel more confident.",2,E152="Option B: I often seek advice and approval from others before making a decision to ensure I’m on the right track.",1,E152="Option C: When faced with a decision, I prefer to rely on my own judgment and instincts, even if it means making mistakes along the way.",-1,E152="Option D: I usually gather a lot of information and consider others' opinions but ultimately trust my own judgment to make the final decision.",0)</f>
        <v>1</v>
      </c>
      <c r="S152" s="1" cm="1">
        <f t="array" ref="S152">_xlfn.IFS(F152="Option A: I prefer tasks that show quick results and tend to get frustrated if I don’t see immediate progress.",2,F152="Option B: I often seek advice and approval from others before making a decision to ensure I’m on the right track.",1,F152="Option C: I often seek out activities where I can see incremental progress, as it helps me stay patient and motivated over time.",-1,F152="Option D: I enjoy activities like gardening or practicing a musical instrument, even if progress is slow.",0)</f>
        <v>-1</v>
      </c>
      <c r="T152" s="1" cm="1">
        <f t="array" ref="T152">_xlfn.IFS(G152="Option A: I focus more on getting things done and I feel that I'd overthink if I think about my strength and weakness",2,G152="Option B: I regularly reflect on my strengths and weaknesses, using this self-awareness to set personal goals and improve myself.",1,G152="Option C: I sometimes think about my strengths and weaknesses, but I often rely on feedback from others to understand myself better.",-1,G152="Option D: I am aware of my strengths and weaknesses but prefer to focus on my strengths to stay motivated and positive.",0)</f>
        <v>1</v>
      </c>
      <c r="U152" s="1" cm="1">
        <f t="array" ref="U152">_xlfn.IFS(H152="Option A: Prioritize placement preparation, requesting more structured guidance in the internship to save time for your interview preparations.",2,H152="Option B: Fully commit to the internship, knowing that your placement preparation will be compromised significantly.",1,H152="Option C: Balance both the internship and placement preparation by setting a strict schedule, ensuring you give adequate time to both without compromising on either.",-1,H152="Option D: Use the internship to network and gain recommendations from the decision-maker, hoping it will directly improve your placement prospects.",0)</f>
        <v>2</v>
      </c>
      <c r="V152" s="1" cm="1">
        <f t="array" ref="V152">_xlfn.IFS(I152="Option A: Focus on learning and applying established frameworks and structured thinking methods to systematically approach the problem.",2,I152="Option B: Rely on first principles reasoning, breaking the problem down to its most basic elements and building up your understanding from there.",1,I152="Option C: Seek a balance between structured thinking and first principles reasoning, using frameworks where they fit and breaking down elements from scratch when needed.",-1,I152="Option D: Use this opportunity to network and seek advice from others who have solved similar problems, hoping to gather enough information to complete the project successfully.",0)</f>
        <v>0</v>
      </c>
      <c r="W152" s="1" cm="1">
        <f t="array" ref="W152">_xlfn.IFS(J152="Option A: Enroll in the course because it will help me stay competitive and not fall behind my peers.",2,J152="Option B: Enroll in the course because I am genuinely interested in the subject and see long-term benefits.",1,J152="Option C: Only enroll if it fits easily into my schedule and does not interfere with my other activities.",-1,J152="Option D: Skip the course because I prefer to focus on activities that provide immediate benefits like grades or credits.",0)</f>
        <v>1</v>
      </c>
      <c r="X152" s="1" cm="1">
        <f t="array" ref="X152">_xlfn.IFS(K152="Option A: Accept the internship to gain hands-on experience and valuable learning opportunities, without worrying about formal recognition.",1,K152="Option B: Accept the internship and emphasize to everyone how it will contribute to your self-development and long-term career growth, even without a certificate.",-1,K152="Option C: Decline the internship because the absence of an official certificate means you won't have formal recognition for your efforts.",2,K152="Option D: Take the internship but request a letter of recommendation or some form of written acknowledgment from the decision-makers as an alternative to a certificate.",0)</f>
        <v>0</v>
      </c>
      <c r="Y152" s="1" cm="1">
        <f t="array" ref="Y152">_xlfn.IFS(L152="Option A: Dive into the detailed aspects of the project, track markers for measurement, it might take a long time before you see any significant results.",2,L152="Option B: Focus on the aspects of the project that provide immediate feedback and visible results, as this keeps you motivated.",-1,L152="Option C: Balance your approach by setting short-term goals to achieve quick wins while keeping the long-term process in mind.",1,L152="Option D: Regularly seek feedback from your mentor to ensure you are on the right track and adjust your efforts accordingly to see quicker progress.",0)</f>
        <v>1</v>
      </c>
    </row>
    <row r="153" spans="1:25" x14ac:dyDescent="0.3">
      <c r="A153" s="2">
        <v>45514.364476006944</v>
      </c>
      <c r="C153" s="1" t="s">
        <v>378</v>
      </c>
      <c r="D153" s="1" t="s">
        <v>379</v>
      </c>
      <c r="E153" s="1" t="s">
        <v>356</v>
      </c>
      <c r="F153" s="1" t="s">
        <v>357</v>
      </c>
      <c r="G153" s="1" t="s">
        <v>380</v>
      </c>
      <c r="H153" s="1" t="s">
        <v>381</v>
      </c>
      <c r="I153" s="1" t="s">
        <v>360</v>
      </c>
      <c r="J153" s="1" t="s">
        <v>388</v>
      </c>
      <c r="K153" s="1" t="s">
        <v>373</v>
      </c>
      <c r="L153" s="1" t="s">
        <v>362</v>
      </c>
      <c r="M153" s="1" t="s">
        <v>205</v>
      </c>
      <c r="N153" s="1"/>
      <c r="O153" s="1">
        <f t="shared" si="2"/>
        <v>3</v>
      </c>
      <c r="P153" s="1" cm="1">
        <f t="array" ref="P153">_xlfn.IFS(C153="Option A: I prefer vacationing in familiar destinations where I know what to expect and can reduce any surprises.",0,C153="Option B: When faced with the chance to travel to a completely new place with no set plans, I get excited about the unknown and the potential for unexpected adventures.",1,C153="Option C: I enjoy exploring new places, but I like to have a detailed itinerary and some certainty about what I will be doing each day.",2,C153="Option D: I’m open to traveling to new destinations, but I usually do thorough research and plan ahead to minimize any potential risks or uncertainties.",-1)</f>
        <v>1</v>
      </c>
      <c r="Q153" s="1" cm="1">
        <f t="array" ref="Q153">_xlfn.IFS(D153="Option A: Finishing daily tasks quickly and efficiently, allowing you to feel productive and move on to other activities.",-1,D153="Option B: Receiving compliments and recognition from friends or family for something you've accomplished.",2,D153="Option C: Completing a challenging workout or training regimen that you've been working on for weeks.",1,D153="Option D: Learning a new skill or hobby and overcoming difficulties along the way, regardless of how well you master it in the end.",0)</f>
        <v>1</v>
      </c>
      <c r="R153" s="1" cm="1">
        <f t="array" ref="R153">_xlfn.IFS(E153="Option A: I make decisions on my own but like to have some guidelines or a framework to follow to feel more confident.",2,E153="Option B: I often seek advice and approval from others before making a decision to ensure I’m on the right track.",1,E153="Option C: When faced with a decision, I prefer to rely on my own judgment and instincts, even if it means making mistakes along the way.",-1,E153="Option D: I usually gather a lot of information and consider others' opinions but ultimately trust my own judgment to make the final decision.",0)</f>
        <v>0</v>
      </c>
      <c r="S153" s="1" cm="1">
        <f t="array" ref="S153">_xlfn.IFS(F153="Option A: I prefer tasks that show quick results and tend to get frustrated if I don’t see immediate progress.",2,F153="Option B: I often seek advice and approval from others before making a decision to ensure I’m on the right track.",1,F153="Option C: I often seek out activities where I can see incremental progress, as it helps me stay patient and motivated over time.",-1,F153="Option D: I enjoy activities like gardening or practicing a musical instrument, even if progress is slow.",0)</f>
        <v>-1</v>
      </c>
      <c r="T153" s="1" cm="1">
        <f t="array" ref="T153">_xlfn.IFS(G153="Option A: I focus more on getting things done and I feel that I'd overthink if I think about my strength and weakness",2,G153="Option B: I regularly reflect on my strengths and weaknesses, using this self-awareness to set personal goals and improve myself.",1,G153="Option C: I sometimes think about my strengths and weaknesses, but I often rely on feedback from others to understand myself better.",-1,G153="Option D: I am aware of my strengths and weaknesses but prefer to focus on my strengths to stay motivated and positive.",0)</f>
        <v>1</v>
      </c>
      <c r="U153" s="1" cm="1">
        <f t="array" ref="U153">_xlfn.IFS(H153="Option A: Prioritize placement preparation, requesting more structured guidance in the internship to save time for your interview preparations.",2,H153="Option B: Fully commit to the internship, knowing that your placement preparation will be compromised significantly.",1,H153="Option C: Balance both the internship and placement preparation by setting a strict schedule, ensuring you give adequate time to both without compromising on either.",-1,H153="Option D: Use the internship to network and gain recommendations from the decision-maker, hoping it will directly improve your placement prospects.",0)</f>
        <v>-1</v>
      </c>
      <c r="V153" s="1" cm="1">
        <f t="array" ref="V153">_xlfn.IFS(I153="Option A: Focus on learning and applying established frameworks and structured thinking methods to systematically approach the problem.",2,I153="Option B: Rely on first principles reasoning, breaking the problem down to its most basic elements and building up your understanding from there.",1,I153="Option C: Seek a balance between structured thinking and first principles reasoning, using frameworks where they fit and breaking down elements from scratch when needed.",-1,I153="Option D: Use this opportunity to network and seek advice from others who have solved similar problems, hoping to gather enough information to complete the project successfully.",0)</f>
        <v>1</v>
      </c>
      <c r="W153" s="1" cm="1">
        <f t="array" ref="W153">_xlfn.IFS(J153="Option A: Enroll in the course because it will help me stay competitive and not fall behind my peers.",2,J153="Option B: Enroll in the course because I am genuinely interested in the subject and see long-term benefits.",1,J153="Option C: Only enroll if it fits easily into my schedule and does not interfere with my other activities.",-1,J153="Option D: Skip the course because I prefer to focus on activities that provide immediate benefits like grades or credits.",0)</f>
        <v>2</v>
      </c>
      <c r="X153" s="1" cm="1">
        <f t="array" ref="X153">_xlfn.IFS(K153="Option A: Accept the internship to gain hands-on experience and valuable learning opportunities, without worrying about formal recognition.",1,K153="Option B: Accept the internship and emphasize to everyone how it will contribute to your self-development and long-term career growth, even without a certificate.",-1,K153="Option C: Decline the internship because the absence of an official certificate means you won't have formal recognition for your efforts.",2,K153="Option D: Take the internship but request a letter of recommendation or some form of written acknowledgment from the decision-makers as an alternative to a certificate.",0)</f>
        <v>-1</v>
      </c>
      <c r="Y153" s="1" cm="1">
        <f t="array" ref="Y153">_xlfn.IFS(L153="Option A: Dive into the detailed aspects of the project, track markers for measurement, it might take a long time before you see any significant results.",2,L153="Option B: Focus on the aspects of the project that provide immediate feedback and visible results, as this keeps you motivated.",-1,L153="Option C: Balance your approach by setting short-term goals to achieve quick wins while keeping the long-term process in mind.",1,L153="Option D: Regularly seek feedback from your mentor to ensure you are on the right track and adjust your efforts accordingly to see quicker progress.",0)</f>
        <v>0</v>
      </c>
    </row>
    <row r="154" spans="1:25" x14ac:dyDescent="0.3">
      <c r="A154" s="2">
        <v>45514.554327546299</v>
      </c>
      <c r="C154" s="1" t="s">
        <v>354</v>
      </c>
      <c r="D154" s="1" t="s">
        <v>363</v>
      </c>
      <c r="E154" s="1" t="s">
        <v>364</v>
      </c>
      <c r="F154" s="1" t="s">
        <v>357</v>
      </c>
      <c r="G154" s="1" t="s">
        <v>366</v>
      </c>
      <c r="H154" s="1" t="s">
        <v>381</v>
      </c>
      <c r="I154" s="1" t="s">
        <v>367</v>
      </c>
      <c r="J154" s="1" t="s">
        <v>386</v>
      </c>
      <c r="K154" s="1" t="s">
        <v>373</v>
      </c>
      <c r="L154" s="1" t="s">
        <v>377</v>
      </c>
      <c r="M154" s="1" t="s">
        <v>206</v>
      </c>
      <c r="N154" s="1"/>
      <c r="O154" s="1">
        <f t="shared" si="2"/>
        <v>-3</v>
      </c>
      <c r="P154" s="1" cm="1">
        <f t="array" ref="P154">_xlfn.IFS(C154="Option A: I prefer vacationing in familiar destinations where I know what to expect and can reduce any surprises.",0,C154="Option B: When faced with the chance to travel to a completely new place with no set plans, I get excited about the unknown and the potential for unexpected adventures.",1,C154="Option C: I enjoy exploring new places, but I like to have a detailed itinerary and some certainty about what I will be doing each day.",2,C154="Option D: I’m open to traveling to new destinations, but I usually do thorough research and plan ahead to minimize any potential risks or uncertainties.",-1)</f>
        <v>-1</v>
      </c>
      <c r="Q154" s="1" cm="1">
        <f t="array" ref="Q154">_xlfn.IFS(D154="Option A: Finishing daily tasks quickly and efficiently, allowing you to feel productive and move on to other activities.",-1,D154="Option B: Receiving compliments and recognition from friends or family for something you've accomplished.",2,D154="Option C: Completing a challenging workout or training regimen that you've been working on for weeks.",1,D154="Option D: Learning a new skill or hobby and overcoming difficulties along the way, regardless of how well you master it in the end.",0)</f>
        <v>-1</v>
      </c>
      <c r="R154" s="1" cm="1">
        <f t="array" ref="R154">_xlfn.IFS(E154="Option A: I make decisions on my own but like to have some guidelines or a framework to follow to feel more confident.",2,E154="Option B: I often seek advice and approval from others before making a decision to ensure I’m on the right track.",1,E154="Option C: When faced with a decision, I prefer to rely on my own judgment and instincts, even if it means making mistakes along the way.",-1,E154="Option D: I usually gather a lot of information and consider others' opinions but ultimately trust my own judgment to make the final decision.",0)</f>
        <v>2</v>
      </c>
      <c r="S154" s="1" cm="1">
        <f t="array" ref="S154">_xlfn.IFS(F154="Option A: I prefer tasks that show quick results and tend to get frustrated if I don’t see immediate progress.",2,F154="Option B: I often seek advice and approval from others before making a decision to ensure I’m on the right track.",1,F154="Option C: I often seek out activities where I can see incremental progress, as it helps me stay patient and motivated over time.",-1,F154="Option D: I enjoy activities like gardening or practicing a musical instrument, even if progress is slow.",0)</f>
        <v>-1</v>
      </c>
      <c r="T154" s="1" cm="1">
        <f t="array" ref="T154">_xlfn.IFS(G154="Option A: I focus more on getting things done and I feel that I'd overthink if I think about my strength and weakness",2,G154="Option B: I regularly reflect on my strengths and weaknesses, using this self-awareness to set personal goals and improve myself.",1,G154="Option C: I sometimes think about my strengths and weaknesses, but I often rely on feedback from others to understand myself better.",-1,G154="Option D: I am aware of my strengths and weaknesses but prefer to focus on my strengths to stay motivated and positive.",0)</f>
        <v>0</v>
      </c>
      <c r="U154" s="1" cm="1">
        <f t="array" ref="U154">_xlfn.IFS(H154="Option A: Prioritize placement preparation, requesting more structured guidance in the internship to save time for your interview preparations.",2,H154="Option B: Fully commit to the internship, knowing that your placement preparation will be compromised significantly.",1,H154="Option C: Balance both the internship and placement preparation by setting a strict schedule, ensuring you give adequate time to both without compromising on either.",-1,H154="Option D: Use the internship to network and gain recommendations from the decision-maker, hoping it will directly improve your placement prospects.",0)</f>
        <v>-1</v>
      </c>
      <c r="V154" s="1" cm="1">
        <f t="array" ref="V154">_xlfn.IFS(I154="Option A: Focus on learning and applying established frameworks and structured thinking methods to systematically approach the problem.",2,I154="Option B: Rely on first principles reasoning, breaking the problem down to its most basic elements and building up your understanding from there.",1,I154="Option C: Seek a balance between structured thinking and first principles reasoning, using frameworks where they fit and breaking down elements from scratch when needed.",-1,I154="Option D: Use this opportunity to network and seek advice from others who have solved similar problems, hoping to gather enough information to complete the project successfully.",0)</f>
        <v>0</v>
      </c>
      <c r="W154" s="1" cm="1">
        <f t="array" ref="W154">_xlfn.IFS(J154="Option A: Enroll in the course because it will help me stay competitive and not fall behind my peers.",2,J154="Option B: Enroll in the course because I am genuinely interested in the subject and see long-term benefits.",1,J154="Option C: Only enroll if it fits easily into my schedule and does not interfere with my other activities.",-1,J154="Option D: Skip the course because I prefer to focus on activities that provide immediate benefits like grades or credits.",0)</f>
        <v>1</v>
      </c>
      <c r="X154" s="1" cm="1">
        <f t="array" ref="X154">_xlfn.IFS(K154="Option A: Accept the internship to gain hands-on experience and valuable learning opportunities, without worrying about formal recognition.",1,K154="Option B: Accept the internship and emphasize to everyone how it will contribute to your self-development and long-term career growth, even without a certificate.",-1,K154="Option C: Decline the internship because the absence of an official certificate means you won't have formal recognition for your efforts.",2,K154="Option D: Take the internship but request a letter of recommendation or some form of written acknowledgment from the decision-makers as an alternative to a certificate.",0)</f>
        <v>-1</v>
      </c>
      <c r="Y154" s="1" cm="1">
        <f t="array" ref="Y154">_xlfn.IFS(L154="Option A: Dive into the detailed aspects of the project, track markers for measurement, it might take a long time before you see any significant results.",2,L154="Option B: Focus on the aspects of the project that provide immediate feedback and visible results, as this keeps you motivated.",-1,L154="Option C: Balance your approach by setting short-term goals to achieve quick wins while keeping the long-term process in mind.",1,L154="Option D: Regularly seek feedback from your mentor to ensure you are on the right track and adjust your efforts accordingly to see quicker progress.",0)</f>
        <v>-1</v>
      </c>
    </row>
    <row r="155" spans="1:25" x14ac:dyDescent="0.3">
      <c r="A155" s="2">
        <v>45514.59598489583</v>
      </c>
      <c r="C155" s="1" t="s">
        <v>354</v>
      </c>
      <c r="D155" s="1" t="s">
        <v>363</v>
      </c>
      <c r="E155" s="1" t="s">
        <v>356</v>
      </c>
      <c r="F155" s="1" t="s">
        <v>357</v>
      </c>
      <c r="G155" s="1" t="s">
        <v>380</v>
      </c>
      <c r="H155" s="1" t="s">
        <v>381</v>
      </c>
      <c r="I155" s="1" t="s">
        <v>367</v>
      </c>
      <c r="J155" s="1" t="s">
        <v>386</v>
      </c>
      <c r="K155" s="1" t="s">
        <v>373</v>
      </c>
      <c r="L155" s="1" t="s">
        <v>362</v>
      </c>
      <c r="M155" s="1" t="s">
        <v>207</v>
      </c>
      <c r="N155" s="1"/>
      <c r="O155" s="1">
        <f t="shared" si="2"/>
        <v>-3</v>
      </c>
      <c r="P155" s="1" cm="1">
        <f t="array" ref="P155">_xlfn.IFS(C155="Option A: I prefer vacationing in familiar destinations where I know what to expect and can reduce any surprises.",0,C155="Option B: When faced with the chance to travel to a completely new place with no set plans, I get excited about the unknown and the potential for unexpected adventures.",1,C155="Option C: I enjoy exploring new places, but I like to have a detailed itinerary and some certainty about what I will be doing each day.",2,C155="Option D: I’m open to traveling to new destinations, but I usually do thorough research and plan ahead to minimize any potential risks or uncertainties.",-1)</f>
        <v>-1</v>
      </c>
      <c r="Q155" s="1" cm="1">
        <f t="array" ref="Q155">_xlfn.IFS(D155="Option A: Finishing daily tasks quickly and efficiently, allowing you to feel productive and move on to other activities.",-1,D155="Option B: Receiving compliments and recognition from friends or family for something you've accomplished.",2,D155="Option C: Completing a challenging workout or training regimen that you've been working on for weeks.",1,D155="Option D: Learning a new skill or hobby and overcoming difficulties along the way, regardless of how well you master it in the end.",0)</f>
        <v>-1</v>
      </c>
      <c r="R155" s="1" cm="1">
        <f t="array" ref="R155">_xlfn.IFS(E155="Option A: I make decisions on my own but like to have some guidelines or a framework to follow to feel more confident.",2,E155="Option B: I often seek advice and approval from others before making a decision to ensure I’m on the right track.",1,E155="Option C: When faced with a decision, I prefer to rely on my own judgment and instincts, even if it means making mistakes along the way.",-1,E155="Option D: I usually gather a lot of information and consider others' opinions but ultimately trust my own judgment to make the final decision.",0)</f>
        <v>0</v>
      </c>
      <c r="S155" s="1" cm="1">
        <f t="array" ref="S155">_xlfn.IFS(F155="Option A: I prefer tasks that show quick results and tend to get frustrated if I don’t see immediate progress.",2,F155="Option B: I often seek advice and approval from others before making a decision to ensure I’m on the right track.",1,F155="Option C: I often seek out activities where I can see incremental progress, as it helps me stay patient and motivated over time.",-1,F155="Option D: I enjoy activities like gardening or practicing a musical instrument, even if progress is slow.",0)</f>
        <v>-1</v>
      </c>
      <c r="T155" s="1" cm="1">
        <f t="array" ref="T155">_xlfn.IFS(G155="Option A: I focus more on getting things done and I feel that I'd overthink if I think about my strength and weakness",2,G155="Option B: I regularly reflect on my strengths and weaknesses, using this self-awareness to set personal goals and improve myself.",1,G155="Option C: I sometimes think about my strengths and weaknesses, but I often rely on feedback from others to understand myself better.",-1,G155="Option D: I am aware of my strengths and weaknesses but prefer to focus on my strengths to stay motivated and positive.",0)</f>
        <v>1</v>
      </c>
      <c r="U155" s="1" cm="1">
        <f t="array" ref="U155">_xlfn.IFS(H155="Option A: Prioritize placement preparation, requesting more structured guidance in the internship to save time for your interview preparations.",2,H155="Option B: Fully commit to the internship, knowing that your placement preparation will be compromised significantly.",1,H155="Option C: Balance both the internship and placement preparation by setting a strict schedule, ensuring you give adequate time to both without compromising on either.",-1,H155="Option D: Use the internship to network and gain recommendations from the decision-maker, hoping it will directly improve your placement prospects.",0)</f>
        <v>-1</v>
      </c>
      <c r="V155" s="1" cm="1">
        <f t="array" ref="V155">_xlfn.IFS(I155="Option A: Focus on learning and applying established frameworks and structured thinking methods to systematically approach the problem.",2,I155="Option B: Rely on first principles reasoning, breaking the problem down to its most basic elements and building up your understanding from there.",1,I155="Option C: Seek a balance between structured thinking and first principles reasoning, using frameworks where they fit and breaking down elements from scratch when needed.",-1,I155="Option D: Use this opportunity to network and seek advice from others who have solved similar problems, hoping to gather enough information to complete the project successfully.",0)</f>
        <v>0</v>
      </c>
      <c r="W155" s="1" cm="1">
        <f t="array" ref="W155">_xlfn.IFS(J155="Option A: Enroll in the course because it will help me stay competitive and not fall behind my peers.",2,J155="Option B: Enroll in the course because I am genuinely interested in the subject and see long-term benefits.",1,J155="Option C: Only enroll if it fits easily into my schedule and does not interfere with my other activities.",-1,J155="Option D: Skip the course because I prefer to focus on activities that provide immediate benefits like grades or credits.",0)</f>
        <v>1</v>
      </c>
      <c r="X155" s="1" cm="1">
        <f t="array" ref="X155">_xlfn.IFS(K155="Option A: Accept the internship to gain hands-on experience and valuable learning opportunities, without worrying about formal recognition.",1,K155="Option B: Accept the internship and emphasize to everyone how it will contribute to your self-development and long-term career growth, even without a certificate.",-1,K155="Option C: Decline the internship because the absence of an official certificate means you won't have formal recognition for your efforts.",2,K155="Option D: Take the internship but request a letter of recommendation or some form of written acknowledgment from the decision-makers as an alternative to a certificate.",0)</f>
        <v>-1</v>
      </c>
      <c r="Y155" s="1" cm="1">
        <f t="array" ref="Y155">_xlfn.IFS(L155="Option A: Dive into the detailed aspects of the project, track markers for measurement, it might take a long time before you see any significant results.",2,L155="Option B: Focus on the aspects of the project that provide immediate feedback and visible results, as this keeps you motivated.",-1,L155="Option C: Balance your approach by setting short-term goals to achieve quick wins while keeping the long-term process in mind.",1,L155="Option D: Regularly seek feedback from your mentor to ensure you are on the right track and adjust your efforts accordingly to see quicker progress.",0)</f>
        <v>0</v>
      </c>
    </row>
    <row r="156" spans="1:25" x14ac:dyDescent="0.3">
      <c r="A156" s="2">
        <v>45514.605397037041</v>
      </c>
      <c r="C156" s="1" t="s">
        <v>354</v>
      </c>
      <c r="D156" s="1" t="s">
        <v>363</v>
      </c>
      <c r="E156" s="1" t="s">
        <v>356</v>
      </c>
      <c r="F156" s="1" t="s">
        <v>357</v>
      </c>
      <c r="G156" s="1" t="s">
        <v>380</v>
      </c>
      <c r="H156" s="1" t="s">
        <v>381</v>
      </c>
      <c r="I156" s="1" t="s">
        <v>376</v>
      </c>
      <c r="J156" s="1" t="s">
        <v>386</v>
      </c>
      <c r="K156" s="1" t="s">
        <v>382</v>
      </c>
      <c r="L156" s="1" t="s">
        <v>385</v>
      </c>
      <c r="M156" s="1" t="s">
        <v>208</v>
      </c>
      <c r="N156" s="1"/>
      <c r="O156" s="1">
        <f t="shared" si="2"/>
        <v>2</v>
      </c>
      <c r="P156" s="1" cm="1">
        <f t="array" ref="P156">_xlfn.IFS(C156="Option A: I prefer vacationing in familiar destinations where I know what to expect and can reduce any surprises.",0,C156="Option B: When faced with the chance to travel to a completely new place with no set plans, I get excited about the unknown and the potential for unexpected adventures.",1,C156="Option C: I enjoy exploring new places, but I like to have a detailed itinerary and some certainty about what I will be doing each day.",2,C156="Option D: I’m open to traveling to new destinations, but I usually do thorough research and plan ahead to minimize any potential risks or uncertainties.",-1)</f>
        <v>-1</v>
      </c>
      <c r="Q156" s="1" cm="1">
        <f t="array" ref="Q156">_xlfn.IFS(D156="Option A: Finishing daily tasks quickly and efficiently, allowing you to feel productive and move on to other activities.",-1,D156="Option B: Receiving compliments and recognition from friends or family for something you've accomplished.",2,D156="Option C: Completing a challenging workout or training regimen that you've been working on for weeks.",1,D156="Option D: Learning a new skill or hobby and overcoming difficulties along the way, regardless of how well you master it in the end.",0)</f>
        <v>-1</v>
      </c>
      <c r="R156" s="1" cm="1">
        <f t="array" ref="R156">_xlfn.IFS(E156="Option A: I make decisions on my own but like to have some guidelines or a framework to follow to feel more confident.",2,E156="Option B: I often seek advice and approval from others before making a decision to ensure I’m on the right track.",1,E156="Option C: When faced with a decision, I prefer to rely on my own judgment and instincts, even if it means making mistakes along the way.",-1,E156="Option D: I usually gather a lot of information and consider others' opinions but ultimately trust my own judgment to make the final decision.",0)</f>
        <v>0</v>
      </c>
      <c r="S156" s="1" cm="1">
        <f t="array" ref="S156">_xlfn.IFS(F156="Option A: I prefer tasks that show quick results and tend to get frustrated if I don’t see immediate progress.",2,F156="Option B: I often seek advice and approval from others before making a decision to ensure I’m on the right track.",1,F156="Option C: I often seek out activities where I can see incremental progress, as it helps me stay patient and motivated over time.",-1,F156="Option D: I enjoy activities like gardening or practicing a musical instrument, even if progress is slow.",0)</f>
        <v>-1</v>
      </c>
      <c r="T156" s="1" cm="1">
        <f t="array" ref="T156">_xlfn.IFS(G156="Option A: I focus more on getting things done and I feel that I'd overthink if I think about my strength and weakness",2,G156="Option B: I regularly reflect on my strengths and weaknesses, using this self-awareness to set personal goals and improve myself.",1,G156="Option C: I sometimes think about my strengths and weaknesses, but I often rely on feedback from others to understand myself better.",-1,G156="Option D: I am aware of my strengths and weaknesses but prefer to focus on my strengths to stay motivated and positive.",0)</f>
        <v>1</v>
      </c>
      <c r="U156" s="1" cm="1">
        <f t="array" ref="U156">_xlfn.IFS(H156="Option A: Prioritize placement preparation, requesting more structured guidance in the internship to save time for your interview preparations.",2,H156="Option B: Fully commit to the internship, knowing that your placement preparation will be compromised significantly.",1,H156="Option C: Balance both the internship and placement preparation by setting a strict schedule, ensuring you give adequate time to both without compromising on either.",-1,H156="Option D: Use the internship to network and gain recommendations from the decision-maker, hoping it will directly improve your placement prospects.",0)</f>
        <v>-1</v>
      </c>
      <c r="V156" s="1" cm="1">
        <f t="array" ref="V156">_xlfn.IFS(I156="Option A: Focus on learning and applying established frameworks and structured thinking methods to systematically approach the problem.",2,I156="Option B: Rely on first principles reasoning, breaking the problem down to its most basic elements and building up your understanding from there.",1,I156="Option C: Seek a balance between structured thinking and first principles reasoning, using frameworks where they fit and breaking down elements from scratch when needed.",-1,I156="Option D: Use this opportunity to network and seek advice from others who have solved similar problems, hoping to gather enough information to complete the project successfully.",0)</f>
        <v>2</v>
      </c>
      <c r="W156" s="1" cm="1">
        <f t="array" ref="W156">_xlfn.IFS(J156="Option A: Enroll in the course because it will help me stay competitive and not fall behind my peers.",2,J156="Option B: Enroll in the course because I am genuinely interested in the subject and see long-term benefits.",1,J156="Option C: Only enroll if it fits easily into my schedule and does not interfere with my other activities.",-1,J156="Option D: Skip the course because I prefer to focus on activities that provide immediate benefits like grades or credits.",0)</f>
        <v>1</v>
      </c>
      <c r="X156" s="1" cm="1">
        <f t="array" ref="X156">_xlfn.IFS(K156="Option A: Accept the internship to gain hands-on experience and valuable learning opportunities, without worrying about formal recognition.",1,K156="Option B: Accept the internship and emphasize to everyone how it will contribute to your self-development and long-term career growth, even without a certificate.",-1,K156="Option C: Decline the internship because the absence of an official certificate means you won't have formal recognition for your efforts.",2,K156="Option D: Take the internship but request a letter of recommendation or some form of written acknowledgment from the decision-makers as an alternative to a certificate.",0)</f>
        <v>0</v>
      </c>
      <c r="Y156" s="1" cm="1">
        <f t="array" ref="Y156">_xlfn.IFS(L156="Option A: Dive into the detailed aspects of the project, track markers for measurement, it might take a long time before you see any significant results.",2,L156="Option B: Focus on the aspects of the project that provide immediate feedback and visible results, as this keeps you motivated.",-1,L156="Option C: Balance your approach by setting short-term goals to achieve quick wins while keeping the long-term process in mind.",1,L156="Option D: Regularly seek feedback from your mentor to ensure you are on the right track and adjust your efforts accordingly to see quicker progress.",0)</f>
        <v>2</v>
      </c>
    </row>
    <row r="157" spans="1:25" x14ac:dyDescent="0.3">
      <c r="A157" s="2">
        <v>45514.71315369213</v>
      </c>
      <c r="C157" s="1" t="s">
        <v>378</v>
      </c>
      <c r="D157" s="1" t="s">
        <v>369</v>
      </c>
      <c r="E157" s="1" t="s">
        <v>356</v>
      </c>
      <c r="F157" s="1" t="s">
        <v>357</v>
      </c>
      <c r="G157" s="1" t="s">
        <v>380</v>
      </c>
      <c r="H157" s="1" t="s">
        <v>381</v>
      </c>
      <c r="I157" s="1" t="s">
        <v>360</v>
      </c>
      <c r="J157" s="1" t="s">
        <v>386</v>
      </c>
      <c r="K157" s="1" t="s">
        <v>373</v>
      </c>
      <c r="L157" s="1" t="s">
        <v>385</v>
      </c>
      <c r="M157" s="1" t="s">
        <v>209</v>
      </c>
      <c r="N157" s="1"/>
      <c r="O157" s="1">
        <f t="shared" si="2"/>
        <v>3</v>
      </c>
      <c r="P157" s="1" cm="1">
        <f t="array" ref="P157">_xlfn.IFS(C157="Option A: I prefer vacationing in familiar destinations where I know what to expect and can reduce any surprises.",0,C157="Option B: When faced with the chance to travel to a completely new place with no set plans, I get excited about the unknown and the potential for unexpected adventures.",1,C157="Option C: I enjoy exploring new places, but I like to have a detailed itinerary and some certainty about what I will be doing each day.",2,C157="Option D: I’m open to traveling to new destinations, but I usually do thorough research and plan ahead to minimize any potential risks or uncertainties.",-1)</f>
        <v>1</v>
      </c>
      <c r="Q157" s="1" cm="1">
        <f t="array" ref="Q157">_xlfn.IFS(D157="Option A: Finishing daily tasks quickly and efficiently, allowing you to feel productive and move on to other activities.",-1,D157="Option B: Receiving compliments and recognition from friends or family for something you've accomplished.",2,D157="Option C: Completing a challenging workout or training regimen that you've been working on for weeks.",1,D157="Option D: Learning a new skill or hobby and overcoming difficulties along the way, regardless of how well you master it in the end.",0)</f>
        <v>0</v>
      </c>
      <c r="R157" s="1" cm="1">
        <f t="array" ref="R157">_xlfn.IFS(E157="Option A: I make decisions on my own but like to have some guidelines or a framework to follow to feel more confident.",2,E157="Option B: I often seek advice and approval from others before making a decision to ensure I’m on the right track.",1,E157="Option C: When faced with a decision, I prefer to rely on my own judgment and instincts, even if it means making mistakes along the way.",-1,E157="Option D: I usually gather a lot of information and consider others' opinions but ultimately trust my own judgment to make the final decision.",0)</f>
        <v>0</v>
      </c>
      <c r="S157" s="1" cm="1">
        <f t="array" ref="S157">_xlfn.IFS(F157="Option A: I prefer tasks that show quick results and tend to get frustrated if I don’t see immediate progress.",2,F157="Option B: I often seek advice and approval from others before making a decision to ensure I’m on the right track.",1,F157="Option C: I often seek out activities where I can see incremental progress, as it helps me stay patient and motivated over time.",-1,F157="Option D: I enjoy activities like gardening or practicing a musical instrument, even if progress is slow.",0)</f>
        <v>-1</v>
      </c>
      <c r="T157" s="1" cm="1">
        <f t="array" ref="T157">_xlfn.IFS(G157="Option A: I focus more on getting things done and I feel that I'd overthink if I think about my strength and weakness",2,G157="Option B: I regularly reflect on my strengths and weaknesses, using this self-awareness to set personal goals and improve myself.",1,G157="Option C: I sometimes think about my strengths and weaknesses, but I often rely on feedback from others to understand myself better.",-1,G157="Option D: I am aware of my strengths and weaknesses but prefer to focus on my strengths to stay motivated and positive.",0)</f>
        <v>1</v>
      </c>
      <c r="U157" s="1" cm="1">
        <f t="array" ref="U157">_xlfn.IFS(H157="Option A: Prioritize placement preparation, requesting more structured guidance in the internship to save time for your interview preparations.",2,H157="Option B: Fully commit to the internship, knowing that your placement preparation will be compromised significantly.",1,H157="Option C: Balance both the internship and placement preparation by setting a strict schedule, ensuring you give adequate time to both without compromising on either.",-1,H157="Option D: Use the internship to network and gain recommendations from the decision-maker, hoping it will directly improve your placement prospects.",0)</f>
        <v>-1</v>
      </c>
      <c r="V157" s="1" cm="1">
        <f t="array" ref="V157">_xlfn.IFS(I157="Option A: Focus on learning and applying established frameworks and structured thinking methods to systematically approach the problem.",2,I157="Option B: Rely on first principles reasoning, breaking the problem down to its most basic elements and building up your understanding from there.",1,I157="Option C: Seek a balance between structured thinking and first principles reasoning, using frameworks where they fit and breaking down elements from scratch when needed.",-1,I157="Option D: Use this opportunity to network and seek advice from others who have solved similar problems, hoping to gather enough information to complete the project successfully.",0)</f>
        <v>1</v>
      </c>
      <c r="W157" s="1" cm="1">
        <f t="array" ref="W157">_xlfn.IFS(J157="Option A: Enroll in the course because it will help me stay competitive and not fall behind my peers.",2,J157="Option B: Enroll in the course because I am genuinely interested in the subject and see long-term benefits.",1,J157="Option C: Only enroll if it fits easily into my schedule and does not interfere with my other activities.",-1,J157="Option D: Skip the course because I prefer to focus on activities that provide immediate benefits like grades or credits.",0)</f>
        <v>1</v>
      </c>
      <c r="X157" s="1" cm="1">
        <f t="array" ref="X157">_xlfn.IFS(K157="Option A: Accept the internship to gain hands-on experience and valuable learning opportunities, without worrying about formal recognition.",1,K157="Option B: Accept the internship and emphasize to everyone how it will contribute to your self-development and long-term career growth, even without a certificate.",-1,K157="Option C: Decline the internship because the absence of an official certificate means you won't have formal recognition for your efforts.",2,K157="Option D: Take the internship but request a letter of recommendation or some form of written acknowledgment from the decision-makers as an alternative to a certificate.",0)</f>
        <v>-1</v>
      </c>
      <c r="Y157" s="1" cm="1">
        <f t="array" ref="Y157">_xlfn.IFS(L157="Option A: Dive into the detailed aspects of the project, track markers for measurement, it might take a long time before you see any significant results.",2,L157="Option B: Focus on the aspects of the project that provide immediate feedback and visible results, as this keeps you motivated.",-1,L157="Option C: Balance your approach by setting short-term goals to achieve quick wins while keeping the long-term process in mind.",1,L157="Option D: Regularly seek feedback from your mentor to ensure you are on the right track and adjust your efforts accordingly to see quicker progress.",0)</f>
        <v>2</v>
      </c>
    </row>
    <row r="158" spans="1:25" x14ac:dyDescent="0.3">
      <c r="A158" s="2">
        <v>45514.713250474539</v>
      </c>
      <c r="C158" s="1" t="s">
        <v>368</v>
      </c>
      <c r="D158" s="1" t="s">
        <v>369</v>
      </c>
      <c r="E158" s="1" t="s">
        <v>356</v>
      </c>
      <c r="F158" s="1" t="s">
        <v>365</v>
      </c>
      <c r="G158" s="1" t="s">
        <v>366</v>
      </c>
      <c r="H158" s="1" t="s">
        <v>359</v>
      </c>
      <c r="I158" s="1" t="s">
        <v>367</v>
      </c>
      <c r="J158" s="1" t="s">
        <v>388</v>
      </c>
      <c r="K158" s="1" t="s">
        <v>373</v>
      </c>
      <c r="L158" s="1" t="s">
        <v>362</v>
      </c>
      <c r="M158" s="1" t="s">
        <v>210</v>
      </c>
      <c r="N158" s="1"/>
      <c r="O158" s="1">
        <f t="shared" si="2"/>
        <v>4</v>
      </c>
      <c r="P158" s="1" cm="1">
        <f t="array" ref="P158">_xlfn.IFS(C158="Option A: I prefer vacationing in familiar destinations where I know what to expect and can reduce any surprises.",0,C158="Option B: When faced with the chance to travel to a completely new place with no set plans, I get excited about the unknown and the potential for unexpected adventures.",1,C158="Option C: I enjoy exploring new places, but I like to have a detailed itinerary and some certainty about what I will be doing each day.",2,C158="Option D: I’m open to traveling to new destinations, but I usually do thorough research and plan ahead to minimize any potential risks or uncertainties.",-1)</f>
        <v>2</v>
      </c>
      <c r="Q158" s="1" cm="1">
        <f t="array" ref="Q158">_xlfn.IFS(D158="Option A: Finishing daily tasks quickly and efficiently, allowing you to feel productive and move on to other activities.",-1,D158="Option B: Receiving compliments and recognition from friends or family for something you've accomplished.",2,D158="Option C: Completing a challenging workout or training regimen that you've been working on for weeks.",1,D158="Option D: Learning a new skill or hobby and overcoming difficulties along the way, regardless of how well you master it in the end.",0)</f>
        <v>0</v>
      </c>
      <c r="R158" s="1" cm="1">
        <f t="array" ref="R158">_xlfn.IFS(E158="Option A: I make decisions on my own but like to have some guidelines or a framework to follow to feel more confident.",2,E158="Option B: I often seek advice and approval from others before making a decision to ensure I’m on the right track.",1,E158="Option C: When faced with a decision, I prefer to rely on my own judgment and instincts, even if it means making mistakes along the way.",-1,E158="Option D: I usually gather a lot of information and consider others' opinions but ultimately trust my own judgment to make the final decision.",0)</f>
        <v>0</v>
      </c>
      <c r="S158" s="1" cm="1">
        <f t="array" ref="S158">_xlfn.IFS(F158="Option A: I prefer tasks that show quick results and tend to get frustrated if I don’t see immediate progress.",2,F158="Option B: I often seek advice and approval from others before making a decision to ensure I’m on the right track.",1,F158="Option C: I often seek out activities where I can see incremental progress, as it helps me stay patient and motivated over time.",-1,F158="Option D: I enjoy activities like gardening or practicing a musical instrument, even if progress is slow.",0)</f>
        <v>1</v>
      </c>
      <c r="T158" s="1" cm="1">
        <f t="array" ref="T158">_xlfn.IFS(G158="Option A: I focus more on getting things done and I feel that I'd overthink if I think about my strength and weakness",2,G158="Option B: I regularly reflect on my strengths and weaknesses, using this self-awareness to set personal goals and improve myself.",1,G158="Option C: I sometimes think about my strengths and weaknesses, but I often rely on feedback from others to understand myself better.",-1,G158="Option D: I am aware of my strengths and weaknesses but prefer to focus on my strengths to stay motivated and positive.",0)</f>
        <v>0</v>
      </c>
      <c r="U158" s="1" cm="1">
        <f t="array" ref="U158">_xlfn.IFS(H158="Option A: Prioritize placement preparation, requesting more structured guidance in the internship to save time for your interview preparations.",2,H158="Option B: Fully commit to the internship, knowing that your placement preparation will be compromised significantly.",1,H158="Option C: Balance both the internship and placement preparation by setting a strict schedule, ensuring you give adequate time to both without compromising on either.",-1,H158="Option D: Use the internship to network and gain recommendations from the decision-maker, hoping it will directly improve your placement prospects.",0)</f>
        <v>0</v>
      </c>
      <c r="V158" s="1" cm="1">
        <f t="array" ref="V158">_xlfn.IFS(I158="Option A: Focus on learning and applying established frameworks and structured thinking methods to systematically approach the problem.",2,I158="Option B: Rely on first principles reasoning, breaking the problem down to its most basic elements and building up your understanding from there.",1,I158="Option C: Seek a balance between structured thinking and first principles reasoning, using frameworks where they fit and breaking down elements from scratch when needed.",-1,I158="Option D: Use this opportunity to network and seek advice from others who have solved similar problems, hoping to gather enough information to complete the project successfully.",0)</f>
        <v>0</v>
      </c>
      <c r="W158" s="1" cm="1">
        <f t="array" ref="W158">_xlfn.IFS(J158="Option A: Enroll in the course because it will help me stay competitive and not fall behind my peers.",2,J158="Option B: Enroll in the course because I am genuinely interested in the subject and see long-term benefits.",1,J158="Option C: Only enroll if it fits easily into my schedule and does not interfere with my other activities.",-1,J158="Option D: Skip the course because I prefer to focus on activities that provide immediate benefits like grades or credits.",0)</f>
        <v>2</v>
      </c>
      <c r="X158" s="1" cm="1">
        <f t="array" ref="X158">_xlfn.IFS(K158="Option A: Accept the internship to gain hands-on experience and valuable learning opportunities, without worrying about formal recognition.",1,K158="Option B: Accept the internship and emphasize to everyone how it will contribute to your self-development and long-term career growth, even without a certificate.",-1,K158="Option C: Decline the internship because the absence of an official certificate means you won't have formal recognition for your efforts.",2,K158="Option D: Take the internship but request a letter of recommendation or some form of written acknowledgment from the decision-makers as an alternative to a certificate.",0)</f>
        <v>-1</v>
      </c>
      <c r="Y158" s="1" cm="1">
        <f t="array" ref="Y158">_xlfn.IFS(L158="Option A: Dive into the detailed aspects of the project, track markers for measurement, it might take a long time before you see any significant results.",2,L158="Option B: Focus on the aspects of the project that provide immediate feedback and visible results, as this keeps you motivated.",-1,L158="Option C: Balance your approach by setting short-term goals to achieve quick wins while keeping the long-term process in mind.",1,L158="Option D: Regularly seek feedback from your mentor to ensure you are on the right track and adjust your efforts accordingly to see quicker progress.",0)</f>
        <v>0</v>
      </c>
    </row>
    <row r="159" spans="1:25" x14ac:dyDescent="0.3">
      <c r="A159" s="2">
        <v>45514.796386087968</v>
      </c>
      <c r="C159" s="1" t="s">
        <v>368</v>
      </c>
      <c r="D159" s="1" t="s">
        <v>363</v>
      </c>
      <c r="E159" s="1" t="s">
        <v>365</v>
      </c>
      <c r="F159" s="1" t="s">
        <v>357</v>
      </c>
      <c r="G159" s="1" t="s">
        <v>380</v>
      </c>
      <c r="H159" s="1" t="s">
        <v>381</v>
      </c>
      <c r="I159" s="1" t="s">
        <v>372</v>
      </c>
      <c r="J159" s="1" t="s">
        <v>386</v>
      </c>
      <c r="K159" s="1" t="s">
        <v>382</v>
      </c>
      <c r="L159" s="1" t="s">
        <v>374</v>
      </c>
      <c r="M159" s="1" t="s">
        <v>211</v>
      </c>
      <c r="N159" s="1"/>
      <c r="O159" s="1">
        <f t="shared" si="2"/>
        <v>2</v>
      </c>
      <c r="P159" s="1" cm="1">
        <f t="array" ref="P159">_xlfn.IFS(C159="Option A: I prefer vacationing in familiar destinations where I know what to expect and can reduce any surprises.",0,C159="Option B: When faced with the chance to travel to a completely new place with no set plans, I get excited about the unknown and the potential for unexpected adventures.",1,C159="Option C: I enjoy exploring new places, but I like to have a detailed itinerary and some certainty about what I will be doing each day.",2,C159="Option D: I’m open to traveling to new destinations, but I usually do thorough research and plan ahead to minimize any potential risks or uncertainties.",-1)</f>
        <v>2</v>
      </c>
      <c r="Q159" s="1" cm="1">
        <f t="array" ref="Q159">_xlfn.IFS(D159="Option A: Finishing daily tasks quickly and efficiently, allowing you to feel productive and move on to other activities.",-1,D159="Option B: Receiving compliments and recognition from friends or family for something you've accomplished.",2,D159="Option C: Completing a challenging workout or training regimen that you've been working on for weeks.",1,D159="Option D: Learning a new skill or hobby and overcoming difficulties along the way, regardless of how well you master it in the end.",0)</f>
        <v>-1</v>
      </c>
      <c r="R159" s="1" cm="1">
        <f t="array" ref="R159">_xlfn.IFS(E159="Option A: I make decisions on my own but like to have some guidelines or a framework to follow to feel more confident.",2,E159="Option B: I often seek advice and approval from others before making a decision to ensure I’m on the right track.",1,E159="Option C: When faced with a decision, I prefer to rely on my own judgment and instincts, even if it means making mistakes along the way.",-1,E159="Option D: I usually gather a lot of information and consider others' opinions but ultimately trust my own judgment to make the final decision.",0)</f>
        <v>1</v>
      </c>
      <c r="S159" s="1" cm="1">
        <f t="array" ref="S159">_xlfn.IFS(F159="Option A: I prefer tasks that show quick results and tend to get frustrated if I don’t see immediate progress.",2,F159="Option B: I often seek advice and approval from others before making a decision to ensure I’m on the right track.",1,F159="Option C: I often seek out activities where I can see incremental progress, as it helps me stay patient and motivated over time.",-1,F159="Option D: I enjoy activities like gardening or practicing a musical instrument, even if progress is slow.",0)</f>
        <v>-1</v>
      </c>
      <c r="T159" s="1" cm="1">
        <f t="array" ref="T159">_xlfn.IFS(G159="Option A: I focus more on getting things done and I feel that I'd overthink if I think about my strength and weakness",2,G159="Option B: I regularly reflect on my strengths and weaknesses, using this self-awareness to set personal goals and improve myself.",1,G159="Option C: I sometimes think about my strengths and weaknesses, but I often rely on feedback from others to understand myself better.",-1,G159="Option D: I am aware of my strengths and weaknesses but prefer to focus on my strengths to stay motivated and positive.",0)</f>
        <v>1</v>
      </c>
      <c r="U159" s="1" cm="1">
        <f t="array" ref="U159">_xlfn.IFS(H159="Option A: Prioritize placement preparation, requesting more structured guidance in the internship to save time for your interview preparations.",2,H159="Option B: Fully commit to the internship, knowing that your placement preparation will be compromised significantly.",1,H159="Option C: Balance both the internship and placement preparation by setting a strict schedule, ensuring you give adequate time to both without compromising on either.",-1,H159="Option D: Use the internship to network and gain recommendations from the decision-maker, hoping it will directly improve your placement prospects.",0)</f>
        <v>-1</v>
      </c>
      <c r="V159" s="1" cm="1">
        <f t="array" ref="V159">_xlfn.IFS(I159="Option A: Focus on learning and applying established frameworks and structured thinking methods to systematically approach the problem.",2,I159="Option B: Rely on first principles reasoning, breaking the problem down to its most basic elements and building up your understanding from there.",1,I159="Option C: Seek a balance between structured thinking and first principles reasoning, using frameworks where they fit and breaking down elements from scratch when needed.",-1,I159="Option D: Use this opportunity to network and seek advice from others who have solved similar problems, hoping to gather enough information to complete the project successfully.",0)</f>
        <v>-1</v>
      </c>
      <c r="W159" s="1" cm="1">
        <f t="array" ref="W159">_xlfn.IFS(J159="Option A: Enroll in the course because it will help me stay competitive and not fall behind my peers.",2,J159="Option B: Enroll in the course because I am genuinely interested in the subject and see long-term benefits.",1,J159="Option C: Only enroll if it fits easily into my schedule and does not interfere with my other activities.",-1,J159="Option D: Skip the course because I prefer to focus on activities that provide immediate benefits like grades or credits.",0)</f>
        <v>1</v>
      </c>
      <c r="X159" s="1" cm="1">
        <f t="array" ref="X159">_xlfn.IFS(K159="Option A: Accept the internship to gain hands-on experience and valuable learning opportunities, without worrying about formal recognition.",1,K159="Option B: Accept the internship and emphasize to everyone how it will contribute to your self-development and long-term career growth, even without a certificate.",-1,K159="Option C: Decline the internship because the absence of an official certificate means you won't have formal recognition for your efforts.",2,K159="Option D: Take the internship but request a letter of recommendation or some form of written acknowledgment from the decision-makers as an alternative to a certificate.",0)</f>
        <v>0</v>
      </c>
      <c r="Y159" s="1" cm="1">
        <f t="array" ref="Y159">_xlfn.IFS(L159="Option A: Dive into the detailed aspects of the project, track markers for measurement, it might take a long time before you see any significant results.",2,L159="Option B: Focus on the aspects of the project that provide immediate feedback and visible results, as this keeps you motivated.",-1,L159="Option C: Balance your approach by setting short-term goals to achieve quick wins while keeping the long-term process in mind.",1,L159="Option D: Regularly seek feedback from your mentor to ensure you are on the right track and adjust your efforts accordingly to see quicker progress.",0)</f>
        <v>1</v>
      </c>
    </row>
    <row r="160" spans="1:25" x14ac:dyDescent="0.3">
      <c r="A160" s="2">
        <v>45514.839832395832</v>
      </c>
      <c r="C160" s="1" t="s">
        <v>368</v>
      </c>
      <c r="D160" s="1" t="s">
        <v>355</v>
      </c>
      <c r="E160" s="1" t="s">
        <v>356</v>
      </c>
      <c r="F160" s="1" t="s">
        <v>357</v>
      </c>
      <c r="G160" s="1" t="s">
        <v>366</v>
      </c>
      <c r="H160" s="1" t="s">
        <v>381</v>
      </c>
      <c r="I160" s="1" t="s">
        <v>372</v>
      </c>
      <c r="J160" s="1" t="s">
        <v>386</v>
      </c>
      <c r="K160" s="1" t="s">
        <v>361</v>
      </c>
      <c r="L160" s="1" t="s">
        <v>374</v>
      </c>
      <c r="M160" s="1" t="s">
        <v>212</v>
      </c>
      <c r="N160" s="1"/>
      <c r="O160" s="1">
        <f t="shared" si="2"/>
        <v>4</v>
      </c>
      <c r="P160" s="1" cm="1">
        <f t="array" ref="P160">_xlfn.IFS(C160="Option A: I prefer vacationing in familiar destinations where I know what to expect and can reduce any surprises.",0,C160="Option B: When faced with the chance to travel to a completely new place with no set plans, I get excited about the unknown and the potential for unexpected adventures.",1,C160="Option C: I enjoy exploring new places, but I like to have a detailed itinerary and some certainty about what I will be doing each day.",2,C160="Option D: I’m open to traveling to new destinations, but I usually do thorough research and plan ahead to minimize any potential risks or uncertainties.",-1)</f>
        <v>2</v>
      </c>
      <c r="Q160" s="1" cm="1">
        <f t="array" ref="Q160">_xlfn.IFS(D160="Option A: Finishing daily tasks quickly and efficiently, allowing you to feel productive and move on to other activities.",-1,D160="Option B: Receiving compliments and recognition from friends or family for something you've accomplished.",2,D160="Option C: Completing a challenging workout or training regimen that you've been working on for weeks.",1,D160="Option D: Learning a new skill or hobby and overcoming difficulties along the way, regardless of how well you master it in the end.",0)</f>
        <v>2</v>
      </c>
      <c r="R160" s="1" cm="1">
        <f t="array" ref="R160">_xlfn.IFS(E160="Option A: I make decisions on my own but like to have some guidelines or a framework to follow to feel more confident.",2,E160="Option B: I often seek advice and approval from others before making a decision to ensure I’m on the right track.",1,E160="Option C: When faced with a decision, I prefer to rely on my own judgment and instincts, even if it means making mistakes along the way.",-1,E160="Option D: I usually gather a lot of information and consider others' opinions but ultimately trust my own judgment to make the final decision.",0)</f>
        <v>0</v>
      </c>
      <c r="S160" s="1" cm="1">
        <f t="array" ref="S160">_xlfn.IFS(F160="Option A: I prefer tasks that show quick results and tend to get frustrated if I don’t see immediate progress.",2,F160="Option B: I often seek advice and approval from others before making a decision to ensure I’m on the right track.",1,F160="Option C: I often seek out activities where I can see incremental progress, as it helps me stay patient and motivated over time.",-1,F160="Option D: I enjoy activities like gardening or practicing a musical instrument, even if progress is slow.",0)</f>
        <v>-1</v>
      </c>
      <c r="T160" s="1" cm="1">
        <f t="array" ref="T160">_xlfn.IFS(G160="Option A: I focus more on getting things done and I feel that I'd overthink if I think about my strength and weakness",2,G160="Option B: I regularly reflect on my strengths and weaknesses, using this self-awareness to set personal goals and improve myself.",1,G160="Option C: I sometimes think about my strengths and weaknesses, but I often rely on feedback from others to understand myself better.",-1,G160="Option D: I am aware of my strengths and weaknesses but prefer to focus on my strengths to stay motivated and positive.",0)</f>
        <v>0</v>
      </c>
      <c r="U160" s="1" cm="1">
        <f t="array" ref="U160">_xlfn.IFS(H160="Option A: Prioritize placement preparation, requesting more structured guidance in the internship to save time for your interview preparations.",2,H160="Option B: Fully commit to the internship, knowing that your placement preparation will be compromised significantly.",1,H160="Option C: Balance both the internship and placement preparation by setting a strict schedule, ensuring you give adequate time to both without compromising on either.",-1,H160="Option D: Use the internship to network and gain recommendations from the decision-maker, hoping it will directly improve your placement prospects.",0)</f>
        <v>-1</v>
      </c>
      <c r="V160" s="1" cm="1">
        <f t="array" ref="V160">_xlfn.IFS(I160="Option A: Focus on learning and applying established frameworks and structured thinking methods to systematically approach the problem.",2,I160="Option B: Rely on first principles reasoning, breaking the problem down to its most basic elements and building up your understanding from there.",1,I160="Option C: Seek a balance between structured thinking and first principles reasoning, using frameworks where they fit and breaking down elements from scratch when needed.",-1,I160="Option D: Use this opportunity to network and seek advice from others who have solved similar problems, hoping to gather enough information to complete the project successfully.",0)</f>
        <v>-1</v>
      </c>
      <c r="W160" s="1" cm="1">
        <f t="array" ref="W160">_xlfn.IFS(J160="Option A: Enroll in the course because it will help me stay competitive and not fall behind my peers.",2,J160="Option B: Enroll in the course because I am genuinely interested in the subject and see long-term benefits.",1,J160="Option C: Only enroll if it fits easily into my schedule and does not interfere with my other activities.",-1,J160="Option D: Skip the course because I prefer to focus on activities that provide immediate benefits like grades or credits.",0)</f>
        <v>1</v>
      </c>
      <c r="X160" s="1" cm="1">
        <f t="array" ref="X160">_xlfn.IFS(K160="Option A: Accept the internship to gain hands-on experience and valuable learning opportunities, without worrying about formal recognition.",1,K160="Option B: Accept the internship and emphasize to everyone how it will contribute to your self-development and long-term career growth, even without a certificate.",-1,K160="Option C: Decline the internship because the absence of an official certificate means you won't have formal recognition for your efforts.",2,K160="Option D: Take the internship but request a letter of recommendation or some form of written acknowledgment from the decision-makers as an alternative to a certificate.",0)</f>
        <v>1</v>
      </c>
      <c r="Y160" s="1" cm="1">
        <f t="array" ref="Y160">_xlfn.IFS(L160="Option A: Dive into the detailed aspects of the project, track markers for measurement, it might take a long time before you see any significant results.",2,L160="Option B: Focus on the aspects of the project that provide immediate feedback and visible results, as this keeps you motivated.",-1,L160="Option C: Balance your approach by setting short-term goals to achieve quick wins while keeping the long-term process in mind.",1,L160="Option D: Regularly seek feedback from your mentor to ensure you are on the right track and adjust your efforts accordingly to see quicker progress.",0)</f>
        <v>1</v>
      </c>
    </row>
    <row r="161" spans="1:25" x14ac:dyDescent="0.3">
      <c r="A161" s="2">
        <v>45514.846947164348</v>
      </c>
      <c r="C161" s="1" t="s">
        <v>354</v>
      </c>
      <c r="D161" s="1" t="s">
        <v>363</v>
      </c>
      <c r="E161" s="1" t="s">
        <v>364</v>
      </c>
      <c r="F161" s="1" t="s">
        <v>365</v>
      </c>
      <c r="G161" s="1" t="s">
        <v>366</v>
      </c>
      <c r="H161" s="1" t="s">
        <v>359</v>
      </c>
      <c r="I161" s="1" t="s">
        <v>372</v>
      </c>
      <c r="J161" s="1" t="s">
        <v>387</v>
      </c>
      <c r="K161" s="1" t="s">
        <v>373</v>
      </c>
      <c r="L161" s="1" t="s">
        <v>362</v>
      </c>
      <c r="M161" s="1" t="s">
        <v>213</v>
      </c>
      <c r="N161" s="1"/>
      <c r="O161" s="1">
        <f t="shared" si="2"/>
        <v>-2</v>
      </c>
      <c r="P161" s="1" cm="1">
        <f t="array" ref="P161">_xlfn.IFS(C161="Option A: I prefer vacationing in familiar destinations where I know what to expect and can reduce any surprises.",0,C161="Option B: When faced with the chance to travel to a completely new place with no set plans, I get excited about the unknown and the potential for unexpected adventures.",1,C161="Option C: I enjoy exploring new places, but I like to have a detailed itinerary and some certainty about what I will be doing each day.",2,C161="Option D: I’m open to traveling to new destinations, but I usually do thorough research and plan ahead to minimize any potential risks or uncertainties.",-1)</f>
        <v>-1</v>
      </c>
      <c r="Q161" s="1" cm="1">
        <f t="array" ref="Q161">_xlfn.IFS(D161="Option A: Finishing daily tasks quickly and efficiently, allowing you to feel productive and move on to other activities.",-1,D161="Option B: Receiving compliments and recognition from friends or family for something you've accomplished.",2,D161="Option C: Completing a challenging workout or training regimen that you've been working on for weeks.",1,D161="Option D: Learning a new skill or hobby and overcoming difficulties along the way, regardless of how well you master it in the end.",0)</f>
        <v>-1</v>
      </c>
      <c r="R161" s="1" cm="1">
        <f t="array" ref="R161">_xlfn.IFS(E161="Option A: I make decisions on my own but like to have some guidelines or a framework to follow to feel more confident.",2,E161="Option B: I often seek advice and approval from others before making a decision to ensure I’m on the right track.",1,E161="Option C: When faced with a decision, I prefer to rely on my own judgment and instincts, even if it means making mistakes along the way.",-1,E161="Option D: I usually gather a lot of information and consider others' opinions but ultimately trust my own judgment to make the final decision.",0)</f>
        <v>2</v>
      </c>
      <c r="S161" s="1" cm="1">
        <f t="array" ref="S161">_xlfn.IFS(F161="Option A: I prefer tasks that show quick results and tend to get frustrated if I don’t see immediate progress.",2,F161="Option B: I often seek advice and approval from others before making a decision to ensure I’m on the right track.",1,F161="Option C: I often seek out activities where I can see incremental progress, as it helps me stay patient and motivated over time.",-1,F161="Option D: I enjoy activities like gardening or practicing a musical instrument, even if progress is slow.",0)</f>
        <v>1</v>
      </c>
      <c r="T161" s="1" cm="1">
        <f t="array" ref="T161">_xlfn.IFS(G161="Option A: I focus more on getting things done and I feel that I'd overthink if I think about my strength and weakness",2,G161="Option B: I regularly reflect on my strengths and weaknesses, using this self-awareness to set personal goals and improve myself.",1,G161="Option C: I sometimes think about my strengths and weaknesses, but I often rely on feedback from others to understand myself better.",-1,G161="Option D: I am aware of my strengths and weaknesses but prefer to focus on my strengths to stay motivated and positive.",0)</f>
        <v>0</v>
      </c>
      <c r="U161" s="1" cm="1">
        <f t="array" ref="U161">_xlfn.IFS(H161="Option A: Prioritize placement preparation, requesting more structured guidance in the internship to save time for your interview preparations.",2,H161="Option B: Fully commit to the internship, knowing that your placement preparation will be compromised significantly.",1,H161="Option C: Balance both the internship and placement preparation by setting a strict schedule, ensuring you give adequate time to both without compromising on either.",-1,H161="Option D: Use the internship to network and gain recommendations from the decision-maker, hoping it will directly improve your placement prospects.",0)</f>
        <v>0</v>
      </c>
      <c r="V161" s="1" cm="1">
        <f t="array" ref="V161">_xlfn.IFS(I161="Option A: Focus on learning and applying established frameworks and structured thinking methods to systematically approach the problem.",2,I161="Option B: Rely on first principles reasoning, breaking the problem down to its most basic elements and building up your understanding from there.",1,I161="Option C: Seek a balance between structured thinking and first principles reasoning, using frameworks where they fit and breaking down elements from scratch when needed.",-1,I161="Option D: Use this opportunity to network and seek advice from others who have solved similar problems, hoping to gather enough information to complete the project successfully.",0)</f>
        <v>-1</v>
      </c>
      <c r="W161" s="1" cm="1">
        <f t="array" ref="W161">_xlfn.IFS(J161="Option A: Enroll in the course because it will help me stay competitive and not fall behind my peers.",2,J161="Option B: Enroll in the course because I am genuinely interested in the subject and see long-term benefits.",1,J161="Option C: Only enroll if it fits easily into my schedule and does not interfere with my other activities.",-1,J161="Option D: Skip the course because I prefer to focus on activities that provide immediate benefits like grades or credits.",0)</f>
        <v>-1</v>
      </c>
      <c r="X161" s="1" cm="1">
        <f t="array" ref="X161">_xlfn.IFS(K161="Option A: Accept the internship to gain hands-on experience and valuable learning opportunities, without worrying about formal recognition.",1,K161="Option B: Accept the internship and emphasize to everyone how it will contribute to your self-development and long-term career growth, even without a certificate.",-1,K161="Option C: Decline the internship because the absence of an official certificate means you won't have formal recognition for your efforts.",2,K161="Option D: Take the internship but request a letter of recommendation or some form of written acknowledgment from the decision-makers as an alternative to a certificate.",0)</f>
        <v>-1</v>
      </c>
      <c r="Y161" s="1" cm="1">
        <f t="array" ref="Y161">_xlfn.IFS(L161="Option A: Dive into the detailed aspects of the project, track markers for measurement, it might take a long time before you see any significant results.",2,L161="Option B: Focus on the aspects of the project that provide immediate feedback and visible results, as this keeps you motivated.",-1,L161="Option C: Balance your approach by setting short-term goals to achieve quick wins while keeping the long-term process in mind.",1,L161="Option D: Regularly seek feedback from your mentor to ensure you are on the right track and adjust your efforts accordingly to see quicker progress.",0)</f>
        <v>0</v>
      </c>
    </row>
    <row r="162" spans="1:25" x14ac:dyDescent="0.3">
      <c r="A162" s="2">
        <v>45514.850172881939</v>
      </c>
      <c r="C162" s="1" t="s">
        <v>354</v>
      </c>
      <c r="D162" s="1" t="s">
        <v>369</v>
      </c>
      <c r="E162" s="1" t="s">
        <v>364</v>
      </c>
      <c r="F162" s="1" t="s">
        <v>357</v>
      </c>
      <c r="G162" s="1" t="s">
        <v>366</v>
      </c>
      <c r="H162" s="1" t="s">
        <v>359</v>
      </c>
      <c r="I162" s="1" t="s">
        <v>367</v>
      </c>
      <c r="J162" s="1" t="s">
        <v>387</v>
      </c>
      <c r="K162" s="1" t="s">
        <v>382</v>
      </c>
      <c r="L162" s="1" t="s">
        <v>385</v>
      </c>
      <c r="M162" s="1" t="s">
        <v>214</v>
      </c>
      <c r="N162" s="1"/>
      <c r="O162" s="1">
        <f t="shared" si="2"/>
        <v>1</v>
      </c>
      <c r="P162" s="1" cm="1">
        <f t="array" ref="P162">_xlfn.IFS(C162="Option A: I prefer vacationing in familiar destinations where I know what to expect and can reduce any surprises.",0,C162="Option B: When faced with the chance to travel to a completely new place with no set plans, I get excited about the unknown and the potential for unexpected adventures.",1,C162="Option C: I enjoy exploring new places, but I like to have a detailed itinerary and some certainty about what I will be doing each day.",2,C162="Option D: I’m open to traveling to new destinations, but I usually do thorough research and plan ahead to minimize any potential risks or uncertainties.",-1)</f>
        <v>-1</v>
      </c>
      <c r="Q162" s="1" cm="1">
        <f t="array" ref="Q162">_xlfn.IFS(D162="Option A: Finishing daily tasks quickly and efficiently, allowing you to feel productive and move on to other activities.",-1,D162="Option B: Receiving compliments and recognition from friends or family for something you've accomplished.",2,D162="Option C: Completing a challenging workout or training regimen that you've been working on for weeks.",1,D162="Option D: Learning a new skill or hobby and overcoming difficulties along the way, regardless of how well you master it in the end.",0)</f>
        <v>0</v>
      </c>
      <c r="R162" s="1" cm="1">
        <f t="array" ref="R162">_xlfn.IFS(E162="Option A: I make decisions on my own but like to have some guidelines or a framework to follow to feel more confident.",2,E162="Option B: I often seek advice and approval from others before making a decision to ensure I’m on the right track.",1,E162="Option C: When faced with a decision, I prefer to rely on my own judgment and instincts, even if it means making mistakes along the way.",-1,E162="Option D: I usually gather a lot of information and consider others' opinions but ultimately trust my own judgment to make the final decision.",0)</f>
        <v>2</v>
      </c>
      <c r="S162" s="1" cm="1">
        <f t="array" ref="S162">_xlfn.IFS(F162="Option A: I prefer tasks that show quick results and tend to get frustrated if I don’t see immediate progress.",2,F162="Option B: I often seek advice and approval from others before making a decision to ensure I’m on the right track.",1,F162="Option C: I often seek out activities where I can see incremental progress, as it helps me stay patient and motivated over time.",-1,F162="Option D: I enjoy activities like gardening or practicing a musical instrument, even if progress is slow.",0)</f>
        <v>-1</v>
      </c>
      <c r="T162" s="1" cm="1">
        <f t="array" ref="T162">_xlfn.IFS(G162="Option A: I focus more on getting things done and I feel that I'd overthink if I think about my strength and weakness",2,G162="Option B: I regularly reflect on my strengths and weaknesses, using this self-awareness to set personal goals and improve myself.",1,G162="Option C: I sometimes think about my strengths and weaknesses, but I often rely on feedback from others to understand myself better.",-1,G162="Option D: I am aware of my strengths and weaknesses but prefer to focus on my strengths to stay motivated and positive.",0)</f>
        <v>0</v>
      </c>
      <c r="U162" s="1" cm="1">
        <f t="array" ref="U162">_xlfn.IFS(H162="Option A: Prioritize placement preparation, requesting more structured guidance in the internship to save time for your interview preparations.",2,H162="Option B: Fully commit to the internship, knowing that your placement preparation will be compromised significantly.",1,H162="Option C: Balance both the internship and placement preparation by setting a strict schedule, ensuring you give adequate time to both without compromising on either.",-1,H162="Option D: Use the internship to network and gain recommendations from the decision-maker, hoping it will directly improve your placement prospects.",0)</f>
        <v>0</v>
      </c>
      <c r="V162" s="1" cm="1">
        <f t="array" ref="V162">_xlfn.IFS(I162="Option A: Focus on learning and applying established frameworks and structured thinking methods to systematically approach the problem.",2,I162="Option B: Rely on first principles reasoning, breaking the problem down to its most basic elements and building up your understanding from there.",1,I162="Option C: Seek a balance between structured thinking and first principles reasoning, using frameworks where they fit and breaking down elements from scratch when needed.",-1,I162="Option D: Use this opportunity to network and seek advice from others who have solved similar problems, hoping to gather enough information to complete the project successfully.",0)</f>
        <v>0</v>
      </c>
      <c r="W162" s="1" cm="1">
        <f t="array" ref="W162">_xlfn.IFS(J162="Option A: Enroll in the course because it will help me stay competitive and not fall behind my peers.",2,J162="Option B: Enroll in the course because I am genuinely interested in the subject and see long-term benefits.",1,J162="Option C: Only enroll if it fits easily into my schedule and does not interfere with my other activities.",-1,J162="Option D: Skip the course because I prefer to focus on activities that provide immediate benefits like grades or credits.",0)</f>
        <v>-1</v>
      </c>
      <c r="X162" s="1" cm="1">
        <f t="array" ref="X162">_xlfn.IFS(K162="Option A: Accept the internship to gain hands-on experience and valuable learning opportunities, without worrying about formal recognition.",1,K162="Option B: Accept the internship and emphasize to everyone how it will contribute to your self-development and long-term career growth, even without a certificate.",-1,K162="Option C: Decline the internship because the absence of an official certificate means you won't have formal recognition for your efforts.",2,K162="Option D: Take the internship but request a letter of recommendation or some form of written acknowledgment from the decision-makers as an alternative to a certificate.",0)</f>
        <v>0</v>
      </c>
      <c r="Y162" s="1" cm="1">
        <f t="array" ref="Y162">_xlfn.IFS(L162="Option A: Dive into the detailed aspects of the project, track markers for measurement, it might take a long time before you see any significant results.",2,L162="Option B: Focus on the aspects of the project that provide immediate feedback and visible results, as this keeps you motivated.",-1,L162="Option C: Balance your approach by setting short-term goals to achieve quick wins while keeping the long-term process in mind.",1,L162="Option D: Regularly seek feedback from your mentor to ensure you are on the right track and adjust your efforts accordingly to see quicker progress.",0)</f>
        <v>2</v>
      </c>
    </row>
    <row r="163" spans="1:25" x14ac:dyDescent="0.3">
      <c r="A163" s="2">
        <v>45514.945516388892</v>
      </c>
      <c r="C163" s="1" t="s">
        <v>378</v>
      </c>
      <c r="D163" s="1" t="s">
        <v>363</v>
      </c>
      <c r="E163" s="1" t="s">
        <v>356</v>
      </c>
      <c r="F163" s="1" t="s">
        <v>389</v>
      </c>
      <c r="G163" s="1" t="s">
        <v>371</v>
      </c>
      <c r="H163" s="1" t="s">
        <v>375</v>
      </c>
      <c r="I163" s="1" t="s">
        <v>376</v>
      </c>
      <c r="J163" s="1" t="s">
        <v>388</v>
      </c>
      <c r="K163" s="1" t="s">
        <v>361</v>
      </c>
      <c r="L163" s="1" t="s">
        <v>385</v>
      </c>
      <c r="M163" s="1" t="s">
        <v>215</v>
      </c>
      <c r="N163" s="1"/>
      <c r="O163" s="1">
        <f t="shared" si="2"/>
        <v>13</v>
      </c>
      <c r="P163" s="1" cm="1">
        <f t="array" ref="P163">_xlfn.IFS(C163="Option A: I prefer vacationing in familiar destinations where I know what to expect and can reduce any surprises.",0,C163="Option B: When faced with the chance to travel to a completely new place with no set plans, I get excited about the unknown and the potential for unexpected adventures.",1,C163="Option C: I enjoy exploring new places, but I like to have a detailed itinerary and some certainty about what I will be doing each day.",2,C163="Option D: I’m open to traveling to new destinations, but I usually do thorough research and plan ahead to minimize any potential risks or uncertainties.",-1)</f>
        <v>1</v>
      </c>
      <c r="Q163" s="1" cm="1">
        <f t="array" ref="Q163">_xlfn.IFS(D163="Option A: Finishing daily tasks quickly and efficiently, allowing you to feel productive and move on to other activities.",-1,D163="Option B: Receiving compliments and recognition from friends or family for something you've accomplished.",2,D163="Option C: Completing a challenging workout or training regimen that you've been working on for weeks.",1,D163="Option D: Learning a new skill or hobby and overcoming difficulties along the way, regardless of how well you master it in the end.",0)</f>
        <v>-1</v>
      </c>
      <c r="R163" s="1" cm="1">
        <f t="array" ref="R163">_xlfn.IFS(E163="Option A: I make decisions on my own but like to have some guidelines or a framework to follow to feel more confident.",2,E163="Option B: I often seek advice and approval from others before making a decision to ensure I’m on the right track.",1,E163="Option C: When faced with a decision, I prefer to rely on my own judgment and instincts, even if it means making mistakes along the way.",-1,E163="Option D: I usually gather a lot of information and consider others' opinions but ultimately trust my own judgment to make the final decision.",0)</f>
        <v>0</v>
      </c>
      <c r="S163" s="1" cm="1">
        <f t="array" ref="S163">_xlfn.IFS(F163="Option A: I prefer tasks that show quick results and tend to get frustrated if I don’t see immediate progress.",2,F163="Option B: I often seek advice and approval from others before making a decision to ensure I’m on the right track.",1,F163="Option C: I often seek out activities where I can see incremental progress, as it helps me stay patient and motivated over time.",-1,F163="Option D: I enjoy activities like gardening or practicing a musical instrument, even if progress is slow.",0)</f>
        <v>2</v>
      </c>
      <c r="T163" s="1" cm="1">
        <f t="array" ref="T163">_xlfn.IFS(G163="Option A: I focus more on getting things done and I feel that I'd overthink if I think about my strength and weakness",2,G163="Option B: I regularly reflect on my strengths and weaknesses, using this self-awareness to set personal goals and improve myself.",1,G163="Option C: I sometimes think about my strengths and weaknesses, but I often rely on feedback from others to understand myself better.",-1,G163="Option D: I am aware of my strengths and weaknesses but prefer to focus on my strengths to stay motivated and positive.",0)</f>
        <v>2</v>
      </c>
      <c r="U163" s="1" cm="1">
        <f t="array" ref="U163">_xlfn.IFS(H163="Option A: Prioritize placement preparation, requesting more structured guidance in the internship to save time for your interview preparations.",2,H163="Option B: Fully commit to the internship, knowing that your placement preparation will be compromised significantly.",1,H163="Option C: Balance both the internship and placement preparation by setting a strict schedule, ensuring you give adequate time to both without compromising on either.",-1,H163="Option D: Use the internship to network and gain recommendations from the decision-maker, hoping it will directly improve your placement prospects.",0)</f>
        <v>2</v>
      </c>
      <c r="V163" s="1" cm="1">
        <f t="array" ref="V163">_xlfn.IFS(I163="Option A: Focus on learning and applying established frameworks and structured thinking methods to systematically approach the problem.",2,I163="Option B: Rely on first principles reasoning, breaking the problem down to its most basic elements and building up your understanding from there.",1,I163="Option C: Seek a balance between structured thinking and first principles reasoning, using frameworks where they fit and breaking down elements from scratch when needed.",-1,I163="Option D: Use this opportunity to network and seek advice from others who have solved similar problems, hoping to gather enough information to complete the project successfully.",0)</f>
        <v>2</v>
      </c>
      <c r="W163" s="1" cm="1">
        <f t="array" ref="W163">_xlfn.IFS(J163="Option A: Enroll in the course because it will help me stay competitive and not fall behind my peers.",2,J163="Option B: Enroll in the course because I am genuinely interested in the subject and see long-term benefits.",1,J163="Option C: Only enroll if it fits easily into my schedule and does not interfere with my other activities.",-1,J163="Option D: Skip the course because I prefer to focus on activities that provide immediate benefits like grades or credits.",0)</f>
        <v>2</v>
      </c>
      <c r="X163" s="1" cm="1">
        <f t="array" ref="X163">_xlfn.IFS(K163="Option A: Accept the internship to gain hands-on experience and valuable learning opportunities, without worrying about formal recognition.",1,K163="Option B: Accept the internship and emphasize to everyone how it will contribute to your self-development and long-term career growth, even without a certificate.",-1,K163="Option C: Decline the internship because the absence of an official certificate means you won't have formal recognition for your efforts.",2,K163="Option D: Take the internship but request a letter of recommendation or some form of written acknowledgment from the decision-makers as an alternative to a certificate.",0)</f>
        <v>1</v>
      </c>
      <c r="Y163" s="1" cm="1">
        <f t="array" ref="Y163">_xlfn.IFS(L163="Option A: Dive into the detailed aspects of the project, track markers for measurement, it might take a long time before you see any significant results.",2,L163="Option B: Focus on the aspects of the project that provide immediate feedback and visible results, as this keeps you motivated.",-1,L163="Option C: Balance your approach by setting short-term goals to achieve quick wins while keeping the long-term process in mind.",1,L163="Option D: Regularly seek feedback from your mentor to ensure you are on the right track and adjust your efforts accordingly to see quicker progress.",0)</f>
        <v>2</v>
      </c>
    </row>
    <row r="164" spans="1:25" x14ac:dyDescent="0.3">
      <c r="A164" s="2">
        <v>45517.703309583332</v>
      </c>
      <c r="C164" s="1" t="s">
        <v>378</v>
      </c>
      <c r="D164" s="1" t="s">
        <v>363</v>
      </c>
      <c r="E164" s="1" t="s">
        <v>364</v>
      </c>
      <c r="F164" s="1" t="s">
        <v>357</v>
      </c>
      <c r="G164" s="1" t="s">
        <v>371</v>
      </c>
      <c r="H164" s="1" t="s">
        <v>390</v>
      </c>
      <c r="I164" s="1" t="s">
        <v>360</v>
      </c>
      <c r="J164" s="1" t="s">
        <v>388</v>
      </c>
      <c r="K164" s="1" t="s">
        <v>361</v>
      </c>
      <c r="L164" s="1" t="s">
        <v>385</v>
      </c>
      <c r="M164" s="1" t="s">
        <v>217</v>
      </c>
      <c r="N164" s="1"/>
      <c r="O164" s="1">
        <f t="shared" si="2"/>
        <v>10</v>
      </c>
      <c r="P164" s="1" cm="1">
        <f t="array" ref="P164">_xlfn.IFS(C164="Option A: I prefer vacationing in familiar destinations where I know what to expect and can reduce any surprises.",0,C164="Option B: When faced with the chance to travel to a completely new place with no set plans, I get excited about the unknown and the potential for unexpected adventures.",1,C164="Option C: I enjoy exploring new places, but I like to have a detailed itinerary and some certainty about what I will be doing each day.",2,C164="Option D: I’m open to traveling to new destinations, but I usually do thorough research and plan ahead to minimize any potential risks or uncertainties.",-1)</f>
        <v>1</v>
      </c>
      <c r="Q164" s="1" cm="1">
        <f t="array" ref="Q164">_xlfn.IFS(D164="Option A: Finishing daily tasks quickly and efficiently, allowing you to feel productive and move on to other activities.",-1,D164="Option B: Receiving compliments and recognition from friends or family for something you've accomplished.",2,D164="Option C: Completing a challenging workout or training regimen that you've been working on for weeks.",1,D164="Option D: Learning a new skill or hobby and overcoming difficulties along the way, regardless of how well you master it in the end.",0)</f>
        <v>-1</v>
      </c>
      <c r="R164" s="1" cm="1">
        <f t="array" ref="R164">_xlfn.IFS(E164="Option A: I make decisions on my own but like to have some guidelines or a framework to follow to feel more confident.",2,E164="Option B: I often seek advice and approval from others before making a decision to ensure I’m on the right track.",1,E164="Option C: When faced with a decision, I prefer to rely on my own judgment and instincts, even if it means making mistakes along the way.",-1,E164="Option D: I usually gather a lot of information and consider others' opinions but ultimately trust my own judgment to make the final decision.",0)</f>
        <v>2</v>
      </c>
      <c r="S164" s="1" cm="1">
        <f t="array" ref="S164">_xlfn.IFS(F164="Option A: I prefer tasks that show quick results and tend to get frustrated if I don’t see immediate progress.",2,F164="Option B: I often seek advice and approval from others before making a decision to ensure I’m on the right track.",1,F164="Option C: I often seek out activities where I can see incremental progress, as it helps me stay patient and motivated over time.",-1,F164="Option D: I enjoy activities like gardening or practicing a musical instrument, even if progress is slow.",0)</f>
        <v>-1</v>
      </c>
      <c r="T164" s="1" cm="1">
        <f t="array" ref="T164">_xlfn.IFS(G164="Option A: I focus more on getting things done and I feel that I'd overthink if I think about my strength and weakness",2,G164="Option B: I regularly reflect on my strengths and weaknesses, using this self-awareness to set personal goals and improve myself.",1,G164="Option C: I sometimes think about my strengths and weaknesses, but I often rely on feedback from others to understand myself better.",-1,G164="Option D: I am aware of my strengths and weaknesses but prefer to focus on my strengths to stay motivated and positive.",0)</f>
        <v>2</v>
      </c>
      <c r="U164" s="1" cm="1">
        <f t="array" ref="U164">_xlfn.IFS(H164="Option A: Prioritize placement preparation, requesting more structured guidance in the internship to save time for your interview preparations.",2,H164="Option B: Fully commit to the internship, knowing that your placement preparation will be compromised significantly.",1,H164="Option C: Balance both the internship and placement preparation by setting a strict schedule, ensuring you give adequate time to both without compromising on either.",-1,H164="Option D: Use the internship to network and gain recommendations from the decision-maker, hoping it will directly improve your placement prospects.",0)</f>
        <v>1</v>
      </c>
      <c r="V164" s="1" cm="1">
        <f t="array" ref="V164">_xlfn.IFS(I164="Option A: Focus on learning and applying established frameworks and structured thinking methods to systematically approach the problem.",2,I164="Option B: Rely on first principles reasoning, breaking the problem down to its most basic elements and building up your understanding from there.",1,I164="Option C: Seek a balance between structured thinking and first principles reasoning, using frameworks where they fit and breaking down elements from scratch when needed.",-1,I164="Option D: Use this opportunity to network and seek advice from others who have solved similar problems, hoping to gather enough information to complete the project successfully.",0)</f>
        <v>1</v>
      </c>
      <c r="W164" s="1" cm="1">
        <f t="array" ref="W164">_xlfn.IFS(J164="Option A: Enroll in the course because it will help me stay competitive and not fall behind my peers.",2,J164="Option B: Enroll in the course because I am genuinely interested in the subject and see long-term benefits.",1,J164="Option C: Only enroll if it fits easily into my schedule and does not interfere with my other activities.",-1,J164="Option D: Skip the course because I prefer to focus on activities that provide immediate benefits like grades or credits.",0)</f>
        <v>2</v>
      </c>
      <c r="X164" s="1" cm="1">
        <f t="array" ref="X164">_xlfn.IFS(K164="Option A: Accept the internship to gain hands-on experience and valuable learning opportunities, without worrying about formal recognition.",1,K164="Option B: Accept the internship and emphasize to everyone how it will contribute to your self-development and long-term career growth, even without a certificate.",-1,K164="Option C: Decline the internship because the absence of an official certificate means you won't have formal recognition for your efforts.",2,K164="Option D: Take the internship but request a letter of recommendation or some form of written acknowledgment from the decision-makers as an alternative to a certificate.",0)</f>
        <v>1</v>
      </c>
      <c r="Y164" s="1" cm="1">
        <f t="array" ref="Y164">_xlfn.IFS(L164="Option A: Dive into the detailed aspects of the project, track markers for measurement, it might take a long time before you see any significant results.",2,L164="Option B: Focus on the aspects of the project that provide immediate feedback and visible results, as this keeps you motivated.",-1,L164="Option C: Balance your approach by setting short-term goals to achieve quick wins while keeping the long-term process in mind.",1,L164="Option D: Regularly seek feedback from your mentor to ensure you are on the right track and adjust your efforts accordingly to see quicker progress.",0)</f>
        <v>2</v>
      </c>
    </row>
    <row r="165" spans="1:25" x14ac:dyDescent="0.3">
      <c r="A165" s="2">
        <v>45517.704920868055</v>
      </c>
      <c r="C165" s="1" t="s">
        <v>354</v>
      </c>
      <c r="D165" s="1" t="s">
        <v>363</v>
      </c>
      <c r="E165" s="1" t="s">
        <v>356</v>
      </c>
      <c r="F165" s="1" t="s">
        <v>357</v>
      </c>
      <c r="G165" s="1" t="s">
        <v>380</v>
      </c>
      <c r="H165" s="1" t="s">
        <v>359</v>
      </c>
      <c r="I165" s="1" t="s">
        <v>372</v>
      </c>
      <c r="J165" s="1" t="s">
        <v>386</v>
      </c>
      <c r="K165" s="1" t="s">
        <v>373</v>
      </c>
      <c r="L165" s="1" t="s">
        <v>362</v>
      </c>
      <c r="M165" s="1" t="s">
        <v>216</v>
      </c>
      <c r="N165" s="1"/>
      <c r="O165" s="1">
        <f t="shared" si="2"/>
        <v>-3</v>
      </c>
      <c r="P165" s="1" cm="1">
        <f t="array" ref="P165">_xlfn.IFS(C165="Option A: I prefer vacationing in familiar destinations where I know what to expect and can reduce any surprises.",0,C165="Option B: When faced with the chance to travel to a completely new place with no set plans, I get excited about the unknown and the potential for unexpected adventures.",1,C165="Option C: I enjoy exploring new places, but I like to have a detailed itinerary and some certainty about what I will be doing each day.",2,C165="Option D: I’m open to traveling to new destinations, but I usually do thorough research and plan ahead to minimize any potential risks or uncertainties.",-1)</f>
        <v>-1</v>
      </c>
      <c r="Q165" s="1" cm="1">
        <f t="array" ref="Q165">_xlfn.IFS(D165="Option A: Finishing daily tasks quickly and efficiently, allowing you to feel productive and move on to other activities.",-1,D165="Option B: Receiving compliments and recognition from friends or family for something you've accomplished.",2,D165="Option C: Completing a challenging workout or training regimen that you've been working on for weeks.",1,D165="Option D: Learning a new skill or hobby and overcoming difficulties along the way, regardless of how well you master it in the end.",0)</f>
        <v>-1</v>
      </c>
      <c r="R165" s="1" cm="1">
        <f t="array" ref="R165">_xlfn.IFS(E165="Option A: I make decisions on my own but like to have some guidelines or a framework to follow to feel more confident.",2,E165="Option B: I often seek advice and approval from others before making a decision to ensure I’m on the right track.",1,E165="Option C: When faced with a decision, I prefer to rely on my own judgment and instincts, even if it means making mistakes along the way.",-1,E165="Option D: I usually gather a lot of information and consider others' opinions but ultimately trust my own judgment to make the final decision.",0)</f>
        <v>0</v>
      </c>
      <c r="S165" s="1" cm="1">
        <f t="array" ref="S165">_xlfn.IFS(F165="Option A: I prefer tasks that show quick results and tend to get frustrated if I don’t see immediate progress.",2,F165="Option B: I often seek advice and approval from others before making a decision to ensure I’m on the right track.",1,F165="Option C: I often seek out activities where I can see incremental progress, as it helps me stay patient and motivated over time.",-1,F165="Option D: I enjoy activities like gardening or practicing a musical instrument, even if progress is slow.",0)</f>
        <v>-1</v>
      </c>
      <c r="T165" s="1" cm="1">
        <f t="array" ref="T165">_xlfn.IFS(G165="Option A: I focus more on getting things done and I feel that I'd overthink if I think about my strength and weakness",2,G165="Option B: I regularly reflect on my strengths and weaknesses, using this self-awareness to set personal goals and improve myself.",1,G165="Option C: I sometimes think about my strengths and weaknesses, but I often rely on feedback from others to understand myself better.",-1,G165="Option D: I am aware of my strengths and weaknesses but prefer to focus on my strengths to stay motivated and positive.",0)</f>
        <v>1</v>
      </c>
      <c r="U165" s="1" cm="1">
        <f t="array" ref="U165">_xlfn.IFS(H165="Option A: Prioritize placement preparation, requesting more structured guidance in the internship to save time for your interview preparations.",2,H165="Option B: Fully commit to the internship, knowing that your placement preparation will be compromised significantly.",1,H165="Option C: Balance both the internship and placement preparation by setting a strict schedule, ensuring you give adequate time to both without compromising on either.",-1,H165="Option D: Use the internship to network and gain recommendations from the decision-maker, hoping it will directly improve your placement prospects.",0)</f>
        <v>0</v>
      </c>
      <c r="V165" s="1" cm="1">
        <f t="array" ref="V165">_xlfn.IFS(I165="Option A: Focus on learning and applying established frameworks and structured thinking methods to systematically approach the problem.",2,I165="Option B: Rely on first principles reasoning, breaking the problem down to its most basic elements and building up your understanding from there.",1,I165="Option C: Seek a balance between structured thinking and first principles reasoning, using frameworks where they fit and breaking down elements from scratch when needed.",-1,I165="Option D: Use this opportunity to network and seek advice from others who have solved similar problems, hoping to gather enough information to complete the project successfully.",0)</f>
        <v>-1</v>
      </c>
      <c r="W165" s="1" cm="1">
        <f t="array" ref="W165">_xlfn.IFS(J165="Option A: Enroll in the course because it will help me stay competitive and not fall behind my peers.",2,J165="Option B: Enroll in the course because I am genuinely interested in the subject and see long-term benefits.",1,J165="Option C: Only enroll if it fits easily into my schedule and does not interfere with my other activities.",-1,J165="Option D: Skip the course because I prefer to focus on activities that provide immediate benefits like grades or credits.",0)</f>
        <v>1</v>
      </c>
      <c r="X165" s="1" cm="1">
        <f t="array" ref="X165">_xlfn.IFS(K165="Option A: Accept the internship to gain hands-on experience and valuable learning opportunities, without worrying about formal recognition.",1,K165="Option B: Accept the internship and emphasize to everyone how it will contribute to your self-development and long-term career growth, even without a certificate.",-1,K165="Option C: Decline the internship because the absence of an official certificate means you won't have formal recognition for your efforts.",2,K165="Option D: Take the internship but request a letter of recommendation or some form of written acknowledgment from the decision-makers as an alternative to a certificate.",0)</f>
        <v>-1</v>
      </c>
      <c r="Y165" s="1" cm="1">
        <f t="array" ref="Y165">_xlfn.IFS(L165="Option A: Dive into the detailed aspects of the project, track markers for measurement, it might take a long time before you see any significant results.",2,L165="Option B: Focus on the aspects of the project that provide immediate feedback and visible results, as this keeps you motivated.",-1,L165="Option C: Balance your approach by setting short-term goals to achieve quick wins while keeping the long-term process in mind.",1,L165="Option D: Regularly seek feedback from your mentor to ensure you are on the right track and adjust your efforts accordingly to see quicker progress.",0)</f>
        <v>0</v>
      </c>
    </row>
    <row r="166" spans="1:25" x14ac:dyDescent="0.3">
      <c r="A166" s="2">
        <v>45517.708960405093</v>
      </c>
      <c r="C166" s="1" t="s">
        <v>354</v>
      </c>
      <c r="D166" s="1" t="s">
        <v>363</v>
      </c>
      <c r="E166" s="1" t="s">
        <v>356</v>
      </c>
      <c r="F166" s="1" t="s">
        <v>357</v>
      </c>
      <c r="G166" s="1" t="s">
        <v>380</v>
      </c>
      <c r="H166" s="1" t="s">
        <v>359</v>
      </c>
      <c r="I166" s="1" t="s">
        <v>367</v>
      </c>
      <c r="J166" s="1" t="s">
        <v>386</v>
      </c>
      <c r="K166" s="1" t="s">
        <v>382</v>
      </c>
      <c r="L166" s="1" t="s">
        <v>362</v>
      </c>
      <c r="M166" s="1" t="s">
        <v>218</v>
      </c>
      <c r="N166" s="1"/>
      <c r="O166" s="1">
        <f t="shared" si="2"/>
        <v>-1</v>
      </c>
      <c r="P166" s="1" cm="1">
        <f t="array" ref="P166">_xlfn.IFS(C166="Option A: I prefer vacationing in familiar destinations where I know what to expect and can reduce any surprises.",0,C166="Option B: When faced with the chance to travel to a completely new place with no set plans, I get excited about the unknown and the potential for unexpected adventures.",1,C166="Option C: I enjoy exploring new places, but I like to have a detailed itinerary and some certainty about what I will be doing each day.",2,C166="Option D: I’m open to traveling to new destinations, but I usually do thorough research and plan ahead to minimize any potential risks or uncertainties.",-1)</f>
        <v>-1</v>
      </c>
      <c r="Q166" s="1" cm="1">
        <f t="array" ref="Q166">_xlfn.IFS(D166="Option A: Finishing daily tasks quickly and efficiently, allowing you to feel productive and move on to other activities.",-1,D166="Option B: Receiving compliments and recognition from friends or family for something you've accomplished.",2,D166="Option C: Completing a challenging workout or training regimen that you've been working on for weeks.",1,D166="Option D: Learning a new skill or hobby and overcoming difficulties along the way, regardless of how well you master it in the end.",0)</f>
        <v>-1</v>
      </c>
      <c r="R166" s="1" cm="1">
        <f t="array" ref="R166">_xlfn.IFS(E166="Option A: I make decisions on my own but like to have some guidelines or a framework to follow to feel more confident.",2,E166="Option B: I often seek advice and approval from others before making a decision to ensure I’m on the right track.",1,E166="Option C: When faced with a decision, I prefer to rely on my own judgment and instincts, even if it means making mistakes along the way.",-1,E166="Option D: I usually gather a lot of information and consider others' opinions but ultimately trust my own judgment to make the final decision.",0)</f>
        <v>0</v>
      </c>
      <c r="S166" s="1" cm="1">
        <f t="array" ref="S166">_xlfn.IFS(F166="Option A: I prefer tasks that show quick results and tend to get frustrated if I don’t see immediate progress.",2,F166="Option B: I often seek advice and approval from others before making a decision to ensure I’m on the right track.",1,F166="Option C: I often seek out activities where I can see incremental progress, as it helps me stay patient and motivated over time.",-1,F166="Option D: I enjoy activities like gardening or practicing a musical instrument, even if progress is slow.",0)</f>
        <v>-1</v>
      </c>
      <c r="T166" s="1" cm="1">
        <f t="array" ref="T166">_xlfn.IFS(G166="Option A: I focus more on getting things done and I feel that I'd overthink if I think about my strength and weakness",2,G166="Option B: I regularly reflect on my strengths and weaknesses, using this self-awareness to set personal goals and improve myself.",1,G166="Option C: I sometimes think about my strengths and weaknesses, but I often rely on feedback from others to understand myself better.",-1,G166="Option D: I am aware of my strengths and weaknesses but prefer to focus on my strengths to stay motivated and positive.",0)</f>
        <v>1</v>
      </c>
      <c r="U166" s="1" cm="1">
        <f t="array" ref="U166">_xlfn.IFS(H166="Option A: Prioritize placement preparation, requesting more structured guidance in the internship to save time for your interview preparations.",2,H166="Option B: Fully commit to the internship, knowing that your placement preparation will be compromised significantly.",1,H166="Option C: Balance both the internship and placement preparation by setting a strict schedule, ensuring you give adequate time to both without compromising on either.",-1,H166="Option D: Use the internship to network and gain recommendations from the decision-maker, hoping it will directly improve your placement prospects.",0)</f>
        <v>0</v>
      </c>
      <c r="V166" s="1" cm="1">
        <f t="array" ref="V166">_xlfn.IFS(I166="Option A: Focus on learning and applying established frameworks and structured thinking methods to systematically approach the problem.",2,I166="Option B: Rely on first principles reasoning, breaking the problem down to its most basic elements and building up your understanding from there.",1,I166="Option C: Seek a balance between structured thinking and first principles reasoning, using frameworks where they fit and breaking down elements from scratch when needed.",-1,I166="Option D: Use this opportunity to network and seek advice from others who have solved similar problems, hoping to gather enough information to complete the project successfully.",0)</f>
        <v>0</v>
      </c>
      <c r="W166" s="1" cm="1">
        <f t="array" ref="W166">_xlfn.IFS(J166="Option A: Enroll in the course because it will help me stay competitive and not fall behind my peers.",2,J166="Option B: Enroll in the course because I am genuinely interested in the subject and see long-term benefits.",1,J166="Option C: Only enroll if it fits easily into my schedule and does not interfere with my other activities.",-1,J166="Option D: Skip the course because I prefer to focus on activities that provide immediate benefits like grades or credits.",0)</f>
        <v>1</v>
      </c>
      <c r="X166" s="1" cm="1">
        <f t="array" ref="X166">_xlfn.IFS(K166="Option A: Accept the internship to gain hands-on experience and valuable learning opportunities, without worrying about formal recognition.",1,K166="Option B: Accept the internship and emphasize to everyone how it will contribute to your self-development and long-term career growth, even without a certificate.",-1,K166="Option C: Decline the internship because the absence of an official certificate means you won't have formal recognition for your efforts.",2,K166="Option D: Take the internship but request a letter of recommendation or some form of written acknowledgment from the decision-makers as an alternative to a certificate.",0)</f>
        <v>0</v>
      </c>
      <c r="Y166" s="1" cm="1">
        <f t="array" ref="Y166">_xlfn.IFS(L166="Option A: Dive into the detailed aspects of the project, track markers for measurement, it might take a long time before you see any significant results.",2,L166="Option B: Focus on the aspects of the project that provide immediate feedback and visible results, as this keeps you motivated.",-1,L166="Option C: Balance your approach by setting short-term goals to achieve quick wins while keeping the long-term process in mind.",1,L166="Option D: Regularly seek feedback from your mentor to ensure you are on the right track and adjust your efforts accordingly to see quicker progress.",0)</f>
        <v>0</v>
      </c>
    </row>
    <row r="167" spans="1:25" x14ac:dyDescent="0.3">
      <c r="A167" s="2">
        <v>45517.709823217592</v>
      </c>
      <c r="C167" s="1" t="s">
        <v>354</v>
      </c>
      <c r="D167" s="1" t="s">
        <v>369</v>
      </c>
      <c r="E167" s="1" t="s">
        <v>364</v>
      </c>
      <c r="F167" s="1" t="s">
        <v>357</v>
      </c>
      <c r="G167" s="1" t="s">
        <v>366</v>
      </c>
      <c r="H167" s="1" t="s">
        <v>359</v>
      </c>
      <c r="I167" s="1" t="s">
        <v>372</v>
      </c>
      <c r="J167" s="1" t="s">
        <v>394</v>
      </c>
      <c r="K167" s="1" t="s">
        <v>382</v>
      </c>
      <c r="L167" s="1" t="s">
        <v>374</v>
      </c>
      <c r="M167" s="1" t="s">
        <v>220</v>
      </c>
      <c r="N167" s="1"/>
      <c r="O167" s="1">
        <f t="shared" si="2"/>
        <v>0</v>
      </c>
      <c r="P167" s="1" cm="1">
        <f t="array" ref="P167">_xlfn.IFS(C167="Option A: I prefer vacationing in familiar destinations where I know what to expect and can reduce any surprises.",0,C167="Option B: When faced with the chance to travel to a completely new place with no set plans, I get excited about the unknown and the potential for unexpected adventures.",1,C167="Option C: I enjoy exploring new places, but I like to have a detailed itinerary and some certainty about what I will be doing each day.",2,C167="Option D: I’m open to traveling to new destinations, but I usually do thorough research and plan ahead to minimize any potential risks or uncertainties.",-1)</f>
        <v>-1</v>
      </c>
      <c r="Q167" s="1" cm="1">
        <f t="array" ref="Q167">_xlfn.IFS(D167="Option A: Finishing daily tasks quickly and efficiently, allowing you to feel productive and move on to other activities.",-1,D167="Option B: Receiving compliments and recognition from friends or family for something you've accomplished.",2,D167="Option C: Completing a challenging workout or training regimen that you've been working on for weeks.",1,D167="Option D: Learning a new skill or hobby and overcoming difficulties along the way, regardless of how well you master it in the end.",0)</f>
        <v>0</v>
      </c>
      <c r="R167" s="1" cm="1">
        <f t="array" ref="R167">_xlfn.IFS(E167="Option A: I make decisions on my own but like to have some guidelines or a framework to follow to feel more confident.",2,E167="Option B: I often seek advice and approval from others before making a decision to ensure I’m on the right track.",1,E167="Option C: When faced with a decision, I prefer to rely on my own judgment and instincts, even if it means making mistakes along the way.",-1,E167="Option D: I usually gather a lot of information and consider others' opinions but ultimately trust my own judgment to make the final decision.",0)</f>
        <v>2</v>
      </c>
      <c r="S167" s="1" cm="1">
        <f t="array" ref="S167">_xlfn.IFS(F167="Option A: I prefer tasks that show quick results and tend to get frustrated if I don’t see immediate progress.",2,F167="Option B: I often seek advice and approval from others before making a decision to ensure I’m on the right track.",1,F167="Option C: I often seek out activities where I can see incremental progress, as it helps me stay patient and motivated over time.",-1,F167="Option D: I enjoy activities like gardening or practicing a musical instrument, even if progress is slow.",0)</f>
        <v>-1</v>
      </c>
      <c r="T167" s="1" cm="1">
        <f t="array" ref="T167">_xlfn.IFS(G167="Option A: I focus more on getting things done and I feel that I'd overthink if I think about my strength and weakness",2,G167="Option B: I regularly reflect on my strengths and weaknesses, using this self-awareness to set personal goals and improve myself.",1,G167="Option C: I sometimes think about my strengths and weaknesses, but I often rely on feedback from others to understand myself better.",-1,G167="Option D: I am aware of my strengths and weaknesses but prefer to focus on my strengths to stay motivated and positive.",0)</f>
        <v>0</v>
      </c>
      <c r="U167" s="1" cm="1">
        <f t="array" ref="U167">_xlfn.IFS(H167="Option A: Prioritize placement preparation, requesting more structured guidance in the internship to save time for your interview preparations.",2,H167="Option B: Fully commit to the internship, knowing that your placement preparation will be compromised significantly.",1,H167="Option C: Balance both the internship and placement preparation by setting a strict schedule, ensuring you give adequate time to both without compromising on either.",-1,H167="Option D: Use the internship to network and gain recommendations from the decision-maker, hoping it will directly improve your placement prospects.",0)</f>
        <v>0</v>
      </c>
      <c r="V167" s="1" cm="1">
        <f t="array" ref="V167">_xlfn.IFS(I167="Option A: Focus on learning and applying established frameworks and structured thinking methods to systematically approach the problem.",2,I167="Option B: Rely on first principles reasoning, breaking the problem down to its most basic elements and building up your understanding from there.",1,I167="Option C: Seek a balance between structured thinking and first principles reasoning, using frameworks where they fit and breaking down elements from scratch when needed.",-1,I167="Option D: Use this opportunity to network and seek advice from others who have solved similar problems, hoping to gather enough information to complete the project successfully.",0)</f>
        <v>-1</v>
      </c>
      <c r="W167" s="1" cm="1">
        <f t="array" ref="W167">_xlfn.IFS(J167="Option A: Enroll in the course because it will help me stay competitive and not fall behind my peers.",2,J167="Option B: Enroll in the course because I am genuinely interested in the subject and see long-term benefits.",1,J167="Option C: Only enroll if it fits easily into my schedule and does not interfere with my other activities.",-1,J167="Option D: Skip the course because I prefer to focus on activities that provide immediate benefits like grades or credits.",0)</f>
        <v>0</v>
      </c>
      <c r="X167" s="1" cm="1">
        <f t="array" ref="X167">_xlfn.IFS(K167="Option A: Accept the internship to gain hands-on experience and valuable learning opportunities, without worrying about formal recognition.",1,K167="Option B: Accept the internship and emphasize to everyone how it will contribute to your self-development and long-term career growth, even without a certificate.",-1,K167="Option C: Decline the internship because the absence of an official certificate means you won't have formal recognition for your efforts.",2,K167="Option D: Take the internship but request a letter of recommendation or some form of written acknowledgment from the decision-makers as an alternative to a certificate.",0)</f>
        <v>0</v>
      </c>
      <c r="Y167" s="1" cm="1">
        <f t="array" ref="Y167">_xlfn.IFS(L167="Option A: Dive into the detailed aspects of the project, track markers for measurement, it might take a long time before you see any significant results.",2,L167="Option B: Focus on the aspects of the project that provide immediate feedback and visible results, as this keeps you motivated.",-1,L167="Option C: Balance your approach by setting short-term goals to achieve quick wins while keeping the long-term process in mind.",1,L167="Option D: Regularly seek feedback from your mentor to ensure you are on the right track and adjust your efforts accordingly to see quicker progress.",0)</f>
        <v>1</v>
      </c>
    </row>
    <row r="168" spans="1:25" x14ac:dyDescent="0.3">
      <c r="A168" s="2">
        <v>45517.710120810181</v>
      </c>
      <c r="C168" s="1" t="s">
        <v>368</v>
      </c>
      <c r="D168" s="1" t="s">
        <v>379</v>
      </c>
      <c r="E168" s="1" t="s">
        <v>356</v>
      </c>
      <c r="F168" s="1" t="s">
        <v>357</v>
      </c>
      <c r="G168" s="1" t="s">
        <v>366</v>
      </c>
      <c r="H168" s="1" t="s">
        <v>359</v>
      </c>
      <c r="I168" s="1" t="s">
        <v>367</v>
      </c>
      <c r="J168" s="1" t="s">
        <v>386</v>
      </c>
      <c r="K168" s="1" t="s">
        <v>373</v>
      </c>
      <c r="L168" s="1" t="s">
        <v>374</v>
      </c>
      <c r="M168" s="1" t="s">
        <v>219</v>
      </c>
      <c r="N168" s="1"/>
      <c r="O168" s="1">
        <f t="shared" si="2"/>
        <v>3</v>
      </c>
      <c r="P168" s="1" cm="1">
        <f t="array" ref="P168">_xlfn.IFS(C168="Option A: I prefer vacationing in familiar destinations where I know what to expect and can reduce any surprises.",0,C168="Option B: When faced with the chance to travel to a completely new place with no set plans, I get excited about the unknown and the potential for unexpected adventures.",1,C168="Option C: I enjoy exploring new places, but I like to have a detailed itinerary and some certainty about what I will be doing each day.",2,C168="Option D: I’m open to traveling to new destinations, but I usually do thorough research and plan ahead to minimize any potential risks or uncertainties.",-1)</f>
        <v>2</v>
      </c>
      <c r="Q168" s="1" cm="1">
        <f t="array" ref="Q168">_xlfn.IFS(D168="Option A: Finishing daily tasks quickly and efficiently, allowing you to feel productive and move on to other activities.",-1,D168="Option B: Receiving compliments and recognition from friends or family for something you've accomplished.",2,D168="Option C: Completing a challenging workout or training regimen that you've been working on for weeks.",1,D168="Option D: Learning a new skill or hobby and overcoming difficulties along the way, regardless of how well you master it in the end.",0)</f>
        <v>1</v>
      </c>
      <c r="R168" s="1" cm="1">
        <f t="array" ref="R168">_xlfn.IFS(E168="Option A: I make decisions on my own but like to have some guidelines or a framework to follow to feel more confident.",2,E168="Option B: I often seek advice and approval from others before making a decision to ensure I’m on the right track.",1,E168="Option C: When faced with a decision, I prefer to rely on my own judgment and instincts, even if it means making mistakes along the way.",-1,E168="Option D: I usually gather a lot of information and consider others' opinions but ultimately trust my own judgment to make the final decision.",0)</f>
        <v>0</v>
      </c>
      <c r="S168" s="1" cm="1">
        <f t="array" ref="S168">_xlfn.IFS(F168="Option A: I prefer tasks that show quick results and tend to get frustrated if I don’t see immediate progress.",2,F168="Option B: I often seek advice and approval from others before making a decision to ensure I’m on the right track.",1,F168="Option C: I often seek out activities where I can see incremental progress, as it helps me stay patient and motivated over time.",-1,F168="Option D: I enjoy activities like gardening or practicing a musical instrument, even if progress is slow.",0)</f>
        <v>-1</v>
      </c>
      <c r="T168" s="1" cm="1">
        <f t="array" ref="T168">_xlfn.IFS(G168="Option A: I focus more on getting things done and I feel that I'd overthink if I think about my strength and weakness",2,G168="Option B: I regularly reflect on my strengths and weaknesses, using this self-awareness to set personal goals and improve myself.",1,G168="Option C: I sometimes think about my strengths and weaknesses, but I often rely on feedback from others to understand myself better.",-1,G168="Option D: I am aware of my strengths and weaknesses but prefer to focus on my strengths to stay motivated and positive.",0)</f>
        <v>0</v>
      </c>
      <c r="U168" s="1" cm="1">
        <f t="array" ref="U168">_xlfn.IFS(H168="Option A: Prioritize placement preparation, requesting more structured guidance in the internship to save time for your interview preparations.",2,H168="Option B: Fully commit to the internship, knowing that your placement preparation will be compromised significantly.",1,H168="Option C: Balance both the internship and placement preparation by setting a strict schedule, ensuring you give adequate time to both without compromising on either.",-1,H168="Option D: Use the internship to network and gain recommendations from the decision-maker, hoping it will directly improve your placement prospects.",0)</f>
        <v>0</v>
      </c>
      <c r="V168" s="1" cm="1">
        <f t="array" ref="V168">_xlfn.IFS(I168="Option A: Focus on learning and applying established frameworks and structured thinking methods to systematically approach the problem.",2,I168="Option B: Rely on first principles reasoning, breaking the problem down to its most basic elements and building up your understanding from there.",1,I168="Option C: Seek a balance between structured thinking and first principles reasoning, using frameworks where they fit and breaking down elements from scratch when needed.",-1,I168="Option D: Use this opportunity to network and seek advice from others who have solved similar problems, hoping to gather enough information to complete the project successfully.",0)</f>
        <v>0</v>
      </c>
      <c r="W168" s="1" cm="1">
        <f t="array" ref="W168">_xlfn.IFS(J168="Option A: Enroll in the course because it will help me stay competitive and not fall behind my peers.",2,J168="Option B: Enroll in the course because I am genuinely interested in the subject and see long-term benefits.",1,J168="Option C: Only enroll if it fits easily into my schedule and does not interfere with my other activities.",-1,J168="Option D: Skip the course because I prefer to focus on activities that provide immediate benefits like grades or credits.",0)</f>
        <v>1</v>
      </c>
      <c r="X168" s="1" cm="1">
        <f t="array" ref="X168">_xlfn.IFS(K168="Option A: Accept the internship to gain hands-on experience and valuable learning opportunities, without worrying about formal recognition.",1,K168="Option B: Accept the internship and emphasize to everyone how it will contribute to your self-development and long-term career growth, even without a certificate.",-1,K168="Option C: Decline the internship because the absence of an official certificate means you won't have formal recognition for your efforts.",2,K168="Option D: Take the internship but request a letter of recommendation or some form of written acknowledgment from the decision-makers as an alternative to a certificate.",0)</f>
        <v>-1</v>
      </c>
      <c r="Y168" s="1" cm="1">
        <f t="array" ref="Y168">_xlfn.IFS(L168="Option A: Dive into the detailed aspects of the project, track markers for measurement, it might take a long time before you see any significant results.",2,L168="Option B: Focus on the aspects of the project that provide immediate feedback and visible results, as this keeps you motivated.",-1,L168="Option C: Balance your approach by setting short-term goals to achieve quick wins while keeping the long-term process in mind.",1,L168="Option D: Regularly seek feedback from your mentor to ensure you are on the right track and adjust your efforts accordingly to see quicker progress.",0)</f>
        <v>1</v>
      </c>
    </row>
    <row r="169" spans="1:25" x14ac:dyDescent="0.3">
      <c r="A169" s="2">
        <v>45517.71088697917</v>
      </c>
      <c r="C169" s="1" t="s">
        <v>378</v>
      </c>
      <c r="D169" s="1" t="s">
        <v>369</v>
      </c>
      <c r="E169" s="1" t="s">
        <v>356</v>
      </c>
      <c r="F169" s="1" t="s">
        <v>357</v>
      </c>
      <c r="G169" s="1" t="s">
        <v>380</v>
      </c>
      <c r="H169" s="1" t="s">
        <v>381</v>
      </c>
      <c r="I169" s="1" t="s">
        <v>372</v>
      </c>
      <c r="J169" s="1" t="s">
        <v>386</v>
      </c>
      <c r="K169" s="1" t="s">
        <v>382</v>
      </c>
      <c r="L169" s="1" t="s">
        <v>374</v>
      </c>
      <c r="M169" s="1" t="s">
        <v>226</v>
      </c>
      <c r="N169" s="1"/>
      <c r="O169" s="1">
        <f t="shared" si="2"/>
        <v>1</v>
      </c>
      <c r="P169" s="1" cm="1">
        <f t="array" ref="P169">_xlfn.IFS(C169="Option A: I prefer vacationing in familiar destinations where I know what to expect and can reduce any surprises.",0,C169="Option B: When faced with the chance to travel to a completely new place with no set plans, I get excited about the unknown and the potential for unexpected adventures.",1,C169="Option C: I enjoy exploring new places, but I like to have a detailed itinerary and some certainty about what I will be doing each day.",2,C169="Option D: I’m open to traveling to new destinations, but I usually do thorough research and plan ahead to minimize any potential risks or uncertainties.",-1)</f>
        <v>1</v>
      </c>
      <c r="Q169" s="1" cm="1">
        <f t="array" ref="Q169">_xlfn.IFS(D169="Option A: Finishing daily tasks quickly and efficiently, allowing you to feel productive and move on to other activities.",-1,D169="Option B: Receiving compliments and recognition from friends or family for something you've accomplished.",2,D169="Option C: Completing a challenging workout or training regimen that you've been working on for weeks.",1,D169="Option D: Learning a new skill or hobby and overcoming difficulties along the way, regardless of how well you master it in the end.",0)</f>
        <v>0</v>
      </c>
      <c r="R169" s="1" cm="1">
        <f t="array" ref="R169">_xlfn.IFS(E169="Option A: I make decisions on my own but like to have some guidelines or a framework to follow to feel more confident.",2,E169="Option B: I often seek advice and approval from others before making a decision to ensure I’m on the right track.",1,E169="Option C: When faced with a decision, I prefer to rely on my own judgment and instincts, even if it means making mistakes along the way.",-1,E169="Option D: I usually gather a lot of information and consider others' opinions but ultimately trust my own judgment to make the final decision.",0)</f>
        <v>0</v>
      </c>
      <c r="S169" s="1" cm="1">
        <f t="array" ref="S169">_xlfn.IFS(F169="Option A: I prefer tasks that show quick results and tend to get frustrated if I don’t see immediate progress.",2,F169="Option B: I often seek advice and approval from others before making a decision to ensure I’m on the right track.",1,F169="Option C: I often seek out activities where I can see incremental progress, as it helps me stay patient and motivated over time.",-1,F169="Option D: I enjoy activities like gardening or practicing a musical instrument, even if progress is slow.",0)</f>
        <v>-1</v>
      </c>
      <c r="T169" s="1" cm="1">
        <f t="array" ref="T169">_xlfn.IFS(G169="Option A: I focus more on getting things done and I feel that I'd overthink if I think about my strength and weakness",2,G169="Option B: I regularly reflect on my strengths and weaknesses, using this self-awareness to set personal goals and improve myself.",1,G169="Option C: I sometimes think about my strengths and weaknesses, but I often rely on feedback from others to understand myself better.",-1,G169="Option D: I am aware of my strengths and weaknesses but prefer to focus on my strengths to stay motivated and positive.",0)</f>
        <v>1</v>
      </c>
      <c r="U169" s="1" cm="1">
        <f t="array" ref="U169">_xlfn.IFS(H169="Option A: Prioritize placement preparation, requesting more structured guidance in the internship to save time for your interview preparations.",2,H169="Option B: Fully commit to the internship, knowing that your placement preparation will be compromised significantly.",1,H169="Option C: Balance both the internship and placement preparation by setting a strict schedule, ensuring you give adequate time to both without compromising on either.",-1,H169="Option D: Use the internship to network and gain recommendations from the decision-maker, hoping it will directly improve your placement prospects.",0)</f>
        <v>-1</v>
      </c>
      <c r="V169" s="1" cm="1">
        <f t="array" ref="V169">_xlfn.IFS(I169="Option A: Focus on learning and applying established frameworks and structured thinking methods to systematically approach the problem.",2,I169="Option B: Rely on first principles reasoning, breaking the problem down to its most basic elements and building up your understanding from there.",1,I169="Option C: Seek a balance between structured thinking and first principles reasoning, using frameworks where they fit and breaking down elements from scratch when needed.",-1,I169="Option D: Use this opportunity to network and seek advice from others who have solved similar problems, hoping to gather enough information to complete the project successfully.",0)</f>
        <v>-1</v>
      </c>
      <c r="W169" s="1" cm="1">
        <f t="array" ref="W169">_xlfn.IFS(J169="Option A: Enroll in the course because it will help me stay competitive and not fall behind my peers.",2,J169="Option B: Enroll in the course because I am genuinely interested in the subject and see long-term benefits.",1,J169="Option C: Only enroll if it fits easily into my schedule and does not interfere with my other activities.",-1,J169="Option D: Skip the course because I prefer to focus on activities that provide immediate benefits like grades or credits.",0)</f>
        <v>1</v>
      </c>
      <c r="X169" s="1" cm="1">
        <f t="array" ref="X169">_xlfn.IFS(K169="Option A: Accept the internship to gain hands-on experience and valuable learning opportunities, without worrying about formal recognition.",1,K169="Option B: Accept the internship and emphasize to everyone how it will contribute to your self-development and long-term career growth, even without a certificate.",-1,K169="Option C: Decline the internship because the absence of an official certificate means you won't have formal recognition for your efforts.",2,K169="Option D: Take the internship but request a letter of recommendation or some form of written acknowledgment from the decision-makers as an alternative to a certificate.",0)</f>
        <v>0</v>
      </c>
      <c r="Y169" s="1" cm="1">
        <f t="array" ref="Y169">_xlfn.IFS(L169="Option A: Dive into the detailed aspects of the project, track markers for measurement, it might take a long time before you see any significant results.",2,L169="Option B: Focus on the aspects of the project that provide immediate feedback and visible results, as this keeps you motivated.",-1,L169="Option C: Balance your approach by setting short-term goals to achieve quick wins while keeping the long-term process in mind.",1,L169="Option D: Regularly seek feedback from your mentor to ensure you are on the right track and adjust your efforts accordingly to see quicker progress.",0)</f>
        <v>1</v>
      </c>
    </row>
    <row r="170" spans="1:25" x14ac:dyDescent="0.3">
      <c r="A170" s="2">
        <v>45517.711461435189</v>
      </c>
      <c r="C170" s="1" t="s">
        <v>354</v>
      </c>
      <c r="D170" s="1" t="s">
        <v>369</v>
      </c>
      <c r="E170" s="1" t="s">
        <v>356</v>
      </c>
      <c r="F170" s="1" t="s">
        <v>357</v>
      </c>
      <c r="G170" s="1" t="s">
        <v>380</v>
      </c>
      <c r="H170" s="1" t="s">
        <v>381</v>
      </c>
      <c r="I170" s="1" t="s">
        <v>372</v>
      </c>
      <c r="J170" s="1" t="s">
        <v>386</v>
      </c>
      <c r="K170" s="1" t="s">
        <v>382</v>
      </c>
      <c r="L170" s="1" t="s">
        <v>374</v>
      </c>
      <c r="M170" s="1" t="s">
        <v>221</v>
      </c>
      <c r="N170" s="1"/>
      <c r="O170" s="1">
        <f t="shared" si="2"/>
        <v>-1</v>
      </c>
      <c r="P170" s="1" cm="1">
        <f t="array" ref="P170">_xlfn.IFS(C170="Option A: I prefer vacationing in familiar destinations where I know what to expect and can reduce any surprises.",0,C170="Option B: When faced with the chance to travel to a completely new place with no set plans, I get excited about the unknown and the potential for unexpected adventures.",1,C170="Option C: I enjoy exploring new places, but I like to have a detailed itinerary and some certainty about what I will be doing each day.",2,C170="Option D: I’m open to traveling to new destinations, but I usually do thorough research and plan ahead to minimize any potential risks or uncertainties.",-1)</f>
        <v>-1</v>
      </c>
      <c r="Q170" s="1" cm="1">
        <f t="array" ref="Q170">_xlfn.IFS(D170="Option A: Finishing daily tasks quickly and efficiently, allowing you to feel productive and move on to other activities.",-1,D170="Option B: Receiving compliments and recognition from friends or family for something you've accomplished.",2,D170="Option C: Completing a challenging workout or training regimen that you've been working on for weeks.",1,D170="Option D: Learning a new skill or hobby and overcoming difficulties along the way, regardless of how well you master it in the end.",0)</f>
        <v>0</v>
      </c>
      <c r="R170" s="1" cm="1">
        <f t="array" ref="R170">_xlfn.IFS(E170="Option A: I make decisions on my own but like to have some guidelines or a framework to follow to feel more confident.",2,E170="Option B: I often seek advice and approval from others before making a decision to ensure I’m on the right track.",1,E170="Option C: When faced with a decision, I prefer to rely on my own judgment and instincts, even if it means making mistakes along the way.",-1,E170="Option D: I usually gather a lot of information and consider others' opinions but ultimately trust my own judgment to make the final decision.",0)</f>
        <v>0</v>
      </c>
      <c r="S170" s="1" cm="1">
        <f t="array" ref="S170">_xlfn.IFS(F170="Option A: I prefer tasks that show quick results and tend to get frustrated if I don’t see immediate progress.",2,F170="Option B: I often seek advice and approval from others before making a decision to ensure I’m on the right track.",1,F170="Option C: I often seek out activities where I can see incremental progress, as it helps me stay patient and motivated over time.",-1,F170="Option D: I enjoy activities like gardening or practicing a musical instrument, even if progress is slow.",0)</f>
        <v>-1</v>
      </c>
      <c r="T170" s="1" cm="1">
        <f t="array" ref="T170">_xlfn.IFS(G170="Option A: I focus more on getting things done and I feel that I'd overthink if I think about my strength and weakness",2,G170="Option B: I regularly reflect on my strengths and weaknesses, using this self-awareness to set personal goals and improve myself.",1,G170="Option C: I sometimes think about my strengths and weaknesses, but I often rely on feedback from others to understand myself better.",-1,G170="Option D: I am aware of my strengths and weaknesses but prefer to focus on my strengths to stay motivated and positive.",0)</f>
        <v>1</v>
      </c>
      <c r="U170" s="1" cm="1">
        <f t="array" ref="U170">_xlfn.IFS(H170="Option A: Prioritize placement preparation, requesting more structured guidance in the internship to save time for your interview preparations.",2,H170="Option B: Fully commit to the internship, knowing that your placement preparation will be compromised significantly.",1,H170="Option C: Balance both the internship and placement preparation by setting a strict schedule, ensuring you give adequate time to both without compromising on either.",-1,H170="Option D: Use the internship to network and gain recommendations from the decision-maker, hoping it will directly improve your placement prospects.",0)</f>
        <v>-1</v>
      </c>
      <c r="V170" s="1" cm="1">
        <f t="array" ref="V170">_xlfn.IFS(I170="Option A: Focus on learning and applying established frameworks and structured thinking methods to systematically approach the problem.",2,I170="Option B: Rely on first principles reasoning, breaking the problem down to its most basic elements and building up your understanding from there.",1,I170="Option C: Seek a balance between structured thinking and first principles reasoning, using frameworks where they fit and breaking down elements from scratch when needed.",-1,I170="Option D: Use this opportunity to network and seek advice from others who have solved similar problems, hoping to gather enough information to complete the project successfully.",0)</f>
        <v>-1</v>
      </c>
      <c r="W170" s="1" cm="1">
        <f t="array" ref="W170">_xlfn.IFS(J170="Option A: Enroll in the course because it will help me stay competitive and not fall behind my peers.",2,J170="Option B: Enroll in the course because I am genuinely interested in the subject and see long-term benefits.",1,J170="Option C: Only enroll if it fits easily into my schedule and does not interfere with my other activities.",-1,J170="Option D: Skip the course because I prefer to focus on activities that provide immediate benefits like grades or credits.",0)</f>
        <v>1</v>
      </c>
      <c r="X170" s="1" cm="1">
        <f t="array" ref="X170">_xlfn.IFS(K170="Option A: Accept the internship to gain hands-on experience and valuable learning opportunities, without worrying about formal recognition.",1,K170="Option B: Accept the internship and emphasize to everyone how it will contribute to your self-development and long-term career growth, even without a certificate.",-1,K170="Option C: Decline the internship because the absence of an official certificate means you won't have formal recognition for your efforts.",2,K170="Option D: Take the internship but request a letter of recommendation or some form of written acknowledgment from the decision-makers as an alternative to a certificate.",0)</f>
        <v>0</v>
      </c>
      <c r="Y170" s="1" cm="1">
        <f t="array" ref="Y170">_xlfn.IFS(L170="Option A: Dive into the detailed aspects of the project, track markers for measurement, it might take a long time before you see any significant results.",2,L170="Option B: Focus on the aspects of the project that provide immediate feedback and visible results, as this keeps you motivated.",-1,L170="Option C: Balance your approach by setting short-term goals to achieve quick wins while keeping the long-term process in mind.",1,L170="Option D: Regularly seek feedback from your mentor to ensure you are on the right track and adjust your efforts accordingly to see quicker progress.",0)</f>
        <v>1</v>
      </c>
    </row>
    <row r="171" spans="1:25" x14ac:dyDescent="0.3">
      <c r="A171" s="2">
        <v>45517.713501724538</v>
      </c>
      <c r="C171" s="1" t="s">
        <v>354</v>
      </c>
      <c r="D171" s="1" t="s">
        <v>363</v>
      </c>
      <c r="E171" s="1" t="s">
        <v>356</v>
      </c>
      <c r="F171" s="1" t="s">
        <v>357</v>
      </c>
      <c r="G171" s="1" t="s">
        <v>366</v>
      </c>
      <c r="H171" s="1" t="s">
        <v>381</v>
      </c>
      <c r="I171" s="1" t="s">
        <v>367</v>
      </c>
      <c r="J171" s="1" t="s">
        <v>386</v>
      </c>
      <c r="K171" s="1" t="s">
        <v>373</v>
      </c>
      <c r="L171" s="1" t="s">
        <v>374</v>
      </c>
      <c r="M171" s="1" t="s">
        <v>224</v>
      </c>
      <c r="N171" s="1"/>
      <c r="O171" s="1">
        <f t="shared" si="2"/>
        <v>-3</v>
      </c>
      <c r="P171" s="1" cm="1">
        <f t="array" ref="P171">_xlfn.IFS(C171="Option A: I prefer vacationing in familiar destinations where I know what to expect and can reduce any surprises.",0,C171="Option B: When faced with the chance to travel to a completely new place with no set plans, I get excited about the unknown and the potential for unexpected adventures.",1,C171="Option C: I enjoy exploring new places, but I like to have a detailed itinerary and some certainty about what I will be doing each day.",2,C171="Option D: I’m open to traveling to new destinations, but I usually do thorough research and plan ahead to minimize any potential risks or uncertainties.",-1)</f>
        <v>-1</v>
      </c>
      <c r="Q171" s="1" cm="1">
        <f t="array" ref="Q171">_xlfn.IFS(D171="Option A: Finishing daily tasks quickly and efficiently, allowing you to feel productive and move on to other activities.",-1,D171="Option B: Receiving compliments and recognition from friends or family for something you've accomplished.",2,D171="Option C: Completing a challenging workout or training regimen that you've been working on for weeks.",1,D171="Option D: Learning a new skill or hobby and overcoming difficulties along the way, regardless of how well you master it in the end.",0)</f>
        <v>-1</v>
      </c>
      <c r="R171" s="1" cm="1">
        <f t="array" ref="R171">_xlfn.IFS(E171="Option A: I make decisions on my own but like to have some guidelines or a framework to follow to feel more confident.",2,E171="Option B: I often seek advice and approval from others before making a decision to ensure I’m on the right track.",1,E171="Option C: When faced with a decision, I prefer to rely on my own judgment and instincts, even if it means making mistakes along the way.",-1,E171="Option D: I usually gather a lot of information and consider others' opinions but ultimately trust my own judgment to make the final decision.",0)</f>
        <v>0</v>
      </c>
      <c r="S171" s="1" cm="1">
        <f t="array" ref="S171">_xlfn.IFS(F171="Option A: I prefer tasks that show quick results and tend to get frustrated if I don’t see immediate progress.",2,F171="Option B: I often seek advice and approval from others before making a decision to ensure I’m on the right track.",1,F171="Option C: I often seek out activities where I can see incremental progress, as it helps me stay patient and motivated over time.",-1,F171="Option D: I enjoy activities like gardening or practicing a musical instrument, even if progress is slow.",0)</f>
        <v>-1</v>
      </c>
      <c r="T171" s="1" cm="1">
        <f t="array" ref="T171">_xlfn.IFS(G171="Option A: I focus more on getting things done and I feel that I'd overthink if I think about my strength and weakness",2,G171="Option B: I regularly reflect on my strengths and weaknesses, using this self-awareness to set personal goals and improve myself.",1,G171="Option C: I sometimes think about my strengths and weaknesses, but I often rely on feedback from others to understand myself better.",-1,G171="Option D: I am aware of my strengths and weaknesses but prefer to focus on my strengths to stay motivated and positive.",0)</f>
        <v>0</v>
      </c>
      <c r="U171" s="1" cm="1">
        <f t="array" ref="U171">_xlfn.IFS(H171="Option A: Prioritize placement preparation, requesting more structured guidance in the internship to save time for your interview preparations.",2,H171="Option B: Fully commit to the internship, knowing that your placement preparation will be compromised significantly.",1,H171="Option C: Balance both the internship and placement preparation by setting a strict schedule, ensuring you give adequate time to both without compromising on either.",-1,H171="Option D: Use the internship to network and gain recommendations from the decision-maker, hoping it will directly improve your placement prospects.",0)</f>
        <v>-1</v>
      </c>
      <c r="V171" s="1" cm="1">
        <f t="array" ref="V171">_xlfn.IFS(I171="Option A: Focus on learning and applying established frameworks and structured thinking methods to systematically approach the problem.",2,I171="Option B: Rely on first principles reasoning, breaking the problem down to its most basic elements and building up your understanding from there.",1,I171="Option C: Seek a balance between structured thinking and first principles reasoning, using frameworks where they fit and breaking down elements from scratch when needed.",-1,I171="Option D: Use this opportunity to network and seek advice from others who have solved similar problems, hoping to gather enough information to complete the project successfully.",0)</f>
        <v>0</v>
      </c>
      <c r="W171" s="1" cm="1">
        <f t="array" ref="W171">_xlfn.IFS(J171="Option A: Enroll in the course because it will help me stay competitive and not fall behind my peers.",2,J171="Option B: Enroll in the course because I am genuinely interested in the subject and see long-term benefits.",1,J171="Option C: Only enroll if it fits easily into my schedule and does not interfere with my other activities.",-1,J171="Option D: Skip the course because I prefer to focus on activities that provide immediate benefits like grades or credits.",0)</f>
        <v>1</v>
      </c>
      <c r="X171" s="1" cm="1">
        <f t="array" ref="X171">_xlfn.IFS(K171="Option A: Accept the internship to gain hands-on experience and valuable learning opportunities, without worrying about formal recognition.",1,K171="Option B: Accept the internship and emphasize to everyone how it will contribute to your self-development and long-term career growth, even without a certificate.",-1,K171="Option C: Decline the internship because the absence of an official certificate means you won't have formal recognition for your efforts.",2,K171="Option D: Take the internship but request a letter of recommendation or some form of written acknowledgment from the decision-makers as an alternative to a certificate.",0)</f>
        <v>-1</v>
      </c>
      <c r="Y171" s="1" cm="1">
        <f t="array" ref="Y171">_xlfn.IFS(L171="Option A: Dive into the detailed aspects of the project, track markers for measurement, it might take a long time before you see any significant results.",2,L171="Option B: Focus on the aspects of the project that provide immediate feedback and visible results, as this keeps you motivated.",-1,L171="Option C: Balance your approach by setting short-term goals to achieve quick wins while keeping the long-term process in mind.",1,L171="Option D: Regularly seek feedback from your mentor to ensure you are on the right track and adjust your efforts accordingly to see quicker progress.",0)</f>
        <v>1</v>
      </c>
    </row>
    <row r="172" spans="1:25" x14ac:dyDescent="0.3">
      <c r="A172" s="2">
        <v>45517.714796504632</v>
      </c>
      <c r="C172" s="1" t="s">
        <v>368</v>
      </c>
      <c r="D172" s="1" t="s">
        <v>369</v>
      </c>
      <c r="E172" s="1" t="s">
        <v>365</v>
      </c>
      <c r="F172" s="1" t="s">
        <v>365</v>
      </c>
      <c r="G172" s="1" t="s">
        <v>366</v>
      </c>
      <c r="H172" s="1" t="s">
        <v>381</v>
      </c>
      <c r="I172" s="1" t="s">
        <v>360</v>
      </c>
      <c r="J172" s="1" t="s">
        <v>386</v>
      </c>
      <c r="K172" s="1" t="s">
        <v>361</v>
      </c>
      <c r="L172" s="1" t="s">
        <v>385</v>
      </c>
      <c r="M172" s="1" t="s">
        <v>225</v>
      </c>
      <c r="N172" s="1"/>
      <c r="O172" s="1">
        <f t="shared" si="2"/>
        <v>8</v>
      </c>
      <c r="P172" s="1" cm="1">
        <f t="array" ref="P172">_xlfn.IFS(C172="Option A: I prefer vacationing in familiar destinations where I know what to expect and can reduce any surprises.",0,C172="Option B: When faced with the chance to travel to a completely new place with no set plans, I get excited about the unknown and the potential for unexpected adventures.",1,C172="Option C: I enjoy exploring new places, but I like to have a detailed itinerary and some certainty about what I will be doing each day.",2,C172="Option D: I’m open to traveling to new destinations, but I usually do thorough research and plan ahead to minimize any potential risks or uncertainties.",-1)</f>
        <v>2</v>
      </c>
      <c r="Q172" s="1" cm="1">
        <f t="array" ref="Q172">_xlfn.IFS(D172="Option A: Finishing daily tasks quickly and efficiently, allowing you to feel productive and move on to other activities.",-1,D172="Option B: Receiving compliments and recognition from friends or family for something you've accomplished.",2,D172="Option C: Completing a challenging workout or training regimen that you've been working on for weeks.",1,D172="Option D: Learning a new skill or hobby and overcoming difficulties along the way, regardless of how well you master it in the end.",0)</f>
        <v>0</v>
      </c>
      <c r="R172" s="1" cm="1">
        <f t="array" ref="R172">_xlfn.IFS(E172="Option A: I make decisions on my own but like to have some guidelines or a framework to follow to feel more confident.",2,E172="Option B: I often seek advice and approval from others before making a decision to ensure I’m on the right track.",1,E172="Option C: When faced with a decision, I prefer to rely on my own judgment and instincts, even if it means making mistakes along the way.",-1,E172="Option D: I usually gather a lot of information and consider others' opinions but ultimately trust my own judgment to make the final decision.",0)</f>
        <v>1</v>
      </c>
      <c r="S172" s="1" cm="1">
        <f t="array" ref="S172">_xlfn.IFS(F172="Option A: I prefer tasks that show quick results and tend to get frustrated if I don’t see immediate progress.",2,F172="Option B: I often seek advice and approval from others before making a decision to ensure I’m on the right track.",1,F172="Option C: I often seek out activities where I can see incremental progress, as it helps me stay patient and motivated over time.",-1,F172="Option D: I enjoy activities like gardening or practicing a musical instrument, even if progress is slow.",0)</f>
        <v>1</v>
      </c>
      <c r="T172" s="1" cm="1">
        <f t="array" ref="T172">_xlfn.IFS(G172="Option A: I focus more on getting things done and I feel that I'd overthink if I think about my strength and weakness",2,G172="Option B: I regularly reflect on my strengths and weaknesses, using this self-awareness to set personal goals and improve myself.",1,G172="Option C: I sometimes think about my strengths and weaknesses, but I often rely on feedback from others to understand myself better.",-1,G172="Option D: I am aware of my strengths and weaknesses but prefer to focus on my strengths to stay motivated and positive.",0)</f>
        <v>0</v>
      </c>
      <c r="U172" s="1" cm="1">
        <f t="array" ref="U172">_xlfn.IFS(H172="Option A: Prioritize placement preparation, requesting more structured guidance in the internship to save time for your interview preparations.",2,H172="Option B: Fully commit to the internship, knowing that your placement preparation will be compromised significantly.",1,H172="Option C: Balance both the internship and placement preparation by setting a strict schedule, ensuring you give adequate time to both without compromising on either.",-1,H172="Option D: Use the internship to network and gain recommendations from the decision-maker, hoping it will directly improve your placement prospects.",0)</f>
        <v>-1</v>
      </c>
      <c r="V172" s="1" cm="1">
        <f t="array" ref="V172">_xlfn.IFS(I172="Option A: Focus on learning and applying established frameworks and structured thinking methods to systematically approach the problem.",2,I172="Option B: Rely on first principles reasoning, breaking the problem down to its most basic elements and building up your understanding from there.",1,I172="Option C: Seek a balance between structured thinking and first principles reasoning, using frameworks where they fit and breaking down elements from scratch when needed.",-1,I172="Option D: Use this opportunity to network and seek advice from others who have solved similar problems, hoping to gather enough information to complete the project successfully.",0)</f>
        <v>1</v>
      </c>
      <c r="W172" s="1" cm="1">
        <f t="array" ref="W172">_xlfn.IFS(J172="Option A: Enroll in the course because it will help me stay competitive and not fall behind my peers.",2,J172="Option B: Enroll in the course because I am genuinely interested in the subject and see long-term benefits.",1,J172="Option C: Only enroll if it fits easily into my schedule and does not interfere with my other activities.",-1,J172="Option D: Skip the course because I prefer to focus on activities that provide immediate benefits like grades or credits.",0)</f>
        <v>1</v>
      </c>
      <c r="X172" s="1" cm="1">
        <f t="array" ref="X172">_xlfn.IFS(K172="Option A: Accept the internship to gain hands-on experience and valuable learning opportunities, without worrying about formal recognition.",1,K172="Option B: Accept the internship and emphasize to everyone how it will contribute to your self-development and long-term career growth, even without a certificate.",-1,K172="Option C: Decline the internship because the absence of an official certificate means you won't have formal recognition for your efforts.",2,K172="Option D: Take the internship but request a letter of recommendation or some form of written acknowledgment from the decision-makers as an alternative to a certificate.",0)</f>
        <v>1</v>
      </c>
      <c r="Y172" s="1" cm="1">
        <f t="array" ref="Y172">_xlfn.IFS(L172="Option A: Dive into the detailed aspects of the project, track markers for measurement, it might take a long time before you see any significant results.",2,L172="Option B: Focus on the aspects of the project that provide immediate feedback and visible results, as this keeps you motivated.",-1,L172="Option C: Balance your approach by setting short-term goals to achieve quick wins while keeping the long-term process in mind.",1,L172="Option D: Regularly seek feedback from your mentor to ensure you are on the right track and adjust your efforts accordingly to see quicker progress.",0)</f>
        <v>2</v>
      </c>
    </row>
    <row r="173" spans="1:25" x14ac:dyDescent="0.3">
      <c r="A173" s="2">
        <v>45517.717012511574</v>
      </c>
      <c r="C173" s="1" t="s">
        <v>378</v>
      </c>
      <c r="D173" s="1" t="s">
        <v>363</v>
      </c>
      <c r="E173" s="1" t="s">
        <v>356</v>
      </c>
      <c r="F173" s="1" t="s">
        <v>357</v>
      </c>
      <c r="G173" s="1" t="s">
        <v>366</v>
      </c>
      <c r="H173" s="1" t="s">
        <v>381</v>
      </c>
      <c r="I173" s="1" t="s">
        <v>367</v>
      </c>
      <c r="J173" s="1" t="s">
        <v>386</v>
      </c>
      <c r="K173" s="1" t="s">
        <v>361</v>
      </c>
      <c r="L173" s="1" t="s">
        <v>374</v>
      </c>
      <c r="M173" s="1" t="s">
        <v>228</v>
      </c>
      <c r="N173" s="1"/>
      <c r="O173" s="1">
        <f t="shared" si="2"/>
        <v>1</v>
      </c>
      <c r="P173" s="1" cm="1">
        <f t="array" ref="P173">_xlfn.IFS(C173="Option A: I prefer vacationing in familiar destinations where I know what to expect and can reduce any surprises.",0,C173="Option B: When faced with the chance to travel to a completely new place with no set plans, I get excited about the unknown and the potential for unexpected adventures.",1,C173="Option C: I enjoy exploring new places, but I like to have a detailed itinerary and some certainty about what I will be doing each day.",2,C173="Option D: I’m open to traveling to new destinations, but I usually do thorough research and plan ahead to minimize any potential risks or uncertainties.",-1)</f>
        <v>1</v>
      </c>
      <c r="Q173" s="1" cm="1">
        <f t="array" ref="Q173">_xlfn.IFS(D173="Option A: Finishing daily tasks quickly and efficiently, allowing you to feel productive and move on to other activities.",-1,D173="Option B: Receiving compliments and recognition from friends or family for something you've accomplished.",2,D173="Option C: Completing a challenging workout or training regimen that you've been working on for weeks.",1,D173="Option D: Learning a new skill or hobby and overcoming difficulties along the way, regardless of how well you master it in the end.",0)</f>
        <v>-1</v>
      </c>
      <c r="R173" s="1" cm="1">
        <f t="array" ref="R173">_xlfn.IFS(E173="Option A: I make decisions on my own but like to have some guidelines or a framework to follow to feel more confident.",2,E173="Option B: I often seek advice and approval from others before making a decision to ensure I’m on the right track.",1,E173="Option C: When faced with a decision, I prefer to rely on my own judgment and instincts, even if it means making mistakes along the way.",-1,E173="Option D: I usually gather a lot of information and consider others' opinions but ultimately trust my own judgment to make the final decision.",0)</f>
        <v>0</v>
      </c>
      <c r="S173" s="1" cm="1">
        <f t="array" ref="S173">_xlfn.IFS(F173="Option A: I prefer tasks that show quick results and tend to get frustrated if I don’t see immediate progress.",2,F173="Option B: I often seek advice and approval from others before making a decision to ensure I’m on the right track.",1,F173="Option C: I often seek out activities where I can see incremental progress, as it helps me stay patient and motivated over time.",-1,F173="Option D: I enjoy activities like gardening or practicing a musical instrument, even if progress is slow.",0)</f>
        <v>-1</v>
      </c>
      <c r="T173" s="1" cm="1">
        <f t="array" ref="T173">_xlfn.IFS(G173="Option A: I focus more on getting things done and I feel that I'd overthink if I think about my strength and weakness",2,G173="Option B: I regularly reflect on my strengths and weaknesses, using this self-awareness to set personal goals and improve myself.",1,G173="Option C: I sometimes think about my strengths and weaknesses, but I often rely on feedback from others to understand myself better.",-1,G173="Option D: I am aware of my strengths and weaknesses but prefer to focus on my strengths to stay motivated and positive.",0)</f>
        <v>0</v>
      </c>
      <c r="U173" s="1" cm="1">
        <f t="array" ref="U173">_xlfn.IFS(H173="Option A: Prioritize placement preparation, requesting more structured guidance in the internship to save time for your interview preparations.",2,H173="Option B: Fully commit to the internship, knowing that your placement preparation will be compromised significantly.",1,H173="Option C: Balance both the internship and placement preparation by setting a strict schedule, ensuring you give adequate time to both without compromising on either.",-1,H173="Option D: Use the internship to network and gain recommendations from the decision-maker, hoping it will directly improve your placement prospects.",0)</f>
        <v>-1</v>
      </c>
      <c r="V173" s="1" cm="1">
        <f t="array" ref="V173">_xlfn.IFS(I173="Option A: Focus on learning and applying established frameworks and structured thinking methods to systematically approach the problem.",2,I173="Option B: Rely on first principles reasoning, breaking the problem down to its most basic elements and building up your understanding from there.",1,I173="Option C: Seek a balance between structured thinking and first principles reasoning, using frameworks where they fit and breaking down elements from scratch when needed.",-1,I173="Option D: Use this opportunity to network and seek advice from others who have solved similar problems, hoping to gather enough information to complete the project successfully.",0)</f>
        <v>0</v>
      </c>
      <c r="W173" s="1" cm="1">
        <f t="array" ref="W173">_xlfn.IFS(J173="Option A: Enroll in the course because it will help me stay competitive and not fall behind my peers.",2,J173="Option B: Enroll in the course because I am genuinely interested in the subject and see long-term benefits.",1,J173="Option C: Only enroll if it fits easily into my schedule and does not interfere with my other activities.",-1,J173="Option D: Skip the course because I prefer to focus on activities that provide immediate benefits like grades or credits.",0)</f>
        <v>1</v>
      </c>
      <c r="X173" s="1" cm="1">
        <f t="array" ref="X173">_xlfn.IFS(K173="Option A: Accept the internship to gain hands-on experience and valuable learning opportunities, without worrying about formal recognition.",1,K173="Option B: Accept the internship and emphasize to everyone how it will contribute to your self-development and long-term career growth, even without a certificate.",-1,K173="Option C: Decline the internship because the absence of an official certificate means you won't have formal recognition for your efforts.",2,K173="Option D: Take the internship but request a letter of recommendation or some form of written acknowledgment from the decision-makers as an alternative to a certificate.",0)</f>
        <v>1</v>
      </c>
      <c r="Y173" s="1" cm="1">
        <f t="array" ref="Y173">_xlfn.IFS(L173="Option A: Dive into the detailed aspects of the project, track markers for measurement, it might take a long time before you see any significant results.",2,L173="Option B: Focus on the aspects of the project that provide immediate feedback and visible results, as this keeps you motivated.",-1,L173="Option C: Balance your approach by setting short-term goals to achieve quick wins while keeping the long-term process in mind.",1,L173="Option D: Regularly seek feedback from your mentor to ensure you are on the right track and adjust your efforts accordingly to see quicker progress.",0)</f>
        <v>1</v>
      </c>
    </row>
    <row r="174" spans="1:25" x14ac:dyDescent="0.3">
      <c r="A174" s="2">
        <v>45517.718536782406</v>
      </c>
      <c r="C174" s="1" t="s">
        <v>368</v>
      </c>
      <c r="D174" s="1" t="s">
        <v>379</v>
      </c>
      <c r="E174" s="1" t="s">
        <v>365</v>
      </c>
      <c r="F174" s="1" t="s">
        <v>357</v>
      </c>
      <c r="G174" s="1" t="s">
        <v>380</v>
      </c>
      <c r="H174" s="1" t="s">
        <v>381</v>
      </c>
      <c r="I174" s="1" t="s">
        <v>376</v>
      </c>
      <c r="J174" s="1" t="s">
        <v>386</v>
      </c>
      <c r="K174" s="1" t="s">
        <v>382</v>
      </c>
      <c r="L174" s="1" t="s">
        <v>374</v>
      </c>
      <c r="M174" s="1" t="s">
        <v>222</v>
      </c>
      <c r="N174" s="1"/>
      <c r="O174" s="1">
        <f t="shared" si="2"/>
        <v>7</v>
      </c>
      <c r="P174" s="1" cm="1">
        <f t="array" ref="P174">_xlfn.IFS(C174="Option A: I prefer vacationing in familiar destinations where I know what to expect and can reduce any surprises.",0,C174="Option B: When faced with the chance to travel to a completely new place with no set plans, I get excited about the unknown and the potential for unexpected adventures.",1,C174="Option C: I enjoy exploring new places, but I like to have a detailed itinerary and some certainty about what I will be doing each day.",2,C174="Option D: I’m open to traveling to new destinations, but I usually do thorough research and plan ahead to minimize any potential risks or uncertainties.",-1)</f>
        <v>2</v>
      </c>
      <c r="Q174" s="1" cm="1">
        <f t="array" ref="Q174">_xlfn.IFS(D174="Option A: Finishing daily tasks quickly and efficiently, allowing you to feel productive and move on to other activities.",-1,D174="Option B: Receiving compliments and recognition from friends or family for something you've accomplished.",2,D174="Option C: Completing a challenging workout or training regimen that you've been working on for weeks.",1,D174="Option D: Learning a new skill or hobby and overcoming difficulties along the way, regardless of how well you master it in the end.",0)</f>
        <v>1</v>
      </c>
      <c r="R174" s="1" cm="1">
        <f t="array" ref="R174">_xlfn.IFS(E174="Option A: I make decisions on my own but like to have some guidelines or a framework to follow to feel more confident.",2,E174="Option B: I often seek advice and approval from others before making a decision to ensure I’m on the right track.",1,E174="Option C: When faced with a decision, I prefer to rely on my own judgment and instincts, even if it means making mistakes along the way.",-1,E174="Option D: I usually gather a lot of information and consider others' opinions but ultimately trust my own judgment to make the final decision.",0)</f>
        <v>1</v>
      </c>
      <c r="S174" s="1" cm="1">
        <f t="array" ref="S174">_xlfn.IFS(F174="Option A: I prefer tasks that show quick results and tend to get frustrated if I don’t see immediate progress.",2,F174="Option B: I often seek advice and approval from others before making a decision to ensure I’m on the right track.",1,F174="Option C: I often seek out activities where I can see incremental progress, as it helps me stay patient and motivated over time.",-1,F174="Option D: I enjoy activities like gardening or practicing a musical instrument, even if progress is slow.",0)</f>
        <v>-1</v>
      </c>
      <c r="T174" s="1" cm="1">
        <f t="array" ref="T174">_xlfn.IFS(G174="Option A: I focus more on getting things done and I feel that I'd overthink if I think about my strength and weakness",2,G174="Option B: I regularly reflect on my strengths and weaknesses, using this self-awareness to set personal goals and improve myself.",1,G174="Option C: I sometimes think about my strengths and weaknesses, but I often rely on feedback from others to understand myself better.",-1,G174="Option D: I am aware of my strengths and weaknesses but prefer to focus on my strengths to stay motivated and positive.",0)</f>
        <v>1</v>
      </c>
      <c r="U174" s="1" cm="1">
        <f t="array" ref="U174">_xlfn.IFS(H174="Option A: Prioritize placement preparation, requesting more structured guidance in the internship to save time for your interview preparations.",2,H174="Option B: Fully commit to the internship, knowing that your placement preparation will be compromised significantly.",1,H174="Option C: Balance both the internship and placement preparation by setting a strict schedule, ensuring you give adequate time to both without compromising on either.",-1,H174="Option D: Use the internship to network and gain recommendations from the decision-maker, hoping it will directly improve your placement prospects.",0)</f>
        <v>-1</v>
      </c>
      <c r="V174" s="1" cm="1">
        <f t="array" ref="V174">_xlfn.IFS(I174="Option A: Focus on learning and applying established frameworks and structured thinking methods to systematically approach the problem.",2,I174="Option B: Rely on first principles reasoning, breaking the problem down to its most basic elements and building up your understanding from there.",1,I174="Option C: Seek a balance between structured thinking and first principles reasoning, using frameworks where they fit and breaking down elements from scratch when needed.",-1,I174="Option D: Use this opportunity to network and seek advice from others who have solved similar problems, hoping to gather enough information to complete the project successfully.",0)</f>
        <v>2</v>
      </c>
      <c r="W174" s="1" cm="1">
        <f t="array" ref="W174">_xlfn.IFS(J174="Option A: Enroll in the course because it will help me stay competitive and not fall behind my peers.",2,J174="Option B: Enroll in the course because I am genuinely interested in the subject and see long-term benefits.",1,J174="Option C: Only enroll if it fits easily into my schedule and does not interfere with my other activities.",-1,J174="Option D: Skip the course because I prefer to focus on activities that provide immediate benefits like grades or credits.",0)</f>
        <v>1</v>
      </c>
      <c r="X174" s="1" cm="1">
        <f t="array" ref="X174">_xlfn.IFS(K174="Option A: Accept the internship to gain hands-on experience and valuable learning opportunities, without worrying about formal recognition.",1,K174="Option B: Accept the internship and emphasize to everyone how it will contribute to your self-development and long-term career growth, even without a certificate.",-1,K174="Option C: Decline the internship because the absence of an official certificate means you won't have formal recognition for your efforts.",2,K174="Option D: Take the internship but request a letter of recommendation or some form of written acknowledgment from the decision-makers as an alternative to a certificate.",0)</f>
        <v>0</v>
      </c>
      <c r="Y174" s="1" cm="1">
        <f t="array" ref="Y174">_xlfn.IFS(L174="Option A: Dive into the detailed aspects of the project, track markers for measurement, it might take a long time before you see any significant results.",2,L174="Option B: Focus on the aspects of the project that provide immediate feedback and visible results, as this keeps you motivated.",-1,L174="Option C: Balance your approach by setting short-term goals to achieve quick wins while keeping the long-term process in mind.",1,L174="Option D: Regularly seek feedback from your mentor to ensure you are on the right track and adjust your efforts accordingly to see quicker progress.",0)</f>
        <v>1</v>
      </c>
    </row>
    <row r="175" spans="1:25" x14ac:dyDescent="0.3">
      <c r="A175" s="2">
        <v>45517.721224398148</v>
      </c>
      <c r="C175" s="1" t="s">
        <v>354</v>
      </c>
      <c r="D175" s="1" t="s">
        <v>363</v>
      </c>
      <c r="E175" s="1" t="s">
        <v>365</v>
      </c>
      <c r="F175" s="1" t="s">
        <v>357</v>
      </c>
      <c r="G175" s="1" t="s">
        <v>366</v>
      </c>
      <c r="H175" s="1" t="s">
        <v>381</v>
      </c>
      <c r="I175" s="1" t="s">
        <v>367</v>
      </c>
      <c r="J175" s="1" t="s">
        <v>386</v>
      </c>
      <c r="K175" s="1" t="s">
        <v>373</v>
      </c>
      <c r="L175" s="1" t="s">
        <v>362</v>
      </c>
      <c r="M175" s="1" t="s">
        <v>229</v>
      </c>
      <c r="N175" s="1"/>
      <c r="O175" s="1">
        <f t="shared" si="2"/>
        <v>-3</v>
      </c>
      <c r="P175" s="1" cm="1">
        <f t="array" ref="P175">_xlfn.IFS(C175="Option A: I prefer vacationing in familiar destinations where I know what to expect and can reduce any surprises.",0,C175="Option B: When faced with the chance to travel to a completely new place with no set plans, I get excited about the unknown and the potential for unexpected adventures.",1,C175="Option C: I enjoy exploring new places, but I like to have a detailed itinerary and some certainty about what I will be doing each day.",2,C175="Option D: I’m open to traveling to new destinations, but I usually do thorough research and plan ahead to minimize any potential risks or uncertainties.",-1)</f>
        <v>-1</v>
      </c>
      <c r="Q175" s="1" cm="1">
        <f t="array" ref="Q175">_xlfn.IFS(D175="Option A: Finishing daily tasks quickly and efficiently, allowing you to feel productive and move on to other activities.",-1,D175="Option B: Receiving compliments and recognition from friends or family for something you've accomplished.",2,D175="Option C: Completing a challenging workout or training regimen that you've been working on for weeks.",1,D175="Option D: Learning a new skill or hobby and overcoming difficulties along the way, regardless of how well you master it in the end.",0)</f>
        <v>-1</v>
      </c>
      <c r="R175" s="1" cm="1">
        <f t="array" ref="R175">_xlfn.IFS(E175="Option A: I make decisions on my own but like to have some guidelines or a framework to follow to feel more confident.",2,E175="Option B: I often seek advice and approval from others before making a decision to ensure I’m on the right track.",1,E175="Option C: When faced with a decision, I prefer to rely on my own judgment and instincts, even if it means making mistakes along the way.",-1,E175="Option D: I usually gather a lot of information and consider others' opinions but ultimately trust my own judgment to make the final decision.",0)</f>
        <v>1</v>
      </c>
      <c r="S175" s="1" cm="1">
        <f t="array" ref="S175">_xlfn.IFS(F175="Option A: I prefer tasks that show quick results and tend to get frustrated if I don’t see immediate progress.",2,F175="Option B: I often seek advice and approval from others before making a decision to ensure I’m on the right track.",1,F175="Option C: I often seek out activities where I can see incremental progress, as it helps me stay patient and motivated over time.",-1,F175="Option D: I enjoy activities like gardening or practicing a musical instrument, even if progress is slow.",0)</f>
        <v>-1</v>
      </c>
      <c r="T175" s="1" cm="1">
        <f t="array" ref="T175">_xlfn.IFS(G175="Option A: I focus more on getting things done and I feel that I'd overthink if I think about my strength and weakness",2,G175="Option B: I regularly reflect on my strengths and weaknesses, using this self-awareness to set personal goals and improve myself.",1,G175="Option C: I sometimes think about my strengths and weaknesses, but I often rely on feedback from others to understand myself better.",-1,G175="Option D: I am aware of my strengths and weaknesses but prefer to focus on my strengths to stay motivated and positive.",0)</f>
        <v>0</v>
      </c>
      <c r="U175" s="1" cm="1">
        <f t="array" ref="U175">_xlfn.IFS(H175="Option A: Prioritize placement preparation, requesting more structured guidance in the internship to save time for your interview preparations.",2,H175="Option B: Fully commit to the internship, knowing that your placement preparation will be compromised significantly.",1,H175="Option C: Balance both the internship and placement preparation by setting a strict schedule, ensuring you give adequate time to both without compromising on either.",-1,H175="Option D: Use the internship to network and gain recommendations from the decision-maker, hoping it will directly improve your placement prospects.",0)</f>
        <v>-1</v>
      </c>
      <c r="V175" s="1" cm="1">
        <f t="array" ref="V175">_xlfn.IFS(I175="Option A: Focus on learning and applying established frameworks and structured thinking methods to systematically approach the problem.",2,I175="Option B: Rely on first principles reasoning, breaking the problem down to its most basic elements and building up your understanding from there.",1,I175="Option C: Seek a balance between structured thinking and first principles reasoning, using frameworks where they fit and breaking down elements from scratch when needed.",-1,I175="Option D: Use this opportunity to network and seek advice from others who have solved similar problems, hoping to gather enough information to complete the project successfully.",0)</f>
        <v>0</v>
      </c>
      <c r="W175" s="1" cm="1">
        <f t="array" ref="W175">_xlfn.IFS(J175="Option A: Enroll in the course because it will help me stay competitive and not fall behind my peers.",2,J175="Option B: Enroll in the course because I am genuinely interested in the subject and see long-term benefits.",1,J175="Option C: Only enroll if it fits easily into my schedule and does not interfere with my other activities.",-1,J175="Option D: Skip the course because I prefer to focus on activities that provide immediate benefits like grades or credits.",0)</f>
        <v>1</v>
      </c>
      <c r="X175" s="1" cm="1">
        <f t="array" ref="X175">_xlfn.IFS(K175="Option A: Accept the internship to gain hands-on experience and valuable learning opportunities, without worrying about formal recognition.",1,K175="Option B: Accept the internship and emphasize to everyone how it will contribute to your self-development and long-term career growth, even without a certificate.",-1,K175="Option C: Decline the internship because the absence of an official certificate means you won't have formal recognition for your efforts.",2,K175="Option D: Take the internship but request a letter of recommendation or some form of written acknowledgment from the decision-makers as an alternative to a certificate.",0)</f>
        <v>-1</v>
      </c>
      <c r="Y175" s="1" cm="1">
        <f t="array" ref="Y175">_xlfn.IFS(L175="Option A: Dive into the detailed aspects of the project, track markers for measurement, it might take a long time before you see any significant results.",2,L175="Option B: Focus on the aspects of the project that provide immediate feedback and visible results, as this keeps you motivated.",-1,L175="Option C: Balance your approach by setting short-term goals to achieve quick wins while keeping the long-term process in mind.",1,L175="Option D: Regularly seek feedback from your mentor to ensure you are on the right track and adjust your efforts accordingly to see quicker progress.",0)</f>
        <v>0</v>
      </c>
    </row>
    <row r="176" spans="1:25" x14ac:dyDescent="0.3">
      <c r="A176" s="2">
        <v>45517.725874016207</v>
      </c>
      <c r="C176" s="1" t="s">
        <v>378</v>
      </c>
      <c r="D176" s="1" t="s">
        <v>355</v>
      </c>
      <c r="E176" s="1" t="s">
        <v>356</v>
      </c>
      <c r="F176" s="1" t="s">
        <v>357</v>
      </c>
      <c r="G176" s="1" t="s">
        <v>380</v>
      </c>
      <c r="H176" s="1" t="s">
        <v>381</v>
      </c>
      <c r="I176" s="1" t="s">
        <v>372</v>
      </c>
      <c r="J176" s="1" t="s">
        <v>386</v>
      </c>
      <c r="K176" s="1" t="s">
        <v>382</v>
      </c>
      <c r="L176" s="1" t="s">
        <v>377</v>
      </c>
      <c r="M176" s="1" t="s">
        <v>231</v>
      </c>
      <c r="N176" s="1"/>
      <c r="O176" s="1">
        <f t="shared" si="2"/>
        <v>1</v>
      </c>
      <c r="P176" s="1" cm="1">
        <f t="array" ref="P176">_xlfn.IFS(C176="Option A: I prefer vacationing in familiar destinations where I know what to expect and can reduce any surprises.",0,C176="Option B: When faced with the chance to travel to a completely new place with no set plans, I get excited about the unknown and the potential for unexpected adventures.",1,C176="Option C: I enjoy exploring new places, but I like to have a detailed itinerary and some certainty about what I will be doing each day.",2,C176="Option D: I’m open to traveling to new destinations, but I usually do thorough research and plan ahead to minimize any potential risks or uncertainties.",-1)</f>
        <v>1</v>
      </c>
      <c r="Q176" s="1" cm="1">
        <f t="array" ref="Q176">_xlfn.IFS(D176="Option A: Finishing daily tasks quickly and efficiently, allowing you to feel productive and move on to other activities.",-1,D176="Option B: Receiving compliments and recognition from friends or family for something you've accomplished.",2,D176="Option C: Completing a challenging workout or training regimen that you've been working on for weeks.",1,D176="Option D: Learning a new skill or hobby and overcoming difficulties along the way, regardless of how well you master it in the end.",0)</f>
        <v>2</v>
      </c>
      <c r="R176" s="1" cm="1">
        <f t="array" ref="R176">_xlfn.IFS(E176="Option A: I make decisions on my own but like to have some guidelines or a framework to follow to feel more confident.",2,E176="Option B: I often seek advice and approval from others before making a decision to ensure I’m on the right track.",1,E176="Option C: When faced with a decision, I prefer to rely on my own judgment and instincts, even if it means making mistakes along the way.",-1,E176="Option D: I usually gather a lot of information and consider others' opinions but ultimately trust my own judgment to make the final decision.",0)</f>
        <v>0</v>
      </c>
      <c r="S176" s="1" cm="1">
        <f t="array" ref="S176">_xlfn.IFS(F176="Option A: I prefer tasks that show quick results and tend to get frustrated if I don’t see immediate progress.",2,F176="Option B: I often seek advice and approval from others before making a decision to ensure I’m on the right track.",1,F176="Option C: I often seek out activities where I can see incremental progress, as it helps me stay patient and motivated over time.",-1,F176="Option D: I enjoy activities like gardening or practicing a musical instrument, even if progress is slow.",0)</f>
        <v>-1</v>
      </c>
      <c r="T176" s="1" cm="1">
        <f t="array" ref="T176">_xlfn.IFS(G176="Option A: I focus more on getting things done and I feel that I'd overthink if I think about my strength and weakness",2,G176="Option B: I regularly reflect on my strengths and weaknesses, using this self-awareness to set personal goals and improve myself.",1,G176="Option C: I sometimes think about my strengths and weaknesses, but I often rely on feedback from others to understand myself better.",-1,G176="Option D: I am aware of my strengths and weaknesses but prefer to focus on my strengths to stay motivated and positive.",0)</f>
        <v>1</v>
      </c>
      <c r="U176" s="1" cm="1">
        <f t="array" ref="U176">_xlfn.IFS(H176="Option A: Prioritize placement preparation, requesting more structured guidance in the internship to save time for your interview preparations.",2,H176="Option B: Fully commit to the internship, knowing that your placement preparation will be compromised significantly.",1,H176="Option C: Balance both the internship and placement preparation by setting a strict schedule, ensuring you give adequate time to both without compromising on either.",-1,H176="Option D: Use the internship to network and gain recommendations from the decision-maker, hoping it will directly improve your placement prospects.",0)</f>
        <v>-1</v>
      </c>
      <c r="V176" s="1" cm="1">
        <f t="array" ref="V176">_xlfn.IFS(I176="Option A: Focus on learning and applying established frameworks and structured thinking methods to systematically approach the problem.",2,I176="Option B: Rely on first principles reasoning, breaking the problem down to its most basic elements and building up your understanding from there.",1,I176="Option C: Seek a balance between structured thinking and first principles reasoning, using frameworks where they fit and breaking down elements from scratch when needed.",-1,I176="Option D: Use this opportunity to network and seek advice from others who have solved similar problems, hoping to gather enough information to complete the project successfully.",0)</f>
        <v>-1</v>
      </c>
      <c r="W176" s="1" cm="1">
        <f t="array" ref="W176">_xlfn.IFS(J176="Option A: Enroll in the course because it will help me stay competitive and not fall behind my peers.",2,J176="Option B: Enroll in the course because I am genuinely interested in the subject and see long-term benefits.",1,J176="Option C: Only enroll if it fits easily into my schedule and does not interfere with my other activities.",-1,J176="Option D: Skip the course because I prefer to focus on activities that provide immediate benefits like grades or credits.",0)</f>
        <v>1</v>
      </c>
      <c r="X176" s="1" cm="1">
        <f t="array" ref="X176">_xlfn.IFS(K176="Option A: Accept the internship to gain hands-on experience and valuable learning opportunities, without worrying about formal recognition.",1,K176="Option B: Accept the internship and emphasize to everyone how it will contribute to your self-development and long-term career growth, even without a certificate.",-1,K176="Option C: Decline the internship because the absence of an official certificate means you won't have formal recognition for your efforts.",2,K176="Option D: Take the internship but request a letter of recommendation or some form of written acknowledgment from the decision-makers as an alternative to a certificate.",0)</f>
        <v>0</v>
      </c>
      <c r="Y176" s="1" cm="1">
        <f t="array" ref="Y176">_xlfn.IFS(L176="Option A: Dive into the detailed aspects of the project, track markers for measurement, it might take a long time before you see any significant results.",2,L176="Option B: Focus on the aspects of the project that provide immediate feedback and visible results, as this keeps you motivated.",-1,L176="Option C: Balance your approach by setting short-term goals to achieve quick wins while keeping the long-term process in mind.",1,L176="Option D: Regularly seek feedback from your mentor to ensure you are on the right track and adjust your efforts accordingly to see quicker progress.",0)</f>
        <v>-1</v>
      </c>
    </row>
    <row r="177" spans="1:25" x14ac:dyDescent="0.3">
      <c r="A177" s="2">
        <v>45517.728150949071</v>
      </c>
      <c r="C177" s="1" t="s">
        <v>378</v>
      </c>
      <c r="D177" s="1" t="s">
        <v>369</v>
      </c>
      <c r="E177" s="1" t="s">
        <v>356</v>
      </c>
      <c r="F177" s="1" t="s">
        <v>357</v>
      </c>
      <c r="G177" s="1" t="s">
        <v>380</v>
      </c>
      <c r="H177" s="1" t="s">
        <v>381</v>
      </c>
      <c r="I177" s="1" t="s">
        <v>372</v>
      </c>
      <c r="J177" s="1" t="s">
        <v>386</v>
      </c>
      <c r="K177" s="1" t="s">
        <v>382</v>
      </c>
      <c r="L177" s="1" t="s">
        <v>374</v>
      </c>
      <c r="M177" s="1" t="s">
        <v>236</v>
      </c>
      <c r="N177" s="1"/>
      <c r="O177" s="1">
        <f t="shared" si="2"/>
        <v>1</v>
      </c>
      <c r="P177" s="1" cm="1">
        <f t="array" ref="P177">_xlfn.IFS(C177="Option A: I prefer vacationing in familiar destinations where I know what to expect and can reduce any surprises.",0,C177="Option B: When faced with the chance to travel to a completely new place with no set plans, I get excited about the unknown and the potential for unexpected adventures.",1,C177="Option C: I enjoy exploring new places, but I like to have a detailed itinerary and some certainty about what I will be doing each day.",2,C177="Option D: I’m open to traveling to new destinations, but I usually do thorough research and plan ahead to minimize any potential risks or uncertainties.",-1)</f>
        <v>1</v>
      </c>
      <c r="Q177" s="1" cm="1">
        <f t="array" ref="Q177">_xlfn.IFS(D177="Option A: Finishing daily tasks quickly and efficiently, allowing you to feel productive and move on to other activities.",-1,D177="Option B: Receiving compliments and recognition from friends or family for something you've accomplished.",2,D177="Option C: Completing a challenging workout or training regimen that you've been working on for weeks.",1,D177="Option D: Learning a new skill or hobby and overcoming difficulties along the way, regardless of how well you master it in the end.",0)</f>
        <v>0</v>
      </c>
      <c r="R177" s="1" cm="1">
        <f t="array" ref="R177">_xlfn.IFS(E177="Option A: I make decisions on my own but like to have some guidelines or a framework to follow to feel more confident.",2,E177="Option B: I often seek advice and approval from others before making a decision to ensure I’m on the right track.",1,E177="Option C: When faced with a decision, I prefer to rely on my own judgment and instincts, even if it means making mistakes along the way.",-1,E177="Option D: I usually gather a lot of information and consider others' opinions but ultimately trust my own judgment to make the final decision.",0)</f>
        <v>0</v>
      </c>
      <c r="S177" s="1" cm="1">
        <f t="array" ref="S177">_xlfn.IFS(F177="Option A: I prefer tasks that show quick results and tend to get frustrated if I don’t see immediate progress.",2,F177="Option B: I often seek advice and approval from others before making a decision to ensure I’m on the right track.",1,F177="Option C: I often seek out activities where I can see incremental progress, as it helps me stay patient and motivated over time.",-1,F177="Option D: I enjoy activities like gardening or practicing a musical instrument, even if progress is slow.",0)</f>
        <v>-1</v>
      </c>
      <c r="T177" s="1" cm="1">
        <f t="array" ref="T177">_xlfn.IFS(G177="Option A: I focus more on getting things done and I feel that I'd overthink if I think about my strength and weakness",2,G177="Option B: I regularly reflect on my strengths and weaknesses, using this self-awareness to set personal goals and improve myself.",1,G177="Option C: I sometimes think about my strengths and weaknesses, but I often rely on feedback from others to understand myself better.",-1,G177="Option D: I am aware of my strengths and weaknesses but prefer to focus on my strengths to stay motivated and positive.",0)</f>
        <v>1</v>
      </c>
      <c r="U177" s="1" cm="1">
        <f t="array" ref="U177">_xlfn.IFS(H177="Option A: Prioritize placement preparation, requesting more structured guidance in the internship to save time for your interview preparations.",2,H177="Option B: Fully commit to the internship, knowing that your placement preparation will be compromised significantly.",1,H177="Option C: Balance both the internship and placement preparation by setting a strict schedule, ensuring you give adequate time to both without compromising on either.",-1,H177="Option D: Use the internship to network and gain recommendations from the decision-maker, hoping it will directly improve your placement prospects.",0)</f>
        <v>-1</v>
      </c>
      <c r="V177" s="1" cm="1">
        <f t="array" ref="V177">_xlfn.IFS(I177="Option A: Focus on learning and applying established frameworks and structured thinking methods to systematically approach the problem.",2,I177="Option B: Rely on first principles reasoning, breaking the problem down to its most basic elements and building up your understanding from there.",1,I177="Option C: Seek a balance between structured thinking and first principles reasoning, using frameworks where they fit and breaking down elements from scratch when needed.",-1,I177="Option D: Use this opportunity to network and seek advice from others who have solved similar problems, hoping to gather enough information to complete the project successfully.",0)</f>
        <v>-1</v>
      </c>
      <c r="W177" s="1" cm="1">
        <f t="array" ref="W177">_xlfn.IFS(J177="Option A: Enroll in the course because it will help me stay competitive and not fall behind my peers.",2,J177="Option B: Enroll in the course because I am genuinely interested in the subject and see long-term benefits.",1,J177="Option C: Only enroll if it fits easily into my schedule and does not interfere with my other activities.",-1,J177="Option D: Skip the course because I prefer to focus on activities that provide immediate benefits like grades or credits.",0)</f>
        <v>1</v>
      </c>
      <c r="X177" s="1" cm="1">
        <f t="array" ref="X177">_xlfn.IFS(K177="Option A: Accept the internship to gain hands-on experience and valuable learning opportunities, without worrying about formal recognition.",1,K177="Option B: Accept the internship and emphasize to everyone how it will contribute to your self-development and long-term career growth, even without a certificate.",-1,K177="Option C: Decline the internship because the absence of an official certificate means you won't have formal recognition for your efforts.",2,K177="Option D: Take the internship but request a letter of recommendation or some form of written acknowledgment from the decision-makers as an alternative to a certificate.",0)</f>
        <v>0</v>
      </c>
      <c r="Y177" s="1" cm="1">
        <f t="array" ref="Y177">_xlfn.IFS(L177="Option A: Dive into the detailed aspects of the project, track markers for measurement, it might take a long time before you see any significant results.",2,L177="Option B: Focus on the aspects of the project that provide immediate feedback and visible results, as this keeps you motivated.",-1,L177="Option C: Balance your approach by setting short-term goals to achieve quick wins while keeping the long-term process in mind.",1,L177="Option D: Regularly seek feedback from your mentor to ensure you are on the right track and adjust your efforts accordingly to see quicker progress.",0)</f>
        <v>1</v>
      </c>
    </row>
    <row r="178" spans="1:25" x14ac:dyDescent="0.3">
      <c r="A178" s="2">
        <v>45517.728210185189</v>
      </c>
      <c r="C178" s="1" t="s">
        <v>354</v>
      </c>
      <c r="D178" s="1" t="s">
        <v>379</v>
      </c>
      <c r="E178" s="1" t="s">
        <v>356</v>
      </c>
      <c r="F178" s="1" t="s">
        <v>357</v>
      </c>
      <c r="G178" s="1" t="s">
        <v>380</v>
      </c>
      <c r="H178" s="1" t="s">
        <v>381</v>
      </c>
      <c r="I178" s="1" t="s">
        <v>367</v>
      </c>
      <c r="J178" s="1" t="s">
        <v>386</v>
      </c>
      <c r="K178" s="1" t="s">
        <v>382</v>
      </c>
      <c r="L178" s="1" t="s">
        <v>362</v>
      </c>
      <c r="M178" s="1" t="s">
        <v>232</v>
      </c>
      <c r="N178" s="1"/>
      <c r="O178" s="1">
        <f t="shared" si="2"/>
        <v>0</v>
      </c>
      <c r="P178" s="1" cm="1">
        <f t="array" ref="P178">_xlfn.IFS(C178="Option A: I prefer vacationing in familiar destinations where I know what to expect and can reduce any surprises.",0,C178="Option B: When faced with the chance to travel to a completely new place with no set plans, I get excited about the unknown and the potential for unexpected adventures.",1,C178="Option C: I enjoy exploring new places, but I like to have a detailed itinerary and some certainty about what I will be doing each day.",2,C178="Option D: I’m open to traveling to new destinations, but I usually do thorough research and plan ahead to minimize any potential risks or uncertainties.",-1)</f>
        <v>-1</v>
      </c>
      <c r="Q178" s="1" cm="1">
        <f t="array" ref="Q178">_xlfn.IFS(D178="Option A: Finishing daily tasks quickly and efficiently, allowing you to feel productive and move on to other activities.",-1,D178="Option B: Receiving compliments and recognition from friends or family for something you've accomplished.",2,D178="Option C: Completing a challenging workout or training regimen that you've been working on for weeks.",1,D178="Option D: Learning a new skill or hobby and overcoming difficulties along the way, regardless of how well you master it in the end.",0)</f>
        <v>1</v>
      </c>
      <c r="R178" s="1" cm="1">
        <f t="array" ref="R178">_xlfn.IFS(E178="Option A: I make decisions on my own but like to have some guidelines or a framework to follow to feel more confident.",2,E178="Option B: I often seek advice and approval from others before making a decision to ensure I’m on the right track.",1,E178="Option C: When faced with a decision, I prefer to rely on my own judgment and instincts, even if it means making mistakes along the way.",-1,E178="Option D: I usually gather a lot of information and consider others' opinions but ultimately trust my own judgment to make the final decision.",0)</f>
        <v>0</v>
      </c>
      <c r="S178" s="1" cm="1">
        <f t="array" ref="S178">_xlfn.IFS(F178="Option A: I prefer tasks that show quick results and tend to get frustrated if I don’t see immediate progress.",2,F178="Option B: I often seek advice and approval from others before making a decision to ensure I’m on the right track.",1,F178="Option C: I often seek out activities where I can see incremental progress, as it helps me stay patient and motivated over time.",-1,F178="Option D: I enjoy activities like gardening or practicing a musical instrument, even if progress is slow.",0)</f>
        <v>-1</v>
      </c>
      <c r="T178" s="1" cm="1">
        <f t="array" ref="T178">_xlfn.IFS(G178="Option A: I focus more on getting things done and I feel that I'd overthink if I think about my strength and weakness",2,G178="Option B: I regularly reflect on my strengths and weaknesses, using this self-awareness to set personal goals and improve myself.",1,G178="Option C: I sometimes think about my strengths and weaknesses, but I often rely on feedback from others to understand myself better.",-1,G178="Option D: I am aware of my strengths and weaknesses but prefer to focus on my strengths to stay motivated and positive.",0)</f>
        <v>1</v>
      </c>
      <c r="U178" s="1" cm="1">
        <f t="array" ref="U178">_xlfn.IFS(H178="Option A: Prioritize placement preparation, requesting more structured guidance in the internship to save time for your interview preparations.",2,H178="Option B: Fully commit to the internship, knowing that your placement preparation will be compromised significantly.",1,H178="Option C: Balance both the internship and placement preparation by setting a strict schedule, ensuring you give adequate time to both without compromising on either.",-1,H178="Option D: Use the internship to network and gain recommendations from the decision-maker, hoping it will directly improve your placement prospects.",0)</f>
        <v>-1</v>
      </c>
      <c r="V178" s="1" cm="1">
        <f t="array" ref="V178">_xlfn.IFS(I178="Option A: Focus on learning and applying established frameworks and structured thinking methods to systematically approach the problem.",2,I178="Option B: Rely on first principles reasoning, breaking the problem down to its most basic elements and building up your understanding from there.",1,I178="Option C: Seek a balance between structured thinking and first principles reasoning, using frameworks where they fit and breaking down elements from scratch when needed.",-1,I178="Option D: Use this opportunity to network and seek advice from others who have solved similar problems, hoping to gather enough information to complete the project successfully.",0)</f>
        <v>0</v>
      </c>
      <c r="W178" s="1" cm="1">
        <f t="array" ref="W178">_xlfn.IFS(J178="Option A: Enroll in the course because it will help me stay competitive and not fall behind my peers.",2,J178="Option B: Enroll in the course because I am genuinely interested in the subject and see long-term benefits.",1,J178="Option C: Only enroll if it fits easily into my schedule and does not interfere with my other activities.",-1,J178="Option D: Skip the course because I prefer to focus on activities that provide immediate benefits like grades or credits.",0)</f>
        <v>1</v>
      </c>
      <c r="X178" s="1" cm="1">
        <f t="array" ref="X178">_xlfn.IFS(K178="Option A: Accept the internship to gain hands-on experience and valuable learning opportunities, without worrying about formal recognition.",1,K178="Option B: Accept the internship and emphasize to everyone how it will contribute to your self-development and long-term career growth, even without a certificate.",-1,K178="Option C: Decline the internship because the absence of an official certificate means you won't have formal recognition for your efforts.",2,K178="Option D: Take the internship but request a letter of recommendation or some form of written acknowledgment from the decision-makers as an alternative to a certificate.",0)</f>
        <v>0</v>
      </c>
      <c r="Y178" s="1" cm="1">
        <f t="array" ref="Y178">_xlfn.IFS(L178="Option A: Dive into the detailed aspects of the project, track markers for measurement, it might take a long time before you see any significant results.",2,L178="Option B: Focus on the aspects of the project that provide immediate feedback and visible results, as this keeps you motivated.",-1,L178="Option C: Balance your approach by setting short-term goals to achieve quick wins while keeping the long-term process in mind.",1,L178="Option D: Regularly seek feedback from your mentor to ensure you are on the right track and adjust your efforts accordingly to see quicker progress.",0)</f>
        <v>0</v>
      </c>
    </row>
    <row r="179" spans="1:25" x14ac:dyDescent="0.3">
      <c r="A179" s="2">
        <v>45517.728337835651</v>
      </c>
      <c r="C179" s="1" t="s">
        <v>354</v>
      </c>
      <c r="D179" s="1" t="s">
        <v>363</v>
      </c>
      <c r="E179" s="1" t="s">
        <v>356</v>
      </c>
      <c r="F179" s="1" t="s">
        <v>357</v>
      </c>
      <c r="G179" s="1" t="s">
        <v>380</v>
      </c>
      <c r="H179" s="1" t="s">
        <v>359</v>
      </c>
      <c r="I179" s="1" t="s">
        <v>367</v>
      </c>
      <c r="J179" s="1" t="s">
        <v>388</v>
      </c>
      <c r="K179" s="1" t="s">
        <v>382</v>
      </c>
      <c r="L179" s="1" t="s">
        <v>362</v>
      </c>
      <c r="M179" s="1" t="s">
        <v>233</v>
      </c>
      <c r="N179" s="1"/>
      <c r="O179" s="1">
        <f t="shared" si="2"/>
        <v>0</v>
      </c>
      <c r="P179" s="1" cm="1">
        <f t="array" ref="P179">_xlfn.IFS(C179="Option A: I prefer vacationing in familiar destinations where I know what to expect and can reduce any surprises.",0,C179="Option B: When faced with the chance to travel to a completely new place with no set plans, I get excited about the unknown and the potential for unexpected adventures.",1,C179="Option C: I enjoy exploring new places, but I like to have a detailed itinerary and some certainty about what I will be doing each day.",2,C179="Option D: I’m open to traveling to new destinations, but I usually do thorough research and plan ahead to minimize any potential risks or uncertainties.",-1)</f>
        <v>-1</v>
      </c>
      <c r="Q179" s="1" cm="1">
        <f t="array" ref="Q179">_xlfn.IFS(D179="Option A: Finishing daily tasks quickly and efficiently, allowing you to feel productive and move on to other activities.",-1,D179="Option B: Receiving compliments and recognition from friends or family for something you've accomplished.",2,D179="Option C: Completing a challenging workout or training regimen that you've been working on for weeks.",1,D179="Option D: Learning a new skill or hobby and overcoming difficulties along the way, regardless of how well you master it in the end.",0)</f>
        <v>-1</v>
      </c>
      <c r="R179" s="1" cm="1">
        <f t="array" ref="R179">_xlfn.IFS(E179="Option A: I make decisions on my own but like to have some guidelines or a framework to follow to feel more confident.",2,E179="Option B: I often seek advice and approval from others before making a decision to ensure I’m on the right track.",1,E179="Option C: When faced with a decision, I prefer to rely on my own judgment and instincts, even if it means making mistakes along the way.",-1,E179="Option D: I usually gather a lot of information and consider others' opinions but ultimately trust my own judgment to make the final decision.",0)</f>
        <v>0</v>
      </c>
      <c r="S179" s="1" cm="1">
        <f t="array" ref="S179">_xlfn.IFS(F179="Option A: I prefer tasks that show quick results and tend to get frustrated if I don’t see immediate progress.",2,F179="Option B: I often seek advice and approval from others before making a decision to ensure I’m on the right track.",1,F179="Option C: I often seek out activities where I can see incremental progress, as it helps me stay patient and motivated over time.",-1,F179="Option D: I enjoy activities like gardening or practicing a musical instrument, even if progress is slow.",0)</f>
        <v>-1</v>
      </c>
      <c r="T179" s="1" cm="1">
        <f t="array" ref="T179">_xlfn.IFS(G179="Option A: I focus more on getting things done and I feel that I'd overthink if I think about my strength and weakness",2,G179="Option B: I regularly reflect on my strengths and weaknesses, using this self-awareness to set personal goals and improve myself.",1,G179="Option C: I sometimes think about my strengths and weaknesses, but I often rely on feedback from others to understand myself better.",-1,G179="Option D: I am aware of my strengths and weaknesses but prefer to focus on my strengths to stay motivated and positive.",0)</f>
        <v>1</v>
      </c>
      <c r="U179" s="1" cm="1">
        <f t="array" ref="U179">_xlfn.IFS(H179="Option A: Prioritize placement preparation, requesting more structured guidance in the internship to save time for your interview preparations.",2,H179="Option B: Fully commit to the internship, knowing that your placement preparation will be compromised significantly.",1,H179="Option C: Balance both the internship and placement preparation by setting a strict schedule, ensuring you give adequate time to both without compromising on either.",-1,H179="Option D: Use the internship to network and gain recommendations from the decision-maker, hoping it will directly improve your placement prospects.",0)</f>
        <v>0</v>
      </c>
      <c r="V179" s="1" cm="1">
        <f t="array" ref="V179">_xlfn.IFS(I179="Option A: Focus on learning and applying established frameworks and structured thinking methods to systematically approach the problem.",2,I179="Option B: Rely on first principles reasoning, breaking the problem down to its most basic elements and building up your understanding from there.",1,I179="Option C: Seek a balance between structured thinking and first principles reasoning, using frameworks where they fit and breaking down elements from scratch when needed.",-1,I179="Option D: Use this opportunity to network and seek advice from others who have solved similar problems, hoping to gather enough information to complete the project successfully.",0)</f>
        <v>0</v>
      </c>
      <c r="W179" s="1" cm="1">
        <f t="array" ref="W179">_xlfn.IFS(J179="Option A: Enroll in the course because it will help me stay competitive and not fall behind my peers.",2,J179="Option B: Enroll in the course because I am genuinely interested in the subject and see long-term benefits.",1,J179="Option C: Only enroll if it fits easily into my schedule and does not interfere with my other activities.",-1,J179="Option D: Skip the course because I prefer to focus on activities that provide immediate benefits like grades or credits.",0)</f>
        <v>2</v>
      </c>
      <c r="X179" s="1" cm="1">
        <f t="array" ref="X179">_xlfn.IFS(K179="Option A: Accept the internship to gain hands-on experience and valuable learning opportunities, without worrying about formal recognition.",1,K179="Option B: Accept the internship and emphasize to everyone how it will contribute to your self-development and long-term career growth, even without a certificate.",-1,K179="Option C: Decline the internship because the absence of an official certificate means you won't have formal recognition for your efforts.",2,K179="Option D: Take the internship but request a letter of recommendation or some form of written acknowledgment from the decision-makers as an alternative to a certificate.",0)</f>
        <v>0</v>
      </c>
      <c r="Y179" s="1" cm="1">
        <f t="array" ref="Y179">_xlfn.IFS(L179="Option A: Dive into the detailed aspects of the project, track markers for measurement, it might take a long time before you see any significant results.",2,L179="Option B: Focus on the aspects of the project that provide immediate feedback and visible results, as this keeps you motivated.",-1,L179="Option C: Balance your approach by setting short-term goals to achieve quick wins while keeping the long-term process in mind.",1,L179="Option D: Regularly seek feedback from your mentor to ensure you are on the right track and adjust your efforts accordingly to see quicker progress.",0)</f>
        <v>0</v>
      </c>
    </row>
    <row r="180" spans="1:25" x14ac:dyDescent="0.3">
      <c r="A180" s="2">
        <v>45517.73159048611</v>
      </c>
      <c r="C180" s="1" t="s">
        <v>354</v>
      </c>
      <c r="D180" s="1" t="s">
        <v>369</v>
      </c>
      <c r="E180" s="1" t="s">
        <v>356</v>
      </c>
      <c r="F180" s="1" t="s">
        <v>370</v>
      </c>
      <c r="G180" s="1" t="s">
        <v>380</v>
      </c>
      <c r="H180" s="1" t="s">
        <v>381</v>
      </c>
      <c r="I180" s="1" t="s">
        <v>372</v>
      </c>
      <c r="J180" s="1" t="s">
        <v>386</v>
      </c>
      <c r="K180" s="1" t="s">
        <v>382</v>
      </c>
      <c r="L180" s="1" t="s">
        <v>374</v>
      </c>
      <c r="M180" s="1" t="s">
        <v>234</v>
      </c>
      <c r="N180" s="1"/>
      <c r="O180" s="1">
        <f t="shared" si="2"/>
        <v>0</v>
      </c>
      <c r="P180" s="1" cm="1">
        <f t="array" ref="P180">_xlfn.IFS(C180="Option A: I prefer vacationing in familiar destinations where I know what to expect and can reduce any surprises.",0,C180="Option B: When faced with the chance to travel to a completely new place with no set plans, I get excited about the unknown and the potential for unexpected adventures.",1,C180="Option C: I enjoy exploring new places, but I like to have a detailed itinerary and some certainty about what I will be doing each day.",2,C180="Option D: I’m open to traveling to new destinations, but I usually do thorough research and plan ahead to minimize any potential risks or uncertainties.",-1)</f>
        <v>-1</v>
      </c>
      <c r="Q180" s="1" cm="1">
        <f t="array" ref="Q180">_xlfn.IFS(D180="Option A: Finishing daily tasks quickly and efficiently, allowing you to feel productive and move on to other activities.",-1,D180="Option B: Receiving compliments and recognition from friends or family for something you've accomplished.",2,D180="Option C: Completing a challenging workout or training regimen that you've been working on for weeks.",1,D180="Option D: Learning a new skill or hobby and overcoming difficulties along the way, regardless of how well you master it in the end.",0)</f>
        <v>0</v>
      </c>
      <c r="R180" s="1" cm="1">
        <f t="array" ref="R180">_xlfn.IFS(E180="Option A: I make decisions on my own but like to have some guidelines or a framework to follow to feel more confident.",2,E180="Option B: I often seek advice and approval from others before making a decision to ensure I’m on the right track.",1,E180="Option C: When faced with a decision, I prefer to rely on my own judgment and instincts, even if it means making mistakes along the way.",-1,E180="Option D: I usually gather a lot of information and consider others' opinions but ultimately trust my own judgment to make the final decision.",0)</f>
        <v>0</v>
      </c>
      <c r="S180" s="1" cm="1">
        <f t="array" ref="S180">_xlfn.IFS(F180="Option A: I prefer tasks that show quick results and tend to get frustrated if I don’t see immediate progress.",2,F180="Option B: I often seek advice and approval from others before making a decision to ensure I’m on the right track.",1,F180="Option C: I often seek out activities where I can see incremental progress, as it helps me stay patient and motivated over time.",-1,F180="Option D: I enjoy activities like gardening or practicing a musical instrument, even if progress is slow.",0)</f>
        <v>0</v>
      </c>
      <c r="T180" s="1" cm="1">
        <f t="array" ref="T180">_xlfn.IFS(G180="Option A: I focus more on getting things done and I feel that I'd overthink if I think about my strength and weakness",2,G180="Option B: I regularly reflect on my strengths and weaknesses, using this self-awareness to set personal goals and improve myself.",1,G180="Option C: I sometimes think about my strengths and weaknesses, but I often rely on feedback from others to understand myself better.",-1,G180="Option D: I am aware of my strengths and weaknesses but prefer to focus on my strengths to stay motivated and positive.",0)</f>
        <v>1</v>
      </c>
      <c r="U180" s="1" cm="1">
        <f t="array" ref="U180">_xlfn.IFS(H180="Option A: Prioritize placement preparation, requesting more structured guidance in the internship to save time for your interview preparations.",2,H180="Option B: Fully commit to the internship, knowing that your placement preparation will be compromised significantly.",1,H180="Option C: Balance both the internship and placement preparation by setting a strict schedule, ensuring you give adequate time to both without compromising on either.",-1,H180="Option D: Use the internship to network and gain recommendations from the decision-maker, hoping it will directly improve your placement prospects.",0)</f>
        <v>-1</v>
      </c>
      <c r="V180" s="1" cm="1">
        <f t="array" ref="V180">_xlfn.IFS(I180="Option A: Focus on learning and applying established frameworks and structured thinking methods to systematically approach the problem.",2,I180="Option B: Rely on first principles reasoning, breaking the problem down to its most basic elements and building up your understanding from there.",1,I180="Option C: Seek a balance between structured thinking and first principles reasoning, using frameworks where they fit and breaking down elements from scratch when needed.",-1,I180="Option D: Use this opportunity to network and seek advice from others who have solved similar problems, hoping to gather enough information to complete the project successfully.",0)</f>
        <v>-1</v>
      </c>
      <c r="W180" s="1" cm="1">
        <f t="array" ref="W180">_xlfn.IFS(J180="Option A: Enroll in the course because it will help me stay competitive and not fall behind my peers.",2,J180="Option B: Enroll in the course because I am genuinely interested in the subject and see long-term benefits.",1,J180="Option C: Only enroll if it fits easily into my schedule and does not interfere with my other activities.",-1,J180="Option D: Skip the course because I prefer to focus on activities that provide immediate benefits like grades or credits.",0)</f>
        <v>1</v>
      </c>
      <c r="X180" s="1" cm="1">
        <f t="array" ref="X180">_xlfn.IFS(K180="Option A: Accept the internship to gain hands-on experience and valuable learning opportunities, without worrying about formal recognition.",1,K180="Option B: Accept the internship and emphasize to everyone how it will contribute to your self-development and long-term career growth, even without a certificate.",-1,K180="Option C: Decline the internship because the absence of an official certificate means you won't have formal recognition for your efforts.",2,K180="Option D: Take the internship but request a letter of recommendation or some form of written acknowledgment from the decision-makers as an alternative to a certificate.",0)</f>
        <v>0</v>
      </c>
      <c r="Y180" s="1" cm="1">
        <f t="array" ref="Y180">_xlfn.IFS(L180="Option A: Dive into the detailed aspects of the project, track markers for measurement, it might take a long time before you see any significant results.",2,L180="Option B: Focus on the aspects of the project that provide immediate feedback and visible results, as this keeps you motivated.",-1,L180="Option C: Balance your approach by setting short-term goals to achieve quick wins while keeping the long-term process in mind.",1,L180="Option D: Regularly seek feedback from your mentor to ensure you are on the right track and adjust your efforts accordingly to see quicker progress.",0)</f>
        <v>1</v>
      </c>
    </row>
    <row r="181" spans="1:25" x14ac:dyDescent="0.3">
      <c r="A181" s="2">
        <v>45517.731958842589</v>
      </c>
      <c r="C181" s="1" t="s">
        <v>378</v>
      </c>
      <c r="D181" s="1" t="s">
        <v>363</v>
      </c>
      <c r="E181" s="1" t="s">
        <v>356</v>
      </c>
      <c r="F181" s="1" t="s">
        <v>365</v>
      </c>
      <c r="G181" s="1" t="s">
        <v>366</v>
      </c>
      <c r="H181" s="1" t="s">
        <v>381</v>
      </c>
      <c r="I181" s="1" t="s">
        <v>367</v>
      </c>
      <c r="J181" s="1" t="s">
        <v>386</v>
      </c>
      <c r="K181" s="1" t="s">
        <v>382</v>
      </c>
      <c r="L181" s="1" t="s">
        <v>362</v>
      </c>
      <c r="M181" s="1" t="s">
        <v>235</v>
      </c>
      <c r="N181" s="1"/>
      <c r="O181" s="1">
        <f t="shared" si="2"/>
        <v>1</v>
      </c>
      <c r="P181" s="1" cm="1">
        <f t="array" ref="P181">_xlfn.IFS(C181="Option A: I prefer vacationing in familiar destinations where I know what to expect and can reduce any surprises.",0,C181="Option B: When faced with the chance to travel to a completely new place with no set plans, I get excited about the unknown and the potential for unexpected adventures.",1,C181="Option C: I enjoy exploring new places, but I like to have a detailed itinerary and some certainty about what I will be doing each day.",2,C181="Option D: I’m open to traveling to new destinations, but I usually do thorough research and plan ahead to minimize any potential risks or uncertainties.",-1)</f>
        <v>1</v>
      </c>
      <c r="Q181" s="1" cm="1">
        <f t="array" ref="Q181">_xlfn.IFS(D181="Option A: Finishing daily tasks quickly and efficiently, allowing you to feel productive and move on to other activities.",-1,D181="Option B: Receiving compliments and recognition from friends or family for something you've accomplished.",2,D181="Option C: Completing a challenging workout or training regimen that you've been working on for weeks.",1,D181="Option D: Learning a new skill or hobby and overcoming difficulties along the way, regardless of how well you master it in the end.",0)</f>
        <v>-1</v>
      </c>
      <c r="R181" s="1" cm="1">
        <f t="array" ref="R181">_xlfn.IFS(E181="Option A: I make decisions on my own but like to have some guidelines or a framework to follow to feel more confident.",2,E181="Option B: I often seek advice and approval from others before making a decision to ensure I’m on the right track.",1,E181="Option C: When faced with a decision, I prefer to rely on my own judgment and instincts, even if it means making mistakes along the way.",-1,E181="Option D: I usually gather a lot of information and consider others' opinions but ultimately trust my own judgment to make the final decision.",0)</f>
        <v>0</v>
      </c>
      <c r="S181" s="1" cm="1">
        <f t="array" ref="S181">_xlfn.IFS(F181="Option A: I prefer tasks that show quick results and tend to get frustrated if I don’t see immediate progress.",2,F181="Option B: I often seek advice and approval from others before making a decision to ensure I’m on the right track.",1,F181="Option C: I often seek out activities where I can see incremental progress, as it helps me stay patient and motivated over time.",-1,F181="Option D: I enjoy activities like gardening or practicing a musical instrument, even if progress is slow.",0)</f>
        <v>1</v>
      </c>
      <c r="T181" s="1" cm="1">
        <f t="array" ref="T181">_xlfn.IFS(G181="Option A: I focus more on getting things done and I feel that I'd overthink if I think about my strength and weakness",2,G181="Option B: I regularly reflect on my strengths and weaknesses, using this self-awareness to set personal goals and improve myself.",1,G181="Option C: I sometimes think about my strengths and weaknesses, but I often rely on feedback from others to understand myself better.",-1,G181="Option D: I am aware of my strengths and weaknesses but prefer to focus on my strengths to stay motivated and positive.",0)</f>
        <v>0</v>
      </c>
      <c r="U181" s="1" cm="1">
        <f t="array" ref="U181">_xlfn.IFS(H181="Option A: Prioritize placement preparation, requesting more structured guidance in the internship to save time for your interview preparations.",2,H181="Option B: Fully commit to the internship, knowing that your placement preparation will be compromised significantly.",1,H181="Option C: Balance both the internship and placement preparation by setting a strict schedule, ensuring you give adequate time to both without compromising on either.",-1,H181="Option D: Use the internship to network and gain recommendations from the decision-maker, hoping it will directly improve your placement prospects.",0)</f>
        <v>-1</v>
      </c>
      <c r="V181" s="1" cm="1">
        <f t="array" ref="V181">_xlfn.IFS(I181="Option A: Focus on learning and applying established frameworks and structured thinking methods to systematically approach the problem.",2,I181="Option B: Rely on first principles reasoning, breaking the problem down to its most basic elements and building up your understanding from there.",1,I181="Option C: Seek a balance between structured thinking and first principles reasoning, using frameworks where they fit and breaking down elements from scratch when needed.",-1,I181="Option D: Use this opportunity to network and seek advice from others who have solved similar problems, hoping to gather enough information to complete the project successfully.",0)</f>
        <v>0</v>
      </c>
      <c r="W181" s="1" cm="1">
        <f t="array" ref="W181">_xlfn.IFS(J181="Option A: Enroll in the course because it will help me stay competitive and not fall behind my peers.",2,J181="Option B: Enroll in the course because I am genuinely interested in the subject and see long-term benefits.",1,J181="Option C: Only enroll if it fits easily into my schedule and does not interfere with my other activities.",-1,J181="Option D: Skip the course because I prefer to focus on activities that provide immediate benefits like grades or credits.",0)</f>
        <v>1</v>
      </c>
      <c r="X181" s="1" cm="1">
        <f t="array" ref="X181">_xlfn.IFS(K181="Option A: Accept the internship to gain hands-on experience and valuable learning opportunities, without worrying about formal recognition.",1,K181="Option B: Accept the internship and emphasize to everyone how it will contribute to your self-development and long-term career growth, even without a certificate.",-1,K181="Option C: Decline the internship because the absence of an official certificate means you won't have formal recognition for your efforts.",2,K181="Option D: Take the internship but request a letter of recommendation or some form of written acknowledgment from the decision-makers as an alternative to a certificate.",0)</f>
        <v>0</v>
      </c>
      <c r="Y181" s="1" cm="1">
        <f t="array" ref="Y181">_xlfn.IFS(L181="Option A: Dive into the detailed aspects of the project, track markers for measurement, it might take a long time before you see any significant results.",2,L181="Option B: Focus on the aspects of the project that provide immediate feedback and visible results, as this keeps you motivated.",-1,L181="Option C: Balance your approach by setting short-term goals to achieve quick wins while keeping the long-term process in mind.",1,L181="Option D: Regularly seek feedback from your mentor to ensure you are on the right track and adjust your efforts accordingly to see quicker progress.",0)</f>
        <v>0</v>
      </c>
    </row>
    <row r="182" spans="1:25" x14ac:dyDescent="0.3">
      <c r="A182" s="2">
        <v>45517.732489571761</v>
      </c>
      <c r="C182" s="1" t="s">
        <v>378</v>
      </c>
      <c r="D182" s="1" t="s">
        <v>363</v>
      </c>
      <c r="E182" s="1" t="s">
        <v>356</v>
      </c>
      <c r="F182" s="1" t="s">
        <v>357</v>
      </c>
      <c r="G182" s="1" t="s">
        <v>380</v>
      </c>
      <c r="H182" s="1" t="s">
        <v>381</v>
      </c>
      <c r="I182" s="1" t="s">
        <v>372</v>
      </c>
      <c r="J182" s="1" t="s">
        <v>386</v>
      </c>
      <c r="K182" s="1" t="s">
        <v>361</v>
      </c>
      <c r="L182" s="1" t="s">
        <v>362</v>
      </c>
      <c r="M182" s="1" t="s">
        <v>230</v>
      </c>
      <c r="N182" s="1"/>
      <c r="O182" s="1">
        <f t="shared" si="2"/>
        <v>0</v>
      </c>
      <c r="P182" s="1" cm="1">
        <f t="array" ref="P182">_xlfn.IFS(C182="Option A: I prefer vacationing in familiar destinations where I know what to expect and can reduce any surprises.",0,C182="Option B: When faced with the chance to travel to a completely new place with no set plans, I get excited about the unknown and the potential for unexpected adventures.",1,C182="Option C: I enjoy exploring new places, but I like to have a detailed itinerary and some certainty about what I will be doing each day.",2,C182="Option D: I’m open to traveling to new destinations, but I usually do thorough research and plan ahead to minimize any potential risks or uncertainties.",-1)</f>
        <v>1</v>
      </c>
      <c r="Q182" s="1" cm="1">
        <f t="array" ref="Q182">_xlfn.IFS(D182="Option A: Finishing daily tasks quickly and efficiently, allowing you to feel productive and move on to other activities.",-1,D182="Option B: Receiving compliments and recognition from friends or family for something you've accomplished.",2,D182="Option C: Completing a challenging workout or training regimen that you've been working on for weeks.",1,D182="Option D: Learning a new skill or hobby and overcoming difficulties along the way, regardless of how well you master it in the end.",0)</f>
        <v>-1</v>
      </c>
      <c r="R182" s="1" cm="1">
        <f t="array" ref="R182">_xlfn.IFS(E182="Option A: I make decisions on my own but like to have some guidelines or a framework to follow to feel more confident.",2,E182="Option B: I often seek advice and approval from others before making a decision to ensure I’m on the right track.",1,E182="Option C: When faced with a decision, I prefer to rely on my own judgment and instincts, even if it means making mistakes along the way.",-1,E182="Option D: I usually gather a lot of information and consider others' opinions but ultimately trust my own judgment to make the final decision.",0)</f>
        <v>0</v>
      </c>
      <c r="S182" s="1" cm="1">
        <f t="array" ref="S182">_xlfn.IFS(F182="Option A: I prefer tasks that show quick results and tend to get frustrated if I don’t see immediate progress.",2,F182="Option B: I often seek advice and approval from others before making a decision to ensure I’m on the right track.",1,F182="Option C: I often seek out activities where I can see incremental progress, as it helps me stay patient and motivated over time.",-1,F182="Option D: I enjoy activities like gardening or practicing a musical instrument, even if progress is slow.",0)</f>
        <v>-1</v>
      </c>
      <c r="T182" s="1" cm="1">
        <f t="array" ref="T182">_xlfn.IFS(G182="Option A: I focus more on getting things done and I feel that I'd overthink if I think about my strength and weakness",2,G182="Option B: I regularly reflect on my strengths and weaknesses, using this self-awareness to set personal goals and improve myself.",1,G182="Option C: I sometimes think about my strengths and weaknesses, but I often rely on feedback from others to understand myself better.",-1,G182="Option D: I am aware of my strengths and weaknesses but prefer to focus on my strengths to stay motivated and positive.",0)</f>
        <v>1</v>
      </c>
      <c r="U182" s="1" cm="1">
        <f t="array" ref="U182">_xlfn.IFS(H182="Option A: Prioritize placement preparation, requesting more structured guidance in the internship to save time for your interview preparations.",2,H182="Option B: Fully commit to the internship, knowing that your placement preparation will be compromised significantly.",1,H182="Option C: Balance both the internship and placement preparation by setting a strict schedule, ensuring you give adequate time to both without compromising on either.",-1,H182="Option D: Use the internship to network and gain recommendations from the decision-maker, hoping it will directly improve your placement prospects.",0)</f>
        <v>-1</v>
      </c>
      <c r="V182" s="1" cm="1">
        <f t="array" ref="V182">_xlfn.IFS(I182="Option A: Focus on learning and applying established frameworks and structured thinking methods to systematically approach the problem.",2,I182="Option B: Rely on first principles reasoning, breaking the problem down to its most basic elements and building up your understanding from there.",1,I182="Option C: Seek a balance between structured thinking and first principles reasoning, using frameworks where they fit and breaking down elements from scratch when needed.",-1,I182="Option D: Use this opportunity to network and seek advice from others who have solved similar problems, hoping to gather enough information to complete the project successfully.",0)</f>
        <v>-1</v>
      </c>
      <c r="W182" s="1" cm="1">
        <f t="array" ref="W182">_xlfn.IFS(J182="Option A: Enroll in the course because it will help me stay competitive and not fall behind my peers.",2,J182="Option B: Enroll in the course because I am genuinely interested in the subject and see long-term benefits.",1,J182="Option C: Only enroll if it fits easily into my schedule and does not interfere with my other activities.",-1,J182="Option D: Skip the course because I prefer to focus on activities that provide immediate benefits like grades or credits.",0)</f>
        <v>1</v>
      </c>
      <c r="X182" s="1" cm="1">
        <f t="array" ref="X182">_xlfn.IFS(K182="Option A: Accept the internship to gain hands-on experience and valuable learning opportunities, without worrying about formal recognition.",1,K182="Option B: Accept the internship and emphasize to everyone how it will contribute to your self-development and long-term career growth, even without a certificate.",-1,K182="Option C: Decline the internship because the absence of an official certificate means you won't have formal recognition for your efforts.",2,K182="Option D: Take the internship but request a letter of recommendation or some form of written acknowledgment from the decision-makers as an alternative to a certificate.",0)</f>
        <v>1</v>
      </c>
      <c r="Y182" s="1" cm="1">
        <f t="array" ref="Y182">_xlfn.IFS(L182="Option A: Dive into the detailed aspects of the project, track markers for measurement, it might take a long time before you see any significant results.",2,L182="Option B: Focus on the aspects of the project that provide immediate feedback and visible results, as this keeps you motivated.",-1,L182="Option C: Balance your approach by setting short-term goals to achieve quick wins while keeping the long-term process in mind.",1,L182="Option D: Regularly seek feedback from your mentor to ensure you are on the right track and adjust your efforts accordingly to see quicker progress.",0)</f>
        <v>0</v>
      </c>
    </row>
    <row r="183" spans="1:25" x14ac:dyDescent="0.3">
      <c r="A183" s="2">
        <v>45517.732961782407</v>
      </c>
      <c r="C183" s="1" t="s">
        <v>378</v>
      </c>
      <c r="D183" s="1" t="s">
        <v>363</v>
      </c>
      <c r="E183" s="1" t="s">
        <v>356</v>
      </c>
      <c r="F183" s="1" t="s">
        <v>357</v>
      </c>
      <c r="G183" s="1" t="s">
        <v>380</v>
      </c>
      <c r="H183" s="1" t="s">
        <v>381</v>
      </c>
      <c r="I183" s="1" t="s">
        <v>367</v>
      </c>
      <c r="J183" s="1" t="s">
        <v>388</v>
      </c>
      <c r="K183" s="1" t="s">
        <v>382</v>
      </c>
      <c r="L183" s="1" t="s">
        <v>385</v>
      </c>
      <c r="M183" s="1" t="s">
        <v>227</v>
      </c>
      <c r="N183" s="1"/>
      <c r="O183" s="1">
        <f t="shared" si="2"/>
        <v>3</v>
      </c>
      <c r="P183" s="1" cm="1">
        <f t="array" ref="P183">_xlfn.IFS(C183="Option A: I prefer vacationing in familiar destinations where I know what to expect and can reduce any surprises.",0,C183="Option B: When faced with the chance to travel to a completely new place with no set plans, I get excited about the unknown and the potential for unexpected adventures.",1,C183="Option C: I enjoy exploring new places, but I like to have a detailed itinerary and some certainty about what I will be doing each day.",2,C183="Option D: I’m open to traveling to new destinations, but I usually do thorough research and plan ahead to minimize any potential risks or uncertainties.",-1)</f>
        <v>1</v>
      </c>
      <c r="Q183" s="1" cm="1">
        <f t="array" ref="Q183">_xlfn.IFS(D183="Option A: Finishing daily tasks quickly and efficiently, allowing you to feel productive and move on to other activities.",-1,D183="Option B: Receiving compliments and recognition from friends or family for something you've accomplished.",2,D183="Option C: Completing a challenging workout or training regimen that you've been working on for weeks.",1,D183="Option D: Learning a new skill or hobby and overcoming difficulties along the way, regardless of how well you master it in the end.",0)</f>
        <v>-1</v>
      </c>
      <c r="R183" s="1" cm="1">
        <f t="array" ref="R183">_xlfn.IFS(E183="Option A: I make decisions on my own but like to have some guidelines or a framework to follow to feel more confident.",2,E183="Option B: I often seek advice and approval from others before making a decision to ensure I’m on the right track.",1,E183="Option C: When faced with a decision, I prefer to rely on my own judgment and instincts, even if it means making mistakes along the way.",-1,E183="Option D: I usually gather a lot of information and consider others' opinions but ultimately trust my own judgment to make the final decision.",0)</f>
        <v>0</v>
      </c>
      <c r="S183" s="1" cm="1">
        <f t="array" ref="S183">_xlfn.IFS(F183="Option A: I prefer tasks that show quick results and tend to get frustrated if I don’t see immediate progress.",2,F183="Option B: I often seek advice and approval from others before making a decision to ensure I’m on the right track.",1,F183="Option C: I often seek out activities where I can see incremental progress, as it helps me stay patient and motivated over time.",-1,F183="Option D: I enjoy activities like gardening or practicing a musical instrument, even if progress is slow.",0)</f>
        <v>-1</v>
      </c>
      <c r="T183" s="1" cm="1">
        <f t="array" ref="T183">_xlfn.IFS(G183="Option A: I focus more on getting things done and I feel that I'd overthink if I think about my strength and weakness",2,G183="Option B: I regularly reflect on my strengths and weaknesses, using this self-awareness to set personal goals and improve myself.",1,G183="Option C: I sometimes think about my strengths and weaknesses, but I often rely on feedback from others to understand myself better.",-1,G183="Option D: I am aware of my strengths and weaknesses but prefer to focus on my strengths to stay motivated and positive.",0)</f>
        <v>1</v>
      </c>
      <c r="U183" s="1" cm="1">
        <f t="array" ref="U183">_xlfn.IFS(H183="Option A: Prioritize placement preparation, requesting more structured guidance in the internship to save time for your interview preparations.",2,H183="Option B: Fully commit to the internship, knowing that your placement preparation will be compromised significantly.",1,H183="Option C: Balance both the internship and placement preparation by setting a strict schedule, ensuring you give adequate time to both without compromising on either.",-1,H183="Option D: Use the internship to network and gain recommendations from the decision-maker, hoping it will directly improve your placement prospects.",0)</f>
        <v>-1</v>
      </c>
      <c r="V183" s="1" cm="1">
        <f t="array" ref="V183">_xlfn.IFS(I183="Option A: Focus on learning and applying established frameworks and structured thinking methods to systematically approach the problem.",2,I183="Option B: Rely on first principles reasoning, breaking the problem down to its most basic elements and building up your understanding from there.",1,I183="Option C: Seek a balance between structured thinking and first principles reasoning, using frameworks where they fit and breaking down elements from scratch when needed.",-1,I183="Option D: Use this opportunity to network and seek advice from others who have solved similar problems, hoping to gather enough information to complete the project successfully.",0)</f>
        <v>0</v>
      </c>
      <c r="W183" s="1" cm="1">
        <f t="array" ref="W183">_xlfn.IFS(J183="Option A: Enroll in the course because it will help me stay competitive and not fall behind my peers.",2,J183="Option B: Enroll in the course because I am genuinely interested in the subject and see long-term benefits.",1,J183="Option C: Only enroll if it fits easily into my schedule and does not interfere with my other activities.",-1,J183="Option D: Skip the course because I prefer to focus on activities that provide immediate benefits like grades or credits.",0)</f>
        <v>2</v>
      </c>
      <c r="X183" s="1" cm="1">
        <f t="array" ref="X183">_xlfn.IFS(K183="Option A: Accept the internship to gain hands-on experience and valuable learning opportunities, without worrying about formal recognition.",1,K183="Option B: Accept the internship and emphasize to everyone how it will contribute to your self-development and long-term career growth, even without a certificate.",-1,K183="Option C: Decline the internship because the absence of an official certificate means you won't have formal recognition for your efforts.",2,K183="Option D: Take the internship but request a letter of recommendation or some form of written acknowledgment from the decision-makers as an alternative to a certificate.",0)</f>
        <v>0</v>
      </c>
      <c r="Y183" s="1" cm="1">
        <f t="array" ref="Y183">_xlfn.IFS(L183="Option A: Dive into the detailed aspects of the project, track markers for measurement, it might take a long time before you see any significant results.",2,L183="Option B: Focus on the aspects of the project that provide immediate feedback and visible results, as this keeps you motivated.",-1,L183="Option C: Balance your approach by setting short-term goals to achieve quick wins while keeping the long-term process in mind.",1,L183="Option D: Regularly seek feedback from your mentor to ensure you are on the right track and adjust your efforts accordingly to see quicker progress.",0)</f>
        <v>2</v>
      </c>
    </row>
    <row r="184" spans="1:25" x14ac:dyDescent="0.3">
      <c r="A184" s="2">
        <v>45517.7370280787</v>
      </c>
      <c r="C184" s="1" t="s">
        <v>378</v>
      </c>
      <c r="D184" s="1" t="s">
        <v>379</v>
      </c>
      <c r="E184" s="1" t="s">
        <v>364</v>
      </c>
      <c r="F184" s="1" t="s">
        <v>357</v>
      </c>
      <c r="G184" s="1" t="s">
        <v>380</v>
      </c>
      <c r="H184" s="1" t="s">
        <v>381</v>
      </c>
      <c r="I184" s="1" t="s">
        <v>372</v>
      </c>
      <c r="J184" s="1" t="s">
        <v>387</v>
      </c>
      <c r="K184" s="1" t="s">
        <v>373</v>
      </c>
      <c r="L184" s="1" t="s">
        <v>374</v>
      </c>
      <c r="M184" s="1" t="s">
        <v>237</v>
      </c>
      <c r="N184" s="1"/>
      <c r="O184" s="1">
        <f t="shared" si="2"/>
        <v>1</v>
      </c>
      <c r="P184" s="1" cm="1">
        <f t="array" ref="P184">_xlfn.IFS(C184="Option A: I prefer vacationing in familiar destinations where I know what to expect and can reduce any surprises.",0,C184="Option B: When faced with the chance to travel to a completely new place with no set plans, I get excited about the unknown and the potential for unexpected adventures.",1,C184="Option C: I enjoy exploring new places, but I like to have a detailed itinerary and some certainty about what I will be doing each day.",2,C184="Option D: I’m open to traveling to new destinations, but I usually do thorough research and plan ahead to minimize any potential risks or uncertainties.",-1)</f>
        <v>1</v>
      </c>
      <c r="Q184" s="1" cm="1">
        <f t="array" ref="Q184">_xlfn.IFS(D184="Option A: Finishing daily tasks quickly and efficiently, allowing you to feel productive and move on to other activities.",-1,D184="Option B: Receiving compliments and recognition from friends or family for something you've accomplished.",2,D184="Option C: Completing a challenging workout or training regimen that you've been working on for weeks.",1,D184="Option D: Learning a new skill or hobby and overcoming difficulties along the way, regardless of how well you master it in the end.",0)</f>
        <v>1</v>
      </c>
      <c r="R184" s="1" cm="1">
        <f t="array" ref="R184">_xlfn.IFS(E184="Option A: I make decisions on my own but like to have some guidelines or a framework to follow to feel more confident.",2,E184="Option B: I often seek advice and approval from others before making a decision to ensure I’m on the right track.",1,E184="Option C: When faced with a decision, I prefer to rely on my own judgment and instincts, even if it means making mistakes along the way.",-1,E184="Option D: I usually gather a lot of information and consider others' opinions but ultimately trust my own judgment to make the final decision.",0)</f>
        <v>2</v>
      </c>
      <c r="S184" s="1" cm="1">
        <f t="array" ref="S184">_xlfn.IFS(F184="Option A: I prefer tasks that show quick results and tend to get frustrated if I don’t see immediate progress.",2,F184="Option B: I often seek advice and approval from others before making a decision to ensure I’m on the right track.",1,F184="Option C: I often seek out activities where I can see incremental progress, as it helps me stay patient and motivated over time.",-1,F184="Option D: I enjoy activities like gardening or practicing a musical instrument, even if progress is slow.",0)</f>
        <v>-1</v>
      </c>
      <c r="T184" s="1" cm="1">
        <f t="array" ref="T184">_xlfn.IFS(G184="Option A: I focus more on getting things done and I feel that I'd overthink if I think about my strength and weakness",2,G184="Option B: I regularly reflect on my strengths and weaknesses, using this self-awareness to set personal goals and improve myself.",1,G184="Option C: I sometimes think about my strengths and weaknesses, but I often rely on feedback from others to understand myself better.",-1,G184="Option D: I am aware of my strengths and weaknesses but prefer to focus on my strengths to stay motivated and positive.",0)</f>
        <v>1</v>
      </c>
      <c r="U184" s="1" cm="1">
        <f t="array" ref="U184">_xlfn.IFS(H184="Option A: Prioritize placement preparation, requesting more structured guidance in the internship to save time for your interview preparations.",2,H184="Option B: Fully commit to the internship, knowing that your placement preparation will be compromised significantly.",1,H184="Option C: Balance both the internship and placement preparation by setting a strict schedule, ensuring you give adequate time to both without compromising on either.",-1,H184="Option D: Use the internship to network and gain recommendations from the decision-maker, hoping it will directly improve your placement prospects.",0)</f>
        <v>-1</v>
      </c>
      <c r="V184" s="1" cm="1">
        <f t="array" ref="V184">_xlfn.IFS(I184="Option A: Focus on learning and applying established frameworks and structured thinking methods to systematically approach the problem.",2,I184="Option B: Rely on first principles reasoning, breaking the problem down to its most basic elements and building up your understanding from there.",1,I184="Option C: Seek a balance between structured thinking and first principles reasoning, using frameworks where they fit and breaking down elements from scratch when needed.",-1,I184="Option D: Use this opportunity to network and seek advice from others who have solved similar problems, hoping to gather enough information to complete the project successfully.",0)</f>
        <v>-1</v>
      </c>
      <c r="W184" s="1" cm="1">
        <f t="array" ref="W184">_xlfn.IFS(J184="Option A: Enroll in the course because it will help me stay competitive and not fall behind my peers.",2,J184="Option B: Enroll in the course because I am genuinely interested in the subject and see long-term benefits.",1,J184="Option C: Only enroll if it fits easily into my schedule and does not interfere with my other activities.",-1,J184="Option D: Skip the course because I prefer to focus on activities that provide immediate benefits like grades or credits.",0)</f>
        <v>-1</v>
      </c>
      <c r="X184" s="1" cm="1">
        <f t="array" ref="X184">_xlfn.IFS(K184="Option A: Accept the internship to gain hands-on experience and valuable learning opportunities, without worrying about formal recognition.",1,K184="Option B: Accept the internship and emphasize to everyone how it will contribute to your self-development and long-term career growth, even without a certificate.",-1,K184="Option C: Decline the internship because the absence of an official certificate means you won't have formal recognition for your efforts.",2,K184="Option D: Take the internship but request a letter of recommendation or some form of written acknowledgment from the decision-makers as an alternative to a certificate.",0)</f>
        <v>-1</v>
      </c>
      <c r="Y184" s="1" cm="1">
        <f t="array" ref="Y184">_xlfn.IFS(L184="Option A: Dive into the detailed aspects of the project, track markers for measurement, it might take a long time before you see any significant results.",2,L184="Option B: Focus on the aspects of the project that provide immediate feedback and visible results, as this keeps you motivated.",-1,L184="Option C: Balance your approach by setting short-term goals to achieve quick wins while keeping the long-term process in mind.",1,L184="Option D: Regularly seek feedback from your mentor to ensure you are on the right track and adjust your efforts accordingly to see quicker progress.",0)</f>
        <v>1</v>
      </c>
    </row>
    <row r="185" spans="1:25" x14ac:dyDescent="0.3">
      <c r="A185" s="2">
        <v>45517.745824907412</v>
      </c>
      <c r="C185" s="1" t="s">
        <v>354</v>
      </c>
      <c r="D185" s="1" t="s">
        <v>369</v>
      </c>
      <c r="E185" s="1" t="s">
        <v>356</v>
      </c>
      <c r="F185" s="1" t="s">
        <v>357</v>
      </c>
      <c r="G185" s="1" t="s">
        <v>380</v>
      </c>
      <c r="H185" s="1" t="s">
        <v>381</v>
      </c>
      <c r="I185" s="1" t="s">
        <v>372</v>
      </c>
      <c r="J185" s="1" t="s">
        <v>386</v>
      </c>
      <c r="K185" s="1" t="s">
        <v>361</v>
      </c>
      <c r="L185" s="1" t="s">
        <v>374</v>
      </c>
      <c r="M185" s="1" t="s">
        <v>238</v>
      </c>
      <c r="N185" s="1"/>
      <c r="O185" s="1">
        <f t="shared" si="2"/>
        <v>0</v>
      </c>
      <c r="P185" s="1" cm="1">
        <f t="array" ref="P185">_xlfn.IFS(C185="Option A: I prefer vacationing in familiar destinations where I know what to expect and can reduce any surprises.",0,C185="Option B: When faced with the chance to travel to a completely new place with no set plans, I get excited about the unknown and the potential for unexpected adventures.",1,C185="Option C: I enjoy exploring new places, but I like to have a detailed itinerary and some certainty about what I will be doing each day.",2,C185="Option D: I’m open to traveling to new destinations, but I usually do thorough research and plan ahead to minimize any potential risks or uncertainties.",-1)</f>
        <v>-1</v>
      </c>
      <c r="Q185" s="1" cm="1">
        <f t="array" ref="Q185">_xlfn.IFS(D185="Option A: Finishing daily tasks quickly and efficiently, allowing you to feel productive and move on to other activities.",-1,D185="Option B: Receiving compliments and recognition from friends or family for something you've accomplished.",2,D185="Option C: Completing a challenging workout or training regimen that you've been working on for weeks.",1,D185="Option D: Learning a new skill or hobby and overcoming difficulties along the way, regardless of how well you master it in the end.",0)</f>
        <v>0</v>
      </c>
      <c r="R185" s="1" cm="1">
        <f t="array" ref="R185">_xlfn.IFS(E185="Option A: I make decisions on my own but like to have some guidelines or a framework to follow to feel more confident.",2,E185="Option B: I often seek advice and approval from others before making a decision to ensure I’m on the right track.",1,E185="Option C: When faced with a decision, I prefer to rely on my own judgment and instincts, even if it means making mistakes along the way.",-1,E185="Option D: I usually gather a lot of information and consider others' opinions but ultimately trust my own judgment to make the final decision.",0)</f>
        <v>0</v>
      </c>
      <c r="S185" s="1" cm="1">
        <f t="array" ref="S185">_xlfn.IFS(F185="Option A: I prefer tasks that show quick results and tend to get frustrated if I don’t see immediate progress.",2,F185="Option B: I often seek advice and approval from others before making a decision to ensure I’m on the right track.",1,F185="Option C: I often seek out activities where I can see incremental progress, as it helps me stay patient and motivated over time.",-1,F185="Option D: I enjoy activities like gardening or practicing a musical instrument, even if progress is slow.",0)</f>
        <v>-1</v>
      </c>
      <c r="T185" s="1" cm="1">
        <f t="array" ref="T185">_xlfn.IFS(G185="Option A: I focus more on getting things done and I feel that I'd overthink if I think about my strength and weakness",2,G185="Option B: I regularly reflect on my strengths and weaknesses, using this self-awareness to set personal goals and improve myself.",1,G185="Option C: I sometimes think about my strengths and weaknesses, but I often rely on feedback from others to understand myself better.",-1,G185="Option D: I am aware of my strengths and weaknesses but prefer to focus on my strengths to stay motivated and positive.",0)</f>
        <v>1</v>
      </c>
      <c r="U185" s="1" cm="1">
        <f t="array" ref="U185">_xlfn.IFS(H185="Option A: Prioritize placement preparation, requesting more structured guidance in the internship to save time for your interview preparations.",2,H185="Option B: Fully commit to the internship, knowing that your placement preparation will be compromised significantly.",1,H185="Option C: Balance both the internship and placement preparation by setting a strict schedule, ensuring you give adequate time to both without compromising on either.",-1,H185="Option D: Use the internship to network and gain recommendations from the decision-maker, hoping it will directly improve your placement prospects.",0)</f>
        <v>-1</v>
      </c>
      <c r="V185" s="1" cm="1">
        <f t="array" ref="V185">_xlfn.IFS(I185="Option A: Focus on learning and applying established frameworks and structured thinking methods to systematically approach the problem.",2,I185="Option B: Rely on first principles reasoning, breaking the problem down to its most basic elements and building up your understanding from there.",1,I185="Option C: Seek a balance between structured thinking and first principles reasoning, using frameworks where they fit and breaking down elements from scratch when needed.",-1,I185="Option D: Use this opportunity to network and seek advice from others who have solved similar problems, hoping to gather enough information to complete the project successfully.",0)</f>
        <v>-1</v>
      </c>
      <c r="W185" s="1" cm="1">
        <f t="array" ref="W185">_xlfn.IFS(J185="Option A: Enroll in the course because it will help me stay competitive and not fall behind my peers.",2,J185="Option B: Enroll in the course because I am genuinely interested in the subject and see long-term benefits.",1,J185="Option C: Only enroll if it fits easily into my schedule and does not interfere with my other activities.",-1,J185="Option D: Skip the course because I prefer to focus on activities that provide immediate benefits like grades or credits.",0)</f>
        <v>1</v>
      </c>
      <c r="X185" s="1" cm="1">
        <f t="array" ref="X185">_xlfn.IFS(K185="Option A: Accept the internship to gain hands-on experience and valuable learning opportunities, without worrying about formal recognition.",1,K185="Option B: Accept the internship and emphasize to everyone how it will contribute to your self-development and long-term career growth, even without a certificate.",-1,K185="Option C: Decline the internship because the absence of an official certificate means you won't have formal recognition for your efforts.",2,K185="Option D: Take the internship but request a letter of recommendation or some form of written acknowledgment from the decision-makers as an alternative to a certificate.",0)</f>
        <v>1</v>
      </c>
      <c r="Y185" s="1" cm="1">
        <f t="array" ref="Y185">_xlfn.IFS(L185="Option A: Dive into the detailed aspects of the project, track markers for measurement, it might take a long time before you see any significant results.",2,L185="Option B: Focus on the aspects of the project that provide immediate feedback and visible results, as this keeps you motivated.",-1,L185="Option C: Balance your approach by setting short-term goals to achieve quick wins while keeping the long-term process in mind.",1,L185="Option D: Regularly seek feedback from your mentor to ensure you are on the right track and adjust your efforts accordingly to see quicker progress.",0)</f>
        <v>1</v>
      </c>
    </row>
    <row r="186" spans="1:25" x14ac:dyDescent="0.3">
      <c r="A186" s="2">
        <v>45517.747764328698</v>
      </c>
      <c r="C186" s="1" t="s">
        <v>354</v>
      </c>
      <c r="D186" s="1" t="s">
        <v>369</v>
      </c>
      <c r="E186" s="1" t="s">
        <v>356</v>
      </c>
      <c r="F186" s="1" t="s">
        <v>357</v>
      </c>
      <c r="G186" s="1" t="s">
        <v>380</v>
      </c>
      <c r="H186" s="1" t="s">
        <v>359</v>
      </c>
      <c r="I186" s="1" t="s">
        <v>372</v>
      </c>
      <c r="J186" s="1" t="s">
        <v>386</v>
      </c>
      <c r="K186" s="1" t="s">
        <v>361</v>
      </c>
      <c r="L186" s="1" t="s">
        <v>385</v>
      </c>
      <c r="M186" s="1" t="s">
        <v>223</v>
      </c>
      <c r="N186" s="1"/>
      <c r="O186" s="1">
        <f t="shared" si="2"/>
        <v>2</v>
      </c>
      <c r="P186" s="1" cm="1">
        <f t="array" ref="P186">_xlfn.IFS(C186="Option A: I prefer vacationing in familiar destinations where I know what to expect and can reduce any surprises.",0,C186="Option B: When faced with the chance to travel to a completely new place with no set plans, I get excited about the unknown and the potential for unexpected adventures.",1,C186="Option C: I enjoy exploring new places, but I like to have a detailed itinerary and some certainty about what I will be doing each day.",2,C186="Option D: I’m open to traveling to new destinations, but I usually do thorough research and plan ahead to minimize any potential risks or uncertainties.",-1)</f>
        <v>-1</v>
      </c>
      <c r="Q186" s="1" cm="1">
        <f t="array" ref="Q186">_xlfn.IFS(D186="Option A: Finishing daily tasks quickly and efficiently, allowing you to feel productive and move on to other activities.",-1,D186="Option B: Receiving compliments and recognition from friends or family for something you've accomplished.",2,D186="Option C: Completing a challenging workout or training regimen that you've been working on for weeks.",1,D186="Option D: Learning a new skill or hobby and overcoming difficulties along the way, regardless of how well you master it in the end.",0)</f>
        <v>0</v>
      </c>
      <c r="R186" s="1" cm="1">
        <f t="array" ref="R186">_xlfn.IFS(E186="Option A: I make decisions on my own but like to have some guidelines or a framework to follow to feel more confident.",2,E186="Option B: I often seek advice and approval from others before making a decision to ensure I’m on the right track.",1,E186="Option C: When faced with a decision, I prefer to rely on my own judgment and instincts, even if it means making mistakes along the way.",-1,E186="Option D: I usually gather a lot of information and consider others' opinions but ultimately trust my own judgment to make the final decision.",0)</f>
        <v>0</v>
      </c>
      <c r="S186" s="1" cm="1">
        <f t="array" ref="S186">_xlfn.IFS(F186="Option A: I prefer tasks that show quick results and tend to get frustrated if I don’t see immediate progress.",2,F186="Option B: I often seek advice and approval from others before making a decision to ensure I’m on the right track.",1,F186="Option C: I often seek out activities where I can see incremental progress, as it helps me stay patient and motivated over time.",-1,F186="Option D: I enjoy activities like gardening or practicing a musical instrument, even if progress is slow.",0)</f>
        <v>-1</v>
      </c>
      <c r="T186" s="1" cm="1">
        <f t="array" ref="T186">_xlfn.IFS(G186="Option A: I focus more on getting things done and I feel that I'd overthink if I think about my strength and weakness",2,G186="Option B: I regularly reflect on my strengths and weaknesses, using this self-awareness to set personal goals and improve myself.",1,G186="Option C: I sometimes think about my strengths and weaknesses, but I often rely on feedback from others to understand myself better.",-1,G186="Option D: I am aware of my strengths and weaknesses but prefer to focus on my strengths to stay motivated and positive.",0)</f>
        <v>1</v>
      </c>
      <c r="U186" s="1" cm="1">
        <f t="array" ref="U186">_xlfn.IFS(H186="Option A: Prioritize placement preparation, requesting more structured guidance in the internship to save time for your interview preparations.",2,H186="Option B: Fully commit to the internship, knowing that your placement preparation will be compromised significantly.",1,H186="Option C: Balance both the internship and placement preparation by setting a strict schedule, ensuring you give adequate time to both without compromising on either.",-1,H186="Option D: Use the internship to network and gain recommendations from the decision-maker, hoping it will directly improve your placement prospects.",0)</f>
        <v>0</v>
      </c>
      <c r="V186" s="1" cm="1">
        <f t="array" ref="V186">_xlfn.IFS(I186="Option A: Focus on learning and applying established frameworks and structured thinking methods to systematically approach the problem.",2,I186="Option B: Rely on first principles reasoning, breaking the problem down to its most basic elements and building up your understanding from there.",1,I186="Option C: Seek a balance between structured thinking and first principles reasoning, using frameworks where they fit and breaking down elements from scratch when needed.",-1,I186="Option D: Use this opportunity to network and seek advice from others who have solved similar problems, hoping to gather enough information to complete the project successfully.",0)</f>
        <v>-1</v>
      </c>
      <c r="W186" s="1" cm="1">
        <f t="array" ref="W186">_xlfn.IFS(J186="Option A: Enroll in the course because it will help me stay competitive and not fall behind my peers.",2,J186="Option B: Enroll in the course because I am genuinely interested in the subject and see long-term benefits.",1,J186="Option C: Only enroll if it fits easily into my schedule and does not interfere with my other activities.",-1,J186="Option D: Skip the course because I prefer to focus on activities that provide immediate benefits like grades or credits.",0)</f>
        <v>1</v>
      </c>
      <c r="X186" s="1" cm="1">
        <f t="array" ref="X186">_xlfn.IFS(K186="Option A: Accept the internship to gain hands-on experience and valuable learning opportunities, without worrying about formal recognition.",1,K186="Option B: Accept the internship and emphasize to everyone how it will contribute to your self-development and long-term career growth, even without a certificate.",-1,K186="Option C: Decline the internship because the absence of an official certificate means you won't have formal recognition for your efforts.",2,K186="Option D: Take the internship but request a letter of recommendation or some form of written acknowledgment from the decision-makers as an alternative to a certificate.",0)</f>
        <v>1</v>
      </c>
      <c r="Y186" s="1" cm="1">
        <f t="array" ref="Y186">_xlfn.IFS(L186="Option A: Dive into the detailed aspects of the project, track markers for measurement, it might take a long time before you see any significant results.",2,L186="Option B: Focus on the aspects of the project that provide immediate feedback and visible results, as this keeps you motivated.",-1,L186="Option C: Balance your approach by setting short-term goals to achieve quick wins while keeping the long-term process in mind.",1,L186="Option D: Regularly seek feedback from your mentor to ensure you are on the right track and adjust your efforts accordingly to see quicker progress.",0)</f>
        <v>2</v>
      </c>
    </row>
    <row r="187" spans="1:25" x14ac:dyDescent="0.3">
      <c r="A187" s="2">
        <v>45517.801393298607</v>
      </c>
      <c r="C187" s="1" t="s">
        <v>354</v>
      </c>
      <c r="D187" s="1" t="s">
        <v>363</v>
      </c>
      <c r="E187" s="1" t="s">
        <v>364</v>
      </c>
      <c r="F187" s="1" t="s">
        <v>357</v>
      </c>
      <c r="G187" s="1" t="s">
        <v>380</v>
      </c>
      <c r="H187" s="1" t="s">
        <v>381</v>
      </c>
      <c r="I187" s="1" t="s">
        <v>376</v>
      </c>
      <c r="J187" s="1" t="s">
        <v>388</v>
      </c>
      <c r="K187" s="1" t="s">
        <v>373</v>
      </c>
      <c r="L187" s="1" t="s">
        <v>385</v>
      </c>
      <c r="M187" s="1" t="s">
        <v>398</v>
      </c>
      <c r="N187" s="1"/>
      <c r="O187" s="1">
        <f t="shared" si="2"/>
        <v>4</v>
      </c>
      <c r="P187" s="1" cm="1">
        <f t="array" ref="P187">_xlfn.IFS(C187="Option A: I prefer vacationing in familiar destinations where I know what to expect and can reduce any surprises.",0,C187="Option B: When faced with the chance to travel to a completely new place with no set plans, I get excited about the unknown and the potential for unexpected adventures.",1,C187="Option C: I enjoy exploring new places, but I like to have a detailed itinerary and some certainty about what I will be doing each day.",2,C187="Option D: I’m open to traveling to new destinations, but I usually do thorough research and plan ahead to minimize any potential risks or uncertainties.",-1)</f>
        <v>-1</v>
      </c>
      <c r="Q187" s="1" cm="1">
        <f t="array" ref="Q187">_xlfn.IFS(D187="Option A: Finishing daily tasks quickly and efficiently, allowing you to feel productive and move on to other activities.",-1,D187="Option B: Receiving compliments and recognition from friends or family for something you've accomplished.",2,D187="Option C: Completing a challenging workout or training regimen that you've been working on for weeks.",1,D187="Option D: Learning a new skill or hobby and overcoming difficulties along the way, regardless of how well you master it in the end.",0)</f>
        <v>-1</v>
      </c>
      <c r="R187" s="1" cm="1">
        <f t="array" ref="R187">_xlfn.IFS(E187="Option A: I make decisions on my own but like to have some guidelines or a framework to follow to feel more confident.",2,E187="Option B: I often seek advice and approval from others before making a decision to ensure I’m on the right track.",1,E187="Option C: When faced with a decision, I prefer to rely on my own judgment and instincts, even if it means making mistakes along the way.",-1,E187="Option D: I usually gather a lot of information and consider others' opinions but ultimately trust my own judgment to make the final decision.",0)</f>
        <v>2</v>
      </c>
      <c r="S187" s="1" cm="1">
        <f t="array" ref="S187">_xlfn.IFS(F187="Option A: I prefer tasks that show quick results and tend to get frustrated if I don’t see immediate progress.",2,F187="Option B: I often seek advice and approval from others before making a decision to ensure I’m on the right track.",1,F187="Option C: I often seek out activities where I can see incremental progress, as it helps me stay patient and motivated over time.",-1,F187="Option D: I enjoy activities like gardening or practicing a musical instrument, even if progress is slow.",0)</f>
        <v>-1</v>
      </c>
      <c r="T187" s="1" cm="1">
        <f t="array" ref="T187">_xlfn.IFS(G187="Option A: I focus more on getting things done and I feel that I'd overthink if I think about my strength and weakness",2,G187="Option B: I regularly reflect on my strengths and weaknesses, using this self-awareness to set personal goals and improve myself.",1,G187="Option C: I sometimes think about my strengths and weaknesses, but I often rely on feedback from others to understand myself better.",-1,G187="Option D: I am aware of my strengths and weaknesses but prefer to focus on my strengths to stay motivated and positive.",0)</f>
        <v>1</v>
      </c>
      <c r="U187" s="1" cm="1">
        <f t="array" ref="U187">_xlfn.IFS(H187="Option A: Prioritize placement preparation, requesting more structured guidance in the internship to save time for your interview preparations.",2,H187="Option B: Fully commit to the internship, knowing that your placement preparation will be compromised significantly.",1,H187="Option C: Balance both the internship and placement preparation by setting a strict schedule, ensuring you give adequate time to both without compromising on either.",-1,H187="Option D: Use the internship to network and gain recommendations from the decision-maker, hoping it will directly improve your placement prospects.",0)</f>
        <v>-1</v>
      </c>
      <c r="V187" s="1" cm="1">
        <f t="array" ref="V187">_xlfn.IFS(I187="Option A: Focus on learning and applying established frameworks and structured thinking methods to systematically approach the problem.",2,I187="Option B: Rely on first principles reasoning, breaking the problem down to its most basic elements and building up your understanding from there.",1,I187="Option C: Seek a balance between structured thinking and first principles reasoning, using frameworks where they fit and breaking down elements from scratch when needed.",-1,I187="Option D: Use this opportunity to network and seek advice from others who have solved similar problems, hoping to gather enough information to complete the project successfully.",0)</f>
        <v>2</v>
      </c>
      <c r="W187" s="1" cm="1">
        <f t="array" ref="W187">_xlfn.IFS(J187="Option A: Enroll in the course because it will help me stay competitive and not fall behind my peers.",2,J187="Option B: Enroll in the course because I am genuinely interested in the subject and see long-term benefits.",1,J187="Option C: Only enroll if it fits easily into my schedule and does not interfere with my other activities.",-1,J187="Option D: Skip the course because I prefer to focus on activities that provide immediate benefits like grades or credits.",0)</f>
        <v>2</v>
      </c>
      <c r="X187" s="1" cm="1">
        <f t="array" ref="X187">_xlfn.IFS(K187="Option A: Accept the internship to gain hands-on experience and valuable learning opportunities, without worrying about formal recognition.",1,K187="Option B: Accept the internship and emphasize to everyone how it will contribute to your self-development and long-term career growth, even without a certificate.",-1,K187="Option C: Decline the internship because the absence of an official certificate means you won't have formal recognition for your efforts.",2,K187="Option D: Take the internship but request a letter of recommendation or some form of written acknowledgment from the decision-makers as an alternative to a certificate.",0)</f>
        <v>-1</v>
      </c>
      <c r="Y187" s="1" cm="1">
        <f t="array" ref="Y187">_xlfn.IFS(L187="Option A: Dive into the detailed aspects of the project, track markers for measurement, it might take a long time before you see any significant results.",2,L187="Option B: Focus on the aspects of the project that provide immediate feedback and visible results, as this keeps you motivated.",-1,L187="Option C: Balance your approach by setting short-term goals to achieve quick wins while keeping the long-term process in mind.",1,L187="Option D: Regularly seek feedback from your mentor to ensure you are on the right track and adjust your efforts accordingly to see quicker progress.",0)</f>
        <v>2</v>
      </c>
    </row>
    <row r="188" spans="1:25" x14ac:dyDescent="0.3">
      <c r="A188" s="2">
        <v>45517.804628761573</v>
      </c>
      <c r="C188" s="1" t="s">
        <v>368</v>
      </c>
      <c r="D188" s="1" t="s">
        <v>363</v>
      </c>
      <c r="E188" s="1" t="s">
        <v>364</v>
      </c>
      <c r="F188" s="1" t="s">
        <v>365</v>
      </c>
      <c r="G188" s="1" t="s">
        <v>371</v>
      </c>
      <c r="H188" s="1" t="s">
        <v>359</v>
      </c>
      <c r="I188" s="1" t="s">
        <v>367</v>
      </c>
      <c r="J188" s="1" t="s">
        <v>386</v>
      </c>
      <c r="K188" s="1" t="s">
        <v>373</v>
      </c>
      <c r="L188" s="1" t="s">
        <v>374</v>
      </c>
      <c r="M188" s="1" t="s">
        <v>240</v>
      </c>
      <c r="N188" s="1"/>
      <c r="O188" s="1">
        <f t="shared" si="2"/>
        <v>7</v>
      </c>
      <c r="P188" s="1" cm="1">
        <f t="array" ref="P188">_xlfn.IFS(C188="Option A: I prefer vacationing in familiar destinations where I know what to expect and can reduce any surprises.",0,C188="Option B: When faced with the chance to travel to a completely new place with no set plans, I get excited about the unknown and the potential for unexpected adventures.",1,C188="Option C: I enjoy exploring new places, but I like to have a detailed itinerary and some certainty about what I will be doing each day.",2,C188="Option D: I’m open to traveling to new destinations, but I usually do thorough research and plan ahead to minimize any potential risks or uncertainties.",-1)</f>
        <v>2</v>
      </c>
      <c r="Q188" s="1" cm="1">
        <f t="array" ref="Q188">_xlfn.IFS(D188="Option A: Finishing daily tasks quickly and efficiently, allowing you to feel productive and move on to other activities.",-1,D188="Option B: Receiving compliments and recognition from friends or family for something you've accomplished.",2,D188="Option C: Completing a challenging workout or training regimen that you've been working on for weeks.",1,D188="Option D: Learning a new skill or hobby and overcoming difficulties along the way, regardless of how well you master it in the end.",0)</f>
        <v>-1</v>
      </c>
      <c r="R188" s="1" cm="1">
        <f t="array" ref="R188">_xlfn.IFS(E188="Option A: I make decisions on my own but like to have some guidelines or a framework to follow to feel more confident.",2,E188="Option B: I often seek advice and approval from others before making a decision to ensure I’m on the right track.",1,E188="Option C: When faced with a decision, I prefer to rely on my own judgment and instincts, even if it means making mistakes along the way.",-1,E188="Option D: I usually gather a lot of information and consider others' opinions but ultimately trust my own judgment to make the final decision.",0)</f>
        <v>2</v>
      </c>
      <c r="S188" s="1" cm="1">
        <f t="array" ref="S188">_xlfn.IFS(F188="Option A: I prefer tasks that show quick results and tend to get frustrated if I don’t see immediate progress.",2,F188="Option B: I often seek advice and approval from others before making a decision to ensure I’m on the right track.",1,F188="Option C: I often seek out activities where I can see incremental progress, as it helps me stay patient and motivated over time.",-1,F188="Option D: I enjoy activities like gardening or practicing a musical instrument, even if progress is slow.",0)</f>
        <v>1</v>
      </c>
      <c r="T188" s="1" cm="1">
        <f t="array" ref="T188">_xlfn.IFS(G188="Option A: I focus more on getting things done and I feel that I'd overthink if I think about my strength and weakness",2,G188="Option B: I regularly reflect on my strengths and weaknesses, using this self-awareness to set personal goals and improve myself.",1,G188="Option C: I sometimes think about my strengths and weaknesses, but I often rely on feedback from others to understand myself better.",-1,G188="Option D: I am aware of my strengths and weaknesses but prefer to focus on my strengths to stay motivated and positive.",0)</f>
        <v>2</v>
      </c>
      <c r="U188" s="1" cm="1">
        <f t="array" ref="U188">_xlfn.IFS(H188="Option A: Prioritize placement preparation, requesting more structured guidance in the internship to save time for your interview preparations.",2,H188="Option B: Fully commit to the internship, knowing that your placement preparation will be compromised significantly.",1,H188="Option C: Balance both the internship and placement preparation by setting a strict schedule, ensuring you give adequate time to both without compromising on either.",-1,H188="Option D: Use the internship to network and gain recommendations from the decision-maker, hoping it will directly improve your placement prospects.",0)</f>
        <v>0</v>
      </c>
      <c r="V188" s="1" cm="1">
        <f t="array" ref="V188">_xlfn.IFS(I188="Option A: Focus on learning and applying established frameworks and structured thinking methods to systematically approach the problem.",2,I188="Option B: Rely on first principles reasoning, breaking the problem down to its most basic elements and building up your understanding from there.",1,I188="Option C: Seek a balance between structured thinking and first principles reasoning, using frameworks where they fit and breaking down elements from scratch when needed.",-1,I188="Option D: Use this opportunity to network and seek advice from others who have solved similar problems, hoping to gather enough information to complete the project successfully.",0)</f>
        <v>0</v>
      </c>
      <c r="W188" s="1" cm="1">
        <f t="array" ref="W188">_xlfn.IFS(J188="Option A: Enroll in the course because it will help me stay competitive and not fall behind my peers.",2,J188="Option B: Enroll in the course because I am genuinely interested in the subject and see long-term benefits.",1,J188="Option C: Only enroll if it fits easily into my schedule and does not interfere with my other activities.",-1,J188="Option D: Skip the course because I prefer to focus on activities that provide immediate benefits like grades or credits.",0)</f>
        <v>1</v>
      </c>
      <c r="X188" s="1" cm="1">
        <f t="array" ref="X188">_xlfn.IFS(K188="Option A: Accept the internship to gain hands-on experience and valuable learning opportunities, without worrying about formal recognition.",1,K188="Option B: Accept the internship and emphasize to everyone how it will contribute to your self-development and long-term career growth, even without a certificate.",-1,K188="Option C: Decline the internship because the absence of an official certificate means you won't have formal recognition for your efforts.",2,K188="Option D: Take the internship but request a letter of recommendation or some form of written acknowledgment from the decision-makers as an alternative to a certificate.",0)</f>
        <v>-1</v>
      </c>
      <c r="Y188" s="1" cm="1">
        <f t="array" ref="Y188">_xlfn.IFS(L188="Option A: Dive into the detailed aspects of the project, track markers for measurement, it might take a long time before you see any significant results.",2,L188="Option B: Focus on the aspects of the project that provide immediate feedback and visible results, as this keeps you motivated.",-1,L188="Option C: Balance your approach by setting short-term goals to achieve quick wins while keeping the long-term process in mind.",1,L188="Option D: Regularly seek feedback from your mentor to ensure you are on the right track and adjust your efforts accordingly to see quicker progress.",0)</f>
        <v>1</v>
      </c>
    </row>
    <row r="189" spans="1:25" x14ac:dyDescent="0.3">
      <c r="A189" s="2">
        <v>45517.817785844905</v>
      </c>
      <c r="C189" s="1" t="s">
        <v>378</v>
      </c>
      <c r="D189" s="1" t="s">
        <v>369</v>
      </c>
      <c r="E189" s="1" t="s">
        <v>356</v>
      </c>
      <c r="F189" s="1" t="s">
        <v>370</v>
      </c>
      <c r="G189" s="1" t="s">
        <v>380</v>
      </c>
      <c r="H189" s="1" t="s">
        <v>381</v>
      </c>
      <c r="I189" s="1" t="s">
        <v>372</v>
      </c>
      <c r="J189" s="1" t="s">
        <v>386</v>
      </c>
      <c r="K189" s="1" t="s">
        <v>361</v>
      </c>
      <c r="L189" s="1" t="s">
        <v>385</v>
      </c>
      <c r="M189" s="1" t="s">
        <v>239</v>
      </c>
      <c r="N189" s="1"/>
      <c r="O189" s="1">
        <f t="shared" si="2"/>
        <v>4</v>
      </c>
      <c r="P189" s="1" cm="1">
        <f t="array" ref="P189">_xlfn.IFS(C189="Option A: I prefer vacationing in familiar destinations where I know what to expect and can reduce any surprises.",0,C189="Option B: When faced with the chance to travel to a completely new place with no set plans, I get excited about the unknown and the potential for unexpected adventures.",1,C189="Option C: I enjoy exploring new places, but I like to have a detailed itinerary and some certainty about what I will be doing each day.",2,C189="Option D: I’m open to traveling to new destinations, but I usually do thorough research and plan ahead to minimize any potential risks or uncertainties.",-1)</f>
        <v>1</v>
      </c>
      <c r="Q189" s="1" cm="1">
        <f t="array" ref="Q189">_xlfn.IFS(D189="Option A: Finishing daily tasks quickly and efficiently, allowing you to feel productive and move on to other activities.",-1,D189="Option B: Receiving compliments and recognition from friends or family for something you've accomplished.",2,D189="Option C: Completing a challenging workout or training regimen that you've been working on for weeks.",1,D189="Option D: Learning a new skill or hobby and overcoming difficulties along the way, regardless of how well you master it in the end.",0)</f>
        <v>0</v>
      </c>
      <c r="R189" s="1" cm="1">
        <f t="array" ref="R189">_xlfn.IFS(E189="Option A: I make decisions on my own but like to have some guidelines or a framework to follow to feel more confident.",2,E189="Option B: I often seek advice and approval from others before making a decision to ensure I’m on the right track.",1,E189="Option C: When faced with a decision, I prefer to rely on my own judgment and instincts, even if it means making mistakes along the way.",-1,E189="Option D: I usually gather a lot of information and consider others' opinions but ultimately trust my own judgment to make the final decision.",0)</f>
        <v>0</v>
      </c>
      <c r="S189" s="1" cm="1">
        <f t="array" ref="S189">_xlfn.IFS(F189="Option A: I prefer tasks that show quick results and tend to get frustrated if I don’t see immediate progress.",2,F189="Option B: I often seek advice and approval from others before making a decision to ensure I’m on the right track.",1,F189="Option C: I often seek out activities where I can see incremental progress, as it helps me stay patient and motivated over time.",-1,F189="Option D: I enjoy activities like gardening or practicing a musical instrument, even if progress is slow.",0)</f>
        <v>0</v>
      </c>
      <c r="T189" s="1" cm="1">
        <f t="array" ref="T189">_xlfn.IFS(G189="Option A: I focus more on getting things done and I feel that I'd overthink if I think about my strength and weakness",2,G189="Option B: I regularly reflect on my strengths and weaknesses, using this self-awareness to set personal goals and improve myself.",1,G189="Option C: I sometimes think about my strengths and weaknesses, but I often rely on feedback from others to understand myself better.",-1,G189="Option D: I am aware of my strengths and weaknesses but prefer to focus on my strengths to stay motivated and positive.",0)</f>
        <v>1</v>
      </c>
      <c r="U189" s="1" cm="1">
        <f t="array" ref="U189">_xlfn.IFS(H189="Option A: Prioritize placement preparation, requesting more structured guidance in the internship to save time for your interview preparations.",2,H189="Option B: Fully commit to the internship, knowing that your placement preparation will be compromised significantly.",1,H189="Option C: Balance both the internship and placement preparation by setting a strict schedule, ensuring you give adequate time to both without compromising on either.",-1,H189="Option D: Use the internship to network and gain recommendations from the decision-maker, hoping it will directly improve your placement prospects.",0)</f>
        <v>-1</v>
      </c>
      <c r="V189" s="1" cm="1">
        <f t="array" ref="V189">_xlfn.IFS(I189="Option A: Focus on learning and applying established frameworks and structured thinking methods to systematically approach the problem.",2,I189="Option B: Rely on first principles reasoning, breaking the problem down to its most basic elements and building up your understanding from there.",1,I189="Option C: Seek a balance between structured thinking and first principles reasoning, using frameworks where they fit and breaking down elements from scratch when needed.",-1,I189="Option D: Use this opportunity to network and seek advice from others who have solved similar problems, hoping to gather enough information to complete the project successfully.",0)</f>
        <v>-1</v>
      </c>
      <c r="W189" s="1" cm="1">
        <f t="array" ref="W189">_xlfn.IFS(J189="Option A: Enroll in the course because it will help me stay competitive and not fall behind my peers.",2,J189="Option B: Enroll in the course because I am genuinely interested in the subject and see long-term benefits.",1,J189="Option C: Only enroll if it fits easily into my schedule and does not interfere with my other activities.",-1,J189="Option D: Skip the course because I prefer to focus on activities that provide immediate benefits like grades or credits.",0)</f>
        <v>1</v>
      </c>
      <c r="X189" s="1" cm="1">
        <f t="array" ref="X189">_xlfn.IFS(K189="Option A: Accept the internship to gain hands-on experience and valuable learning opportunities, without worrying about formal recognition.",1,K189="Option B: Accept the internship and emphasize to everyone how it will contribute to your self-development and long-term career growth, even without a certificate.",-1,K189="Option C: Decline the internship because the absence of an official certificate means you won't have formal recognition for your efforts.",2,K189="Option D: Take the internship but request a letter of recommendation or some form of written acknowledgment from the decision-makers as an alternative to a certificate.",0)</f>
        <v>1</v>
      </c>
      <c r="Y189" s="1" cm="1">
        <f t="array" ref="Y189">_xlfn.IFS(L189="Option A: Dive into the detailed aspects of the project, track markers for measurement, it might take a long time before you see any significant results.",2,L189="Option B: Focus on the aspects of the project that provide immediate feedback and visible results, as this keeps you motivated.",-1,L189="Option C: Balance your approach by setting short-term goals to achieve quick wins while keeping the long-term process in mind.",1,L189="Option D: Regularly seek feedback from your mentor to ensure you are on the right track and adjust your efforts accordingly to see quicker progress.",0)</f>
        <v>2</v>
      </c>
    </row>
    <row r="190" spans="1:25" x14ac:dyDescent="0.3">
      <c r="A190" s="2">
        <v>45517.942947881944</v>
      </c>
      <c r="C190" s="1" t="s">
        <v>354</v>
      </c>
      <c r="D190" s="1" t="s">
        <v>363</v>
      </c>
      <c r="E190" s="1" t="s">
        <v>364</v>
      </c>
      <c r="F190" s="1" t="s">
        <v>365</v>
      </c>
      <c r="G190" s="1" t="s">
        <v>358</v>
      </c>
      <c r="H190" s="1" t="s">
        <v>359</v>
      </c>
      <c r="I190" s="1" t="s">
        <v>372</v>
      </c>
      <c r="J190" s="1" t="s">
        <v>386</v>
      </c>
      <c r="K190" s="1" t="s">
        <v>382</v>
      </c>
      <c r="L190" s="1" t="s">
        <v>362</v>
      </c>
      <c r="M190" s="1" t="s">
        <v>243</v>
      </c>
      <c r="N190" s="1"/>
      <c r="O190" s="1">
        <f t="shared" si="2"/>
        <v>0</v>
      </c>
      <c r="P190" s="1" cm="1">
        <f t="array" ref="P190">_xlfn.IFS(C190="Option A: I prefer vacationing in familiar destinations where I know what to expect and can reduce any surprises.",0,C190="Option B: When faced with the chance to travel to a completely new place with no set plans, I get excited about the unknown and the potential for unexpected adventures.",1,C190="Option C: I enjoy exploring new places, but I like to have a detailed itinerary and some certainty about what I will be doing each day.",2,C190="Option D: I’m open to traveling to new destinations, but I usually do thorough research and plan ahead to minimize any potential risks or uncertainties.",-1)</f>
        <v>-1</v>
      </c>
      <c r="Q190" s="1" cm="1">
        <f t="array" ref="Q190">_xlfn.IFS(D190="Option A: Finishing daily tasks quickly and efficiently, allowing you to feel productive and move on to other activities.",-1,D190="Option B: Receiving compliments and recognition from friends or family for something you've accomplished.",2,D190="Option C: Completing a challenging workout or training regimen that you've been working on for weeks.",1,D190="Option D: Learning a new skill or hobby and overcoming difficulties along the way, regardless of how well you master it in the end.",0)</f>
        <v>-1</v>
      </c>
      <c r="R190" s="1" cm="1">
        <f t="array" ref="R190">_xlfn.IFS(E190="Option A: I make decisions on my own but like to have some guidelines or a framework to follow to feel more confident.",2,E190="Option B: I often seek advice and approval from others before making a decision to ensure I’m on the right track.",1,E190="Option C: When faced with a decision, I prefer to rely on my own judgment and instincts, even if it means making mistakes along the way.",-1,E190="Option D: I usually gather a lot of information and consider others' opinions but ultimately trust my own judgment to make the final decision.",0)</f>
        <v>2</v>
      </c>
      <c r="S190" s="1" cm="1">
        <f t="array" ref="S190">_xlfn.IFS(F190="Option A: I prefer tasks that show quick results and tend to get frustrated if I don’t see immediate progress.",2,F190="Option B: I often seek advice and approval from others before making a decision to ensure I’m on the right track.",1,F190="Option C: I often seek out activities where I can see incremental progress, as it helps me stay patient and motivated over time.",-1,F190="Option D: I enjoy activities like gardening or practicing a musical instrument, even if progress is slow.",0)</f>
        <v>1</v>
      </c>
      <c r="T190" s="1" cm="1">
        <f t="array" ref="T190">_xlfn.IFS(G190="Option A: I focus more on getting things done and I feel that I'd overthink if I think about my strength and weakness",2,G190="Option B: I regularly reflect on my strengths and weaknesses, using this self-awareness to set personal goals and improve myself.",1,G190="Option C: I sometimes think about my strengths and weaknesses, but I often rely on feedback from others to understand myself better.",-1,G190="Option D: I am aware of my strengths and weaknesses but prefer to focus on my strengths to stay motivated and positive.",0)</f>
        <v>-1</v>
      </c>
      <c r="U190" s="1" cm="1">
        <f t="array" ref="U190">_xlfn.IFS(H190="Option A: Prioritize placement preparation, requesting more structured guidance in the internship to save time for your interview preparations.",2,H190="Option B: Fully commit to the internship, knowing that your placement preparation will be compromised significantly.",1,H190="Option C: Balance both the internship and placement preparation by setting a strict schedule, ensuring you give adequate time to both without compromising on either.",-1,H190="Option D: Use the internship to network and gain recommendations from the decision-maker, hoping it will directly improve your placement prospects.",0)</f>
        <v>0</v>
      </c>
      <c r="V190" s="1" cm="1">
        <f t="array" ref="V190">_xlfn.IFS(I190="Option A: Focus on learning and applying established frameworks and structured thinking methods to systematically approach the problem.",2,I190="Option B: Rely on first principles reasoning, breaking the problem down to its most basic elements and building up your understanding from there.",1,I190="Option C: Seek a balance between structured thinking and first principles reasoning, using frameworks where they fit and breaking down elements from scratch when needed.",-1,I190="Option D: Use this opportunity to network and seek advice from others who have solved similar problems, hoping to gather enough information to complete the project successfully.",0)</f>
        <v>-1</v>
      </c>
      <c r="W190" s="1" cm="1">
        <f t="array" ref="W190">_xlfn.IFS(J190="Option A: Enroll in the course because it will help me stay competitive and not fall behind my peers.",2,J190="Option B: Enroll in the course because I am genuinely interested in the subject and see long-term benefits.",1,J190="Option C: Only enroll if it fits easily into my schedule and does not interfere with my other activities.",-1,J190="Option D: Skip the course because I prefer to focus on activities that provide immediate benefits like grades or credits.",0)</f>
        <v>1</v>
      </c>
      <c r="X190" s="1" cm="1">
        <f t="array" ref="X190">_xlfn.IFS(K190="Option A: Accept the internship to gain hands-on experience and valuable learning opportunities, without worrying about formal recognition.",1,K190="Option B: Accept the internship and emphasize to everyone how it will contribute to your self-development and long-term career growth, even without a certificate.",-1,K190="Option C: Decline the internship because the absence of an official certificate means you won't have formal recognition for your efforts.",2,K190="Option D: Take the internship but request a letter of recommendation or some form of written acknowledgment from the decision-makers as an alternative to a certificate.",0)</f>
        <v>0</v>
      </c>
      <c r="Y190" s="1" cm="1">
        <f t="array" ref="Y190">_xlfn.IFS(L190="Option A: Dive into the detailed aspects of the project, track markers for measurement, it might take a long time before you see any significant results.",2,L190="Option B: Focus on the aspects of the project that provide immediate feedback and visible results, as this keeps you motivated.",-1,L190="Option C: Balance your approach by setting short-term goals to achieve quick wins while keeping the long-term process in mind.",1,L190="Option D: Regularly seek feedback from your mentor to ensure you are on the right track and adjust your efforts accordingly to see quicker progress.",0)</f>
        <v>0</v>
      </c>
    </row>
    <row r="191" spans="1:25" x14ac:dyDescent="0.3">
      <c r="A191" s="2">
        <v>45517.998829374999</v>
      </c>
      <c r="C191" s="1" t="s">
        <v>354</v>
      </c>
      <c r="D191" s="1" t="s">
        <v>369</v>
      </c>
      <c r="E191" s="1" t="s">
        <v>364</v>
      </c>
      <c r="F191" s="1" t="s">
        <v>357</v>
      </c>
      <c r="G191" s="1" t="s">
        <v>358</v>
      </c>
      <c r="H191" s="1" t="s">
        <v>381</v>
      </c>
      <c r="I191" s="1" t="s">
        <v>360</v>
      </c>
      <c r="J191" s="1" t="s">
        <v>386</v>
      </c>
      <c r="K191" s="1" t="s">
        <v>382</v>
      </c>
      <c r="L191" s="1" t="s">
        <v>374</v>
      </c>
      <c r="M191" s="1" t="s">
        <v>242</v>
      </c>
      <c r="N191" s="1"/>
      <c r="O191" s="1">
        <f t="shared" si="2"/>
        <v>1</v>
      </c>
      <c r="P191" s="1" cm="1">
        <f t="array" ref="P191">_xlfn.IFS(C191="Option A: I prefer vacationing in familiar destinations where I know what to expect and can reduce any surprises.",0,C191="Option B: When faced with the chance to travel to a completely new place with no set plans, I get excited about the unknown and the potential for unexpected adventures.",1,C191="Option C: I enjoy exploring new places, but I like to have a detailed itinerary and some certainty about what I will be doing each day.",2,C191="Option D: I’m open to traveling to new destinations, but I usually do thorough research and plan ahead to minimize any potential risks or uncertainties.",-1)</f>
        <v>-1</v>
      </c>
      <c r="Q191" s="1" cm="1">
        <f t="array" ref="Q191">_xlfn.IFS(D191="Option A: Finishing daily tasks quickly and efficiently, allowing you to feel productive and move on to other activities.",-1,D191="Option B: Receiving compliments and recognition from friends or family for something you've accomplished.",2,D191="Option C: Completing a challenging workout or training regimen that you've been working on for weeks.",1,D191="Option D: Learning a new skill or hobby and overcoming difficulties along the way, regardless of how well you master it in the end.",0)</f>
        <v>0</v>
      </c>
      <c r="R191" s="1" cm="1">
        <f t="array" ref="R191">_xlfn.IFS(E191="Option A: I make decisions on my own but like to have some guidelines or a framework to follow to feel more confident.",2,E191="Option B: I often seek advice and approval from others before making a decision to ensure I’m on the right track.",1,E191="Option C: When faced with a decision, I prefer to rely on my own judgment and instincts, even if it means making mistakes along the way.",-1,E191="Option D: I usually gather a lot of information and consider others' opinions but ultimately trust my own judgment to make the final decision.",0)</f>
        <v>2</v>
      </c>
      <c r="S191" s="1" cm="1">
        <f t="array" ref="S191">_xlfn.IFS(F191="Option A: I prefer tasks that show quick results and tend to get frustrated if I don’t see immediate progress.",2,F191="Option B: I often seek advice and approval from others before making a decision to ensure I’m on the right track.",1,F191="Option C: I often seek out activities where I can see incremental progress, as it helps me stay patient and motivated over time.",-1,F191="Option D: I enjoy activities like gardening or practicing a musical instrument, even if progress is slow.",0)</f>
        <v>-1</v>
      </c>
      <c r="T191" s="1" cm="1">
        <f t="array" ref="T191">_xlfn.IFS(G191="Option A: I focus more on getting things done and I feel that I'd overthink if I think about my strength and weakness",2,G191="Option B: I regularly reflect on my strengths and weaknesses, using this self-awareness to set personal goals and improve myself.",1,G191="Option C: I sometimes think about my strengths and weaknesses, but I often rely on feedback from others to understand myself better.",-1,G191="Option D: I am aware of my strengths and weaknesses but prefer to focus on my strengths to stay motivated and positive.",0)</f>
        <v>-1</v>
      </c>
      <c r="U191" s="1" cm="1">
        <f t="array" ref="U191">_xlfn.IFS(H191="Option A: Prioritize placement preparation, requesting more structured guidance in the internship to save time for your interview preparations.",2,H191="Option B: Fully commit to the internship, knowing that your placement preparation will be compromised significantly.",1,H191="Option C: Balance both the internship and placement preparation by setting a strict schedule, ensuring you give adequate time to both without compromising on either.",-1,H191="Option D: Use the internship to network and gain recommendations from the decision-maker, hoping it will directly improve your placement prospects.",0)</f>
        <v>-1</v>
      </c>
      <c r="V191" s="1" cm="1">
        <f t="array" ref="V191">_xlfn.IFS(I191="Option A: Focus on learning and applying established frameworks and structured thinking methods to systematically approach the problem.",2,I191="Option B: Rely on first principles reasoning, breaking the problem down to its most basic elements and building up your understanding from there.",1,I191="Option C: Seek a balance between structured thinking and first principles reasoning, using frameworks where they fit and breaking down elements from scratch when needed.",-1,I191="Option D: Use this opportunity to network and seek advice from others who have solved similar problems, hoping to gather enough information to complete the project successfully.",0)</f>
        <v>1</v>
      </c>
      <c r="W191" s="1" cm="1">
        <f t="array" ref="W191">_xlfn.IFS(J191="Option A: Enroll in the course because it will help me stay competitive and not fall behind my peers.",2,J191="Option B: Enroll in the course because I am genuinely interested in the subject and see long-term benefits.",1,J191="Option C: Only enroll if it fits easily into my schedule and does not interfere with my other activities.",-1,J191="Option D: Skip the course because I prefer to focus on activities that provide immediate benefits like grades or credits.",0)</f>
        <v>1</v>
      </c>
      <c r="X191" s="1" cm="1">
        <f t="array" ref="X191">_xlfn.IFS(K191="Option A: Accept the internship to gain hands-on experience and valuable learning opportunities, without worrying about formal recognition.",1,K191="Option B: Accept the internship and emphasize to everyone how it will contribute to your self-development and long-term career growth, even without a certificate.",-1,K191="Option C: Decline the internship because the absence of an official certificate means you won't have formal recognition for your efforts.",2,K191="Option D: Take the internship but request a letter of recommendation or some form of written acknowledgment from the decision-makers as an alternative to a certificate.",0)</f>
        <v>0</v>
      </c>
      <c r="Y191" s="1" cm="1">
        <f t="array" ref="Y191">_xlfn.IFS(L191="Option A: Dive into the detailed aspects of the project, track markers for measurement, it might take a long time before you see any significant results.",2,L191="Option B: Focus on the aspects of the project that provide immediate feedback and visible results, as this keeps you motivated.",-1,L191="Option C: Balance your approach by setting short-term goals to achieve quick wins while keeping the long-term process in mind.",1,L191="Option D: Regularly seek feedback from your mentor to ensure you are on the right track and adjust your efforts accordingly to see quicker progress.",0)</f>
        <v>1</v>
      </c>
    </row>
    <row r="192" spans="1:25" x14ac:dyDescent="0.3">
      <c r="A192" s="2">
        <v>45518.028627951389</v>
      </c>
      <c r="C192" s="1" t="s">
        <v>354</v>
      </c>
      <c r="D192" s="1" t="s">
        <v>363</v>
      </c>
      <c r="E192" s="1" t="s">
        <v>356</v>
      </c>
      <c r="F192" s="1" t="s">
        <v>357</v>
      </c>
      <c r="G192" s="1" t="s">
        <v>366</v>
      </c>
      <c r="H192" s="1" t="s">
        <v>381</v>
      </c>
      <c r="I192" s="1" t="s">
        <v>372</v>
      </c>
      <c r="J192" s="1" t="s">
        <v>387</v>
      </c>
      <c r="K192" s="1" t="s">
        <v>382</v>
      </c>
      <c r="L192" s="1" t="s">
        <v>374</v>
      </c>
      <c r="M192" s="1" t="s">
        <v>248</v>
      </c>
      <c r="N192" s="1"/>
      <c r="O192" s="1">
        <f t="shared" si="2"/>
        <v>-5</v>
      </c>
      <c r="P192" s="1" cm="1">
        <f t="array" ref="P192">_xlfn.IFS(C192="Option A: I prefer vacationing in familiar destinations where I know what to expect and can reduce any surprises.",0,C192="Option B: When faced with the chance to travel to a completely new place with no set plans, I get excited about the unknown and the potential for unexpected adventures.",1,C192="Option C: I enjoy exploring new places, but I like to have a detailed itinerary and some certainty about what I will be doing each day.",2,C192="Option D: I’m open to traveling to new destinations, but I usually do thorough research and plan ahead to minimize any potential risks or uncertainties.",-1)</f>
        <v>-1</v>
      </c>
      <c r="Q192" s="1" cm="1">
        <f t="array" ref="Q192">_xlfn.IFS(D192="Option A: Finishing daily tasks quickly and efficiently, allowing you to feel productive and move on to other activities.",-1,D192="Option B: Receiving compliments and recognition from friends or family for something you've accomplished.",2,D192="Option C: Completing a challenging workout or training regimen that you've been working on for weeks.",1,D192="Option D: Learning a new skill or hobby and overcoming difficulties along the way, regardless of how well you master it in the end.",0)</f>
        <v>-1</v>
      </c>
      <c r="R192" s="1" cm="1">
        <f t="array" ref="R192">_xlfn.IFS(E192="Option A: I make decisions on my own but like to have some guidelines or a framework to follow to feel more confident.",2,E192="Option B: I often seek advice and approval from others before making a decision to ensure I’m on the right track.",1,E192="Option C: When faced with a decision, I prefer to rely on my own judgment and instincts, even if it means making mistakes along the way.",-1,E192="Option D: I usually gather a lot of information and consider others' opinions but ultimately trust my own judgment to make the final decision.",0)</f>
        <v>0</v>
      </c>
      <c r="S192" s="1" cm="1">
        <f t="array" ref="S192">_xlfn.IFS(F192="Option A: I prefer tasks that show quick results and tend to get frustrated if I don’t see immediate progress.",2,F192="Option B: I often seek advice and approval from others before making a decision to ensure I’m on the right track.",1,F192="Option C: I often seek out activities where I can see incremental progress, as it helps me stay patient and motivated over time.",-1,F192="Option D: I enjoy activities like gardening or practicing a musical instrument, even if progress is slow.",0)</f>
        <v>-1</v>
      </c>
      <c r="T192" s="1" cm="1">
        <f t="array" ref="T192">_xlfn.IFS(G192="Option A: I focus more on getting things done and I feel that I'd overthink if I think about my strength and weakness",2,G192="Option B: I regularly reflect on my strengths and weaknesses, using this self-awareness to set personal goals and improve myself.",1,G192="Option C: I sometimes think about my strengths and weaknesses, but I often rely on feedback from others to understand myself better.",-1,G192="Option D: I am aware of my strengths and weaknesses but prefer to focus on my strengths to stay motivated and positive.",0)</f>
        <v>0</v>
      </c>
      <c r="U192" s="1" cm="1">
        <f t="array" ref="U192">_xlfn.IFS(H192="Option A: Prioritize placement preparation, requesting more structured guidance in the internship to save time for your interview preparations.",2,H192="Option B: Fully commit to the internship, knowing that your placement preparation will be compromised significantly.",1,H192="Option C: Balance both the internship and placement preparation by setting a strict schedule, ensuring you give adequate time to both without compromising on either.",-1,H192="Option D: Use the internship to network and gain recommendations from the decision-maker, hoping it will directly improve your placement prospects.",0)</f>
        <v>-1</v>
      </c>
      <c r="V192" s="1" cm="1">
        <f t="array" ref="V192">_xlfn.IFS(I192="Option A: Focus on learning and applying established frameworks and structured thinking methods to systematically approach the problem.",2,I192="Option B: Rely on first principles reasoning, breaking the problem down to its most basic elements and building up your understanding from there.",1,I192="Option C: Seek a balance between structured thinking and first principles reasoning, using frameworks where they fit and breaking down elements from scratch when needed.",-1,I192="Option D: Use this opportunity to network and seek advice from others who have solved similar problems, hoping to gather enough information to complete the project successfully.",0)</f>
        <v>-1</v>
      </c>
      <c r="W192" s="1" cm="1">
        <f t="array" ref="W192">_xlfn.IFS(J192="Option A: Enroll in the course because it will help me stay competitive and not fall behind my peers.",2,J192="Option B: Enroll in the course because I am genuinely interested in the subject and see long-term benefits.",1,J192="Option C: Only enroll if it fits easily into my schedule and does not interfere with my other activities.",-1,J192="Option D: Skip the course because I prefer to focus on activities that provide immediate benefits like grades or credits.",0)</f>
        <v>-1</v>
      </c>
      <c r="X192" s="1" cm="1">
        <f t="array" ref="X192">_xlfn.IFS(K192="Option A: Accept the internship to gain hands-on experience and valuable learning opportunities, without worrying about formal recognition.",1,K192="Option B: Accept the internship and emphasize to everyone how it will contribute to your self-development and long-term career growth, even without a certificate.",-1,K192="Option C: Decline the internship because the absence of an official certificate means you won't have formal recognition for your efforts.",2,K192="Option D: Take the internship but request a letter of recommendation or some form of written acknowledgment from the decision-makers as an alternative to a certificate.",0)</f>
        <v>0</v>
      </c>
      <c r="Y192" s="1" cm="1">
        <f t="array" ref="Y192">_xlfn.IFS(L192="Option A: Dive into the detailed aspects of the project, track markers for measurement, it might take a long time before you see any significant results.",2,L192="Option B: Focus on the aspects of the project that provide immediate feedback and visible results, as this keeps you motivated.",-1,L192="Option C: Balance your approach by setting short-term goals to achieve quick wins while keeping the long-term process in mind.",1,L192="Option D: Regularly seek feedback from your mentor to ensure you are on the right track and adjust your efforts accordingly to see quicker progress.",0)</f>
        <v>1</v>
      </c>
    </row>
    <row r="193" spans="1:25" x14ac:dyDescent="0.3">
      <c r="A193" s="2">
        <v>45518.356693993061</v>
      </c>
      <c r="C193" s="1" t="s">
        <v>354</v>
      </c>
      <c r="D193" s="1" t="s">
        <v>369</v>
      </c>
      <c r="E193" s="1" t="s">
        <v>356</v>
      </c>
      <c r="F193" s="1" t="s">
        <v>370</v>
      </c>
      <c r="G193" s="1" t="s">
        <v>358</v>
      </c>
      <c r="H193" s="1" t="s">
        <v>381</v>
      </c>
      <c r="I193" s="1" t="s">
        <v>372</v>
      </c>
      <c r="J193" s="1" t="s">
        <v>386</v>
      </c>
      <c r="K193" s="1" t="s">
        <v>382</v>
      </c>
      <c r="L193" s="1" t="s">
        <v>374</v>
      </c>
      <c r="M193" s="1" t="s">
        <v>244</v>
      </c>
      <c r="N193" s="1"/>
      <c r="O193" s="1">
        <f t="shared" si="2"/>
        <v>-2</v>
      </c>
      <c r="P193" s="1" cm="1">
        <f t="array" ref="P193">_xlfn.IFS(C193="Option A: I prefer vacationing in familiar destinations where I know what to expect and can reduce any surprises.",0,C193="Option B: When faced with the chance to travel to a completely new place with no set plans, I get excited about the unknown and the potential for unexpected adventures.",1,C193="Option C: I enjoy exploring new places, but I like to have a detailed itinerary and some certainty about what I will be doing each day.",2,C193="Option D: I’m open to traveling to new destinations, but I usually do thorough research and plan ahead to minimize any potential risks or uncertainties.",-1)</f>
        <v>-1</v>
      </c>
      <c r="Q193" s="1" cm="1">
        <f t="array" ref="Q193">_xlfn.IFS(D193="Option A: Finishing daily tasks quickly and efficiently, allowing you to feel productive and move on to other activities.",-1,D193="Option B: Receiving compliments and recognition from friends or family for something you've accomplished.",2,D193="Option C: Completing a challenging workout or training regimen that you've been working on for weeks.",1,D193="Option D: Learning a new skill or hobby and overcoming difficulties along the way, regardless of how well you master it in the end.",0)</f>
        <v>0</v>
      </c>
      <c r="R193" s="1" cm="1">
        <f t="array" ref="R193">_xlfn.IFS(E193="Option A: I make decisions on my own but like to have some guidelines or a framework to follow to feel more confident.",2,E193="Option B: I often seek advice and approval from others before making a decision to ensure I’m on the right track.",1,E193="Option C: When faced with a decision, I prefer to rely on my own judgment and instincts, even if it means making mistakes along the way.",-1,E193="Option D: I usually gather a lot of information and consider others' opinions but ultimately trust my own judgment to make the final decision.",0)</f>
        <v>0</v>
      </c>
      <c r="S193" s="1" cm="1">
        <f t="array" ref="S193">_xlfn.IFS(F193="Option A: I prefer tasks that show quick results and tend to get frustrated if I don’t see immediate progress.",2,F193="Option B: I often seek advice and approval from others before making a decision to ensure I’m on the right track.",1,F193="Option C: I often seek out activities where I can see incremental progress, as it helps me stay patient and motivated over time.",-1,F193="Option D: I enjoy activities like gardening or practicing a musical instrument, even if progress is slow.",0)</f>
        <v>0</v>
      </c>
      <c r="T193" s="1" cm="1">
        <f t="array" ref="T193">_xlfn.IFS(G193="Option A: I focus more on getting things done and I feel that I'd overthink if I think about my strength and weakness",2,G193="Option B: I regularly reflect on my strengths and weaknesses, using this self-awareness to set personal goals and improve myself.",1,G193="Option C: I sometimes think about my strengths and weaknesses, but I often rely on feedback from others to understand myself better.",-1,G193="Option D: I am aware of my strengths and weaknesses but prefer to focus on my strengths to stay motivated and positive.",0)</f>
        <v>-1</v>
      </c>
      <c r="U193" s="1" cm="1">
        <f t="array" ref="U193">_xlfn.IFS(H193="Option A: Prioritize placement preparation, requesting more structured guidance in the internship to save time for your interview preparations.",2,H193="Option B: Fully commit to the internship, knowing that your placement preparation will be compromised significantly.",1,H193="Option C: Balance both the internship and placement preparation by setting a strict schedule, ensuring you give adequate time to both without compromising on either.",-1,H193="Option D: Use the internship to network and gain recommendations from the decision-maker, hoping it will directly improve your placement prospects.",0)</f>
        <v>-1</v>
      </c>
      <c r="V193" s="1" cm="1">
        <f t="array" ref="V193">_xlfn.IFS(I193="Option A: Focus on learning and applying established frameworks and structured thinking methods to systematically approach the problem.",2,I193="Option B: Rely on first principles reasoning, breaking the problem down to its most basic elements and building up your understanding from there.",1,I193="Option C: Seek a balance between structured thinking and first principles reasoning, using frameworks where they fit and breaking down elements from scratch when needed.",-1,I193="Option D: Use this opportunity to network and seek advice from others who have solved similar problems, hoping to gather enough information to complete the project successfully.",0)</f>
        <v>-1</v>
      </c>
      <c r="W193" s="1" cm="1">
        <f t="array" ref="W193">_xlfn.IFS(J193="Option A: Enroll in the course because it will help me stay competitive and not fall behind my peers.",2,J193="Option B: Enroll in the course because I am genuinely interested in the subject and see long-term benefits.",1,J193="Option C: Only enroll if it fits easily into my schedule and does not interfere with my other activities.",-1,J193="Option D: Skip the course because I prefer to focus on activities that provide immediate benefits like grades or credits.",0)</f>
        <v>1</v>
      </c>
      <c r="X193" s="1" cm="1">
        <f t="array" ref="X193">_xlfn.IFS(K193="Option A: Accept the internship to gain hands-on experience and valuable learning opportunities, without worrying about formal recognition.",1,K193="Option B: Accept the internship and emphasize to everyone how it will contribute to your self-development and long-term career growth, even without a certificate.",-1,K193="Option C: Decline the internship because the absence of an official certificate means you won't have formal recognition for your efforts.",2,K193="Option D: Take the internship but request a letter of recommendation or some form of written acknowledgment from the decision-makers as an alternative to a certificate.",0)</f>
        <v>0</v>
      </c>
      <c r="Y193" s="1" cm="1">
        <f t="array" ref="Y193">_xlfn.IFS(L193="Option A: Dive into the detailed aspects of the project, track markers for measurement, it might take a long time before you see any significant results.",2,L193="Option B: Focus on the aspects of the project that provide immediate feedback and visible results, as this keeps you motivated.",-1,L193="Option C: Balance your approach by setting short-term goals to achieve quick wins while keeping the long-term process in mind.",1,L193="Option D: Regularly seek feedback from your mentor to ensure you are on the right track and adjust your efforts accordingly to see quicker progress.",0)</f>
        <v>1</v>
      </c>
    </row>
    <row r="194" spans="1:25" x14ac:dyDescent="0.3">
      <c r="A194" s="2">
        <v>45518.387891886574</v>
      </c>
      <c r="C194" s="1" t="s">
        <v>368</v>
      </c>
      <c r="D194" s="1" t="s">
        <v>369</v>
      </c>
      <c r="E194" s="1" t="s">
        <v>356</v>
      </c>
      <c r="F194" s="1" t="s">
        <v>357</v>
      </c>
      <c r="G194" s="1" t="s">
        <v>380</v>
      </c>
      <c r="H194" s="1" t="s">
        <v>381</v>
      </c>
      <c r="I194" s="1" t="s">
        <v>360</v>
      </c>
      <c r="J194" s="1" t="s">
        <v>386</v>
      </c>
      <c r="K194" s="1" t="s">
        <v>373</v>
      </c>
      <c r="L194" s="1" t="s">
        <v>362</v>
      </c>
      <c r="M194" s="1" t="s">
        <v>246</v>
      </c>
      <c r="N194" s="1"/>
      <c r="O194" s="1">
        <f t="shared" si="2"/>
        <v>2</v>
      </c>
      <c r="P194" s="1" cm="1">
        <f t="array" ref="P194">_xlfn.IFS(C194="Option A: I prefer vacationing in familiar destinations where I know what to expect and can reduce any surprises.",0,C194="Option B: When faced with the chance to travel to a completely new place with no set plans, I get excited about the unknown and the potential for unexpected adventures.",1,C194="Option C: I enjoy exploring new places, but I like to have a detailed itinerary and some certainty about what I will be doing each day.",2,C194="Option D: I’m open to traveling to new destinations, but I usually do thorough research and plan ahead to minimize any potential risks or uncertainties.",-1)</f>
        <v>2</v>
      </c>
      <c r="Q194" s="1" cm="1">
        <f t="array" ref="Q194">_xlfn.IFS(D194="Option A: Finishing daily tasks quickly and efficiently, allowing you to feel productive and move on to other activities.",-1,D194="Option B: Receiving compliments and recognition from friends or family for something you've accomplished.",2,D194="Option C: Completing a challenging workout or training regimen that you've been working on for weeks.",1,D194="Option D: Learning a new skill or hobby and overcoming difficulties along the way, regardless of how well you master it in the end.",0)</f>
        <v>0</v>
      </c>
      <c r="R194" s="1" cm="1">
        <f t="array" ref="R194">_xlfn.IFS(E194="Option A: I make decisions on my own but like to have some guidelines or a framework to follow to feel more confident.",2,E194="Option B: I often seek advice and approval from others before making a decision to ensure I’m on the right track.",1,E194="Option C: When faced with a decision, I prefer to rely on my own judgment and instincts, even if it means making mistakes along the way.",-1,E194="Option D: I usually gather a lot of information and consider others' opinions but ultimately trust my own judgment to make the final decision.",0)</f>
        <v>0</v>
      </c>
      <c r="S194" s="1" cm="1">
        <f t="array" ref="S194">_xlfn.IFS(F194="Option A: I prefer tasks that show quick results and tend to get frustrated if I don’t see immediate progress.",2,F194="Option B: I often seek advice and approval from others before making a decision to ensure I’m on the right track.",1,F194="Option C: I often seek out activities where I can see incremental progress, as it helps me stay patient and motivated over time.",-1,F194="Option D: I enjoy activities like gardening or practicing a musical instrument, even if progress is slow.",0)</f>
        <v>-1</v>
      </c>
      <c r="T194" s="1" cm="1">
        <f t="array" ref="T194">_xlfn.IFS(G194="Option A: I focus more on getting things done and I feel that I'd overthink if I think about my strength and weakness",2,G194="Option B: I regularly reflect on my strengths and weaknesses, using this self-awareness to set personal goals and improve myself.",1,G194="Option C: I sometimes think about my strengths and weaknesses, but I often rely on feedback from others to understand myself better.",-1,G194="Option D: I am aware of my strengths and weaknesses but prefer to focus on my strengths to stay motivated and positive.",0)</f>
        <v>1</v>
      </c>
      <c r="U194" s="1" cm="1">
        <f t="array" ref="U194">_xlfn.IFS(H194="Option A: Prioritize placement preparation, requesting more structured guidance in the internship to save time for your interview preparations.",2,H194="Option B: Fully commit to the internship, knowing that your placement preparation will be compromised significantly.",1,H194="Option C: Balance both the internship and placement preparation by setting a strict schedule, ensuring you give adequate time to both without compromising on either.",-1,H194="Option D: Use the internship to network and gain recommendations from the decision-maker, hoping it will directly improve your placement prospects.",0)</f>
        <v>-1</v>
      </c>
      <c r="V194" s="1" cm="1">
        <f t="array" ref="V194">_xlfn.IFS(I194="Option A: Focus on learning and applying established frameworks and structured thinking methods to systematically approach the problem.",2,I194="Option B: Rely on first principles reasoning, breaking the problem down to its most basic elements and building up your understanding from there.",1,I194="Option C: Seek a balance between structured thinking and first principles reasoning, using frameworks where they fit and breaking down elements from scratch when needed.",-1,I194="Option D: Use this opportunity to network and seek advice from others who have solved similar problems, hoping to gather enough information to complete the project successfully.",0)</f>
        <v>1</v>
      </c>
      <c r="W194" s="1" cm="1">
        <f t="array" ref="W194">_xlfn.IFS(J194="Option A: Enroll in the course because it will help me stay competitive and not fall behind my peers.",2,J194="Option B: Enroll in the course because I am genuinely interested in the subject and see long-term benefits.",1,J194="Option C: Only enroll if it fits easily into my schedule and does not interfere with my other activities.",-1,J194="Option D: Skip the course because I prefer to focus on activities that provide immediate benefits like grades or credits.",0)</f>
        <v>1</v>
      </c>
      <c r="X194" s="1" cm="1">
        <f t="array" ref="X194">_xlfn.IFS(K194="Option A: Accept the internship to gain hands-on experience and valuable learning opportunities, without worrying about formal recognition.",1,K194="Option B: Accept the internship and emphasize to everyone how it will contribute to your self-development and long-term career growth, even without a certificate.",-1,K194="Option C: Decline the internship because the absence of an official certificate means you won't have formal recognition for your efforts.",2,K194="Option D: Take the internship but request a letter of recommendation or some form of written acknowledgment from the decision-makers as an alternative to a certificate.",0)</f>
        <v>-1</v>
      </c>
      <c r="Y194" s="1" cm="1">
        <f t="array" ref="Y194">_xlfn.IFS(L194="Option A: Dive into the detailed aspects of the project, track markers for measurement, it might take a long time before you see any significant results.",2,L194="Option B: Focus on the aspects of the project that provide immediate feedback and visible results, as this keeps you motivated.",-1,L194="Option C: Balance your approach by setting short-term goals to achieve quick wins while keeping the long-term process in mind.",1,L194="Option D: Regularly seek feedback from your mentor to ensure you are on the right track and adjust your efforts accordingly to see quicker progress.",0)</f>
        <v>0</v>
      </c>
    </row>
    <row r="195" spans="1:25" x14ac:dyDescent="0.3">
      <c r="A195" s="2">
        <v>45518.402832951389</v>
      </c>
      <c r="C195" s="1" t="s">
        <v>378</v>
      </c>
      <c r="D195" s="1" t="s">
        <v>363</v>
      </c>
      <c r="E195" s="1" t="s">
        <v>364</v>
      </c>
      <c r="F195" s="1" t="s">
        <v>357</v>
      </c>
      <c r="G195" s="1" t="s">
        <v>380</v>
      </c>
      <c r="H195" s="1" t="s">
        <v>381</v>
      </c>
      <c r="I195" s="1" t="s">
        <v>372</v>
      </c>
      <c r="J195" s="1" t="s">
        <v>386</v>
      </c>
      <c r="K195" s="1" t="s">
        <v>361</v>
      </c>
      <c r="L195" s="1" t="s">
        <v>374</v>
      </c>
      <c r="M195" s="1" t="s">
        <v>249</v>
      </c>
      <c r="N195" s="1"/>
      <c r="O195" s="1">
        <f t="shared" ref="O195:O246" si="3">SUM(P195:Y195)</f>
        <v>3</v>
      </c>
      <c r="P195" s="1" cm="1">
        <f t="array" ref="P195">_xlfn.IFS(C195="Option A: I prefer vacationing in familiar destinations where I know what to expect and can reduce any surprises.",0,C195="Option B: When faced with the chance to travel to a completely new place with no set plans, I get excited about the unknown and the potential for unexpected adventures.",1,C195="Option C: I enjoy exploring new places, but I like to have a detailed itinerary and some certainty about what I will be doing each day.",2,C195="Option D: I’m open to traveling to new destinations, but I usually do thorough research and plan ahead to minimize any potential risks or uncertainties.",-1)</f>
        <v>1</v>
      </c>
      <c r="Q195" s="1" cm="1">
        <f t="array" ref="Q195">_xlfn.IFS(D195="Option A: Finishing daily tasks quickly and efficiently, allowing you to feel productive and move on to other activities.",-1,D195="Option B: Receiving compliments and recognition from friends or family for something you've accomplished.",2,D195="Option C: Completing a challenging workout or training regimen that you've been working on for weeks.",1,D195="Option D: Learning a new skill or hobby and overcoming difficulties along the way, regardless of how well you master it in the end.",0)</f>
        <v>-1</v>
      </c>
      <c r="R195" s="1" cm="1">
        <f t="array" ref="R195">_xlfn.IFS(E195="Option A: I make decisions on my own but like to have some guidelines or a framework to follow to feel more confident.",2,E195="Option B: I often seek advice and approval from others before making a decision to ensure I’m on the right track.",1,E195="Option C: When faced with a decision, I prefer to rely on my own judgment and instincts, even if it means making mistakes along the way.",-1,E195="Option D: I usually gather a lot of information and consider others' opinions but ultimately trust my own judgment to make the final decision.",0)</f>
        <v>2</v>
      </c>
      <c r="S195" s="1" cm="1">
        <f t="array" ref="S195">_xlfn.IFS(F195="Option A: I prefer tasks that show quick results and tend to get frustrated if I don’t see immediate progress.",2,F195="Option B: I often seek advice and approval from others before making a decision to ensure I’m on the right track.",1,F195="Option C: I often seek out activities where I can see incremental progress, as it helps me stay patient and motivated over time.",-1,F195="Option D: I enjoy activities like gardening or practicing a musical instrument, even if progress is slow.",0)</f>
        <v>-1</v>
      </c>
      <c r="T195" s="1" cm="1">
        <f t="array" ref="T195">_xlfn.IFS(G195="Option A: I focus more on getting things done and I feel that I'd overthink if I think about my strength and weakness",2,G195="Option B: I regularly reflect on my strengths and weaknesses, using this self-awareness to set personal goals and improve myself.",1,G195="Option C: I sometimes think about my strengths and weaknesses, but I often rely on feedback from others to understand myself better.",-1,G195="Option D: I am aware of my strengths and weaknesses but prefer to focus on my strengths to stay motivated and positive.",0)</f>
        <v>1</v>
      </c>
      <c r="U195" s="1" cm="1">
        <f t="array" ref="U195">_xlfn.IFS(H195="Option A: Prioritize placement preparation, requesting more structured guidance in the internship to save time for your interview preparations.",2,H195="Option B: Fully commit to the internship, knowing that your placement preparation will be compromised significantly.",1,H195="Option C: Balance both the internship and placement preparation by setting a strict schedule, ensuring you give adequate time to both without compromising on either.",-1,H195="Option D: Use the internship to network and gain recommendations from the decision-maker, hoping it will directly improve your placement prospects.",0)</f>
        <v>-1</v>
      </c>
      <c r="V195" s="1" cm="1">
        <f t="array" ref="V195">_xlfn.IFS(I195="Option A: Focus on learning and applying established frameworks and structured thinking methods to systematically approach the problem.",2,I195="Option B: Rely on first principles reasoning, breaking the problem down to its most basic elements and building up your understanding from there.",1,I195="Option C: Seek a balance between structured thinking and first principles reasoning, using frameworks where they fit and breaking down elements from scratch when needed.",-1,I195="Option D: Use this opportunity to network and seek advice from others who have solved similar problems, hoping to gather enough information to complete the project successfully.",0)</f>
        <v>-1</v>
      </c>
      <c r="W195" s="1" cm="1">
        <f t="array" ref="W195">_xlfn.IFS(J195="Option A: Enroll in the course because it will help me stay competitive and not fall behind my peers.",2,J195="Option B: Enroll in the course because I am genuinely interested in the subject and see long-term benefits.",1,J195="Option C: Only enroll if it fits easily into my schedule and does not interfere with my other activities.",-1,J195="Option D: Skip the course because I prefer to focus on activities that provide immediate benefits like grades or credits.",0)</f>
        <v>1</v>
      </c>
      <c r="X195" s="1" cm="1">
        <f t="array" ref="X195">_xlfn.IFS(K195="Option A: Accept the internship to gain hands-on experience and valuable learning opportunities, without worrying about formal recognition.",1,K195="Option B: Accept the internship and emphasize to everyone how it will contribute to your self-development and long-term career growth, even without a certificate.",-1,K195="Option C: Decline the internship because the absence of an official certificate means you won't have formal recognition for your efforts.",2,K195="Option D: Take the internship but request a letter of recommendation or some form of written acknowledgment from the decision-makers as an alternative to a certificate.",0)</f>
        <v>1</v>
      </c>
      <c r="Y195" s="1" cm="1">
        <f t="array" ref="Y195">_xlfn.IFS(L195="Option A: Dive into the detailed aspects of the project, track markers for measurement, it might take a long time before you see any significant results.",2,L195="Option B: Focus on the aspects of the project that provide immediate feedback and visible results, as this keeps you motivated.",-1,L195="Option C: Balance your approach by setting short-term goals to achieve quick wins while keeping the long-term process in mind.",1,L195="Option D: Regularly seek feedback from your mentor to ensure you are on the right track and adjust your efforts accordingly to see quicker progress.",0)</f>
        <v>1</v>
      </c>
    </row>
    <row r="196" spans="1:25" x14ac:dyDescent="0.3">
      <c r="A196" s="2">
        <v>45518.422684108795</v>
      </c>
      <c r="C196" s="1" t="s">
        <v>368</v>
      </c>
      <c r="D196" s="1" t="s">
        <v>369</v>
      </c>
      <c r="E196" s="1" t="s">
        <v>356</v>
      </c>
      <c r="F196" s="1" t="s">
        <v>357</v>
      </c>
      <c r="G196" s="1" t="s">
        <v>366</v>
      </c>
      <c r="H196" s="1" t="s">
        <v>359</v>
      </c>
      <c r="I196" s="1" t="s">
        <v>367</v>
      </c>
      <c r="J196" s="1" t="s">
        <v>386</v>
      </c>
      <c r="K196" s="1" t="s">
        <v>382</v>
      </c>
      <c r="L196" s="1" t="s">
        <v>374</v>
      </c>
      <c r="M196" s="1" t="s">
        <v>247</v>
      </c>
      <c r="N196" s="1"/>
      <c r="O196" s="1">
        <f t="shared" si="3"/>
        <v>3</v>
      </c>
      <c r="P196" s="1" cm="1">
        <f t="array" ref="P196">_xlfn.IFS(C196="Option A: I prefer vacationing in familiar destinations where I know what to expect and can reduce any surprises.",0,C196="Option B: When faced with the chance to travel to a completely new place with no set plans, I get excited about the unknown and the potential for unexpected adventures.",1,C196="Option C: I enjoy exploring new places, but I like to have a detailed itinerary and some certainty about what I will be doing each day.",2,C196="Option D: I’m open to traveling to new destinations, but I usually do thorough research and plan ahead to minimize any potential risks or uncertainties.",-1)</f>
        <v>2</v>
      </c>
      <c r="Q196" s="1" cm="1">
        <f t="array" ref="Q196">_xlfn.IFS(D196="Option A: Finishing daily tasks quickly and efficiently, allowing you to feel productive and move on to other activities.",-1,D196="Option B: Receiving compliments and recognition from friends or family for something you've accomplished.",2,D196="Option C: Completing a challenging workout or training regimen that you've been working on for weeks.",1,D196="Option D: Learning a new skill or hobby and overcoming difficulties along the way, regardless of how well you master it in the end.",0)</f>
        <v>0</v>
      </c>
      <c r="R196" s="1" cm="1">
        <f t="array" ref="R196">_xlfn.IFS(E196="Option A: I make decisions on my own but like to have some guidelines or a framework to follow to feel more confident.",2,E196="Option B: I often seek advice and approval from others before making a decision to ensure I’m on the right track.",1,E196="Option C: When faced with a decision, I prefer to rely on my own judgment and instincts, even if it means making mistakes along the way.",-1,E196="Option D: I usually gather a lot of information and consider others' opinions but ultimately trust my own judgment to make the final decision.",0)</f>
        <v>0</v>
      </c>
      <c r="S196" s="1" cm="1">
        <f t="array" ref="S196">_xlfn.IFS(F196="Option A: I prefer tasks that show quick results and tend to get frustrated if I don’t see immediate progress.",2,F196="Option B: I often seek advice and approval from others before making a decision to ensure I’m on the right track.",1,F196="Option C: I often seek out activities where I can see incremental progress, as it helps me stay patient and motivated over time.",-1,F196="Option D: I enjoy activities like gardening or practicing a musical instrument, even if progress is slow.",0)</f>
        <v>-1</v>
      </c>
      <c r="T196" s="1" cm="1">
        <f t="array" ref="T196">_xlfn.IFS(G196="Option A: I focus more on getting things done and I feel that I'd overthink if I think about my strength and weakness",2,G196="Option B: I regularly reflect on my strengths and weaknesses, using this self-awareness to set personal goals and improve myself.",1,G196="Option C: I sometimes think about my strengths and weaknesses, but I often rely on feedback from others to understand myself better.",-1,G196="Option D: I am aware of my strengths and weaknesses but prefer to focus on my strengths to stay motivated and positive.",0)</f>
        <v>0</v>
      </c>
      <c r="U196" s="1" cm="1">
        <f t="array" ref="U196">_xlfn.IFS(H196="Option A: Prioritize placement preparation, requesting more structured guidance in the internship to save time for your interview preparations.",2,H196="Option B: Fully commit to the internship, knowing that your placement preparation will be compromised significantly.",1,H196="Option C: Balance both the internship and placement preparation by setting a strict schedule, ensuring you give adequate time to both without compromising on either.",-1,H196="Option D: Use the internship to network and gain recommendations from the decision-maker, hoping it will directly improve your placement prospects.",0)</f>
        <v>0</v>
      </c>
      <c r="V196" s="1" cm="1">
        <f t="array" ref="V196">_xlfn.IFS(I196="Option A: Focus on learning and applying established frameworks and structured thinking methods to systematically approach the problem.",2,I196="Option B: Rely on first principles reasoning, breaking the problem down to its most basic elements and building up your understanding from there.",1,I196="Option C: Seek a balance between structured thinking and first principles reasoning, using frameworks where they fit and breaking down elements from scratch when needed.",-1,I196="Option D: Use this opportunity to network and seek advice from others who have solved similar problems, hoping to gather enough information to complete the project successfully.",0)</f>
        <v>0</v>
      </c>
      <c r="W196" s="1" cm="1">
        <f t="array" ref="W196">_xlfn.IFS(J196="Option A: Enroll in the course because it will help me stay competitive and not fall behind my peers.",2,J196="Option B: Enroll in the course because I am genuinely interested in the subject and see long-term benefits.",1,J196="Option C: Only enroll if it fits easily into my schedule and does not interfere with my other activities.",-1,J196="Option D: Skip the course because I prefer to focus on activities that provide immediate benefits like grades or credits.",0)</f>
        <v>1</v>
      </c>
      <c r="X196" s="1" cm="1">
        <f t="array" ref="X196">_xlfn.IFS(K196="Option A: Accept the internship to gain hands-on experience and valuable learning opportunities, without worrying about formal recognition.",1,K196="Option B: Accept the internship and emphasize to everyone how it will contribute to your self-development and long-term career growth, even without a certificate.",-1,K196="Option C: Decline the internship because the absence of an official certificate means you won't have formal recognition for your efforts.",2,K196="Option D: Take the internship but request a letter of recommendation or some form of written acknowledgment from the decision-makers as an alternative to a certificate.",0)</f>
        <v>0</v>
      </c>
      <c r="Y196" s="1" cm="1">
        <f t="array" ref="Y196">_xlfn.IFS(L196="Option A: Dive into the detailed aspects of the project, track markers for measurement, it might take a long time before you see any significant results.",2,L196="Option B: Focus on the aspects of the project that provide immediate feedback and visible results, as this keeps you motivated.",-1,L196="Option C: Balance your approach by setting short-term goals to achieve quick wins while keeping the long-term process in mind.",1,L196="Option D: Regularly seek feedback from your mentor to ensure you are on the right track and adjust your efforts accordingly to see quicker progress.",0)</f>
        <v>1</v>
      </c>
    </row>
    <row r="197" spans="1:25" x14ac:dyDescent="0.3">
      <c r="A197" s="2">
        <v>45518.441562662032</v>
      </c>
      <c r="C197" s="1" t="s">
        <v>354</v>
      </c>
      <c r="D197" s="1" t="s">
        <v>369</v>
      </c>
      <c r="E197" s="1" t="s">
        <v>356</v>
      </c>
      <c r="F197" s="1" t="s">
        <v>357</v>
      </c>
      <c r="G197" s="1" t="s">
        <v>366</v>
      </c>
      <c r="H197" s="1" t="s">
        <v>381</v>
      </c>
      <c r="I197" s="1" t="s">
        <v>367</v>
      </c>
      <c r="J197" s="1" t="s">
        <v>388</v>
      </c>
      <c r="K197" s="1" t="s">
        <v>399</v>
      </c>
      <c r="L197" s="1" t="s">
        <v>362</v>
      </c>
      <c r="M197" s="1" t="s">
        <v>250</v>
      </c>
      <c r="N197" s="1"/>
      <c r="O197" s="1">
        <f t="shared" si="3"/>
        <v>1</v>
      </c>
      <c r="P197" s="1" cm="1">
        <f t="array" ref="P197">_xlfn.IFS(C197="Option A: I prefer vacationing in familiar destinations where I know what to expect and can reduce any surprises.",0,C197="Option B: When faced with the chance to travel to a completely new place with no set plans, I get excited about the unknown and the potential for unexpected adventures.",1,C197="Option C: I enjoy exploring new places, but I like to have a detailed itinerary and some certainty about what I will be doing each day.",2,C197="Option D: I’m open to traveling to new destinations, but I usually do thorough research and plan ahead to minimize any potential risks or uncertainties.",-1)</f>
        <v>-1</v>
      </c>
      <c r="Q197" s="1" cm="1">
        <f t="array" ref="Q197">_xlfn.IFS(D197="Option A: Finishing daily tasks quickly and efficiently, allowing you to feel productive and move on to other activities.",-1,D197="Option B: Receiving compliments and recognition from friends or family for something you've accomplished.",2,D197="Option C: Completing a challenging workout or training regimen that you've been working on for weeks.",1,D197="Option D: Learning a new skill or hobby and overcoming difficulties along the way, regardless of how well you master it in the end.",0)</f>
        <v>0</v>
      </c>
      <c r="R197" s="1" cm="1">
        <f t="array" ref="R197">_xlfn.IFS(E197="Option A: I make decisions on my own but like to have some guidelines or a framework to follow to feel more confident.",2,E197="Option B: I often seek advice and approval from others before making a decision to ensure I’m on the right track.",1,E197="Option C: When faced with a decision, I prefer to rely on my own judgment and instincts, even if it means making mistakes along the way.",-1,E197="Option D: I usually gather a lot of information and consider others' opinions but ultimately trust my own judgment to make the final decision.",0)</f>
        <v>0</v>
      </c>
      <c r="S197" s="1" cm="1">
        <f t="array" ref="S197">_xlfn.IFS(F197="Option A: I prefer tasks that show quick results and tend to get frustrated if I don’t see immediate progress.",2,F197="Option B: I often seek advice and approval from others before making a decision to ensure I’m on the right track.",1,F197="Option C: I often seek out activities where I can see incremental progress, as it helps me stay patient and motivated over time.",-1,F197="Option D: I enjoy activities like gardening or practicing a musical instrument, even if progress is slow.",0)</f>
        <v>-1</v>
      </c>
      <c r="T197" s="1" cm="1">
        <f t="array" ref="T197">_xlfn.IFS(G197="Option A: I focus more on getting things done and I feel that I'd overthink if I think about my strength and weakness",2,G197="Option B: I regularly reflect on my strengths and weaknesses, using this self-awareness to set personal goals and improve myself.",1,G197="Option C: I sometimes think about my strengths and weaknesses, but I often rely on feedback from others to understand myself better.",-1,G197="Option D: I am aware of my strengths and weaknesses but prefer to focus on my strengths to stay motivated and positive.",0)</f>
        <v>0</v>
      </c>
      <c r="U197" s="1" cm="1">
        <f t="array" ref="U197">_xlfn.IFS(H197="Option A: Prioritize placement preparation, requesting more structured guidance in the internship to save time for your interview preparations.",2,H197="Option B: Fully commit to the internship, knowing that your placement preparation will be compromised significantly.",1,H197="Option C: Balance both the internship and placement preparation by setting a strict schedule, ensuring you give adequate time to both without compromising on either.",-1,H197="Option D: Use the internship to network and gain recommendations from the decision-maker, hoping it will directly improve your placement prospects.",0)</f>
        <v>-1</v>
      </c>
      <c r="V197" s="1" cm="1">
        <f t="array" ref="V197">_xlfn.IFS(I197="Option A: Focus on learning and applying established frameworks and structured thinking methods to systematically approach the problem.",2,I197="Option B: Rely on first principles reasoning, breaking the problem down to its most basic elements and building up your understanding from there.",1,I197="Option C: Seek a balance between structured thinking and first principles reasoning, using frameworks where they fit and breaking down elements from scratch when needed.",-1,I197="Option D: Use this opportunity to network and seek advice from others who have solved similar problems, hoping to gather enough information to complete the project successfully.",0)</f>
        <v>0</v>
      </c>
      <c r="W197" s="1" cm="1">
        <f t="array" ref="W197">_xlfn.IFS(J197="Option A: Enroll in the course because it will help me stay competitive and not fall behind my peers.",2,J197="Option B: Enroll in the course because I am genuinely interested in the subject and see long-term benefits.",1,J197="Option C: Only enroll if it fits easily into my schedule and does not interfere with my other activities.",-1,J197="Option D: Skip the course because I prefer to focus on activities that provide immediate benefits like grades or credits.",0)</f>
        <v>2</v>
      </c>
      <c r="X197" s="1" cm="1">
        <f t="array" ref="X197">_xlfn.IFS(K197="Option A: Accept the internship to gain hands-on experience and valuable learning opportunities, without worrying about formal recognition.",1,K197="Option B: Accept the internship and emphasize to everyone how it will contribute to your self-development and long-term career growth, even without a certificate.",-1,K197="Option C: Decline the internship because the absence of an official certificate means you won't have formal recognition for your efforts.",2,K197="Option D: Take the internship but request a letter of recommendation or some form of written acknowledgment from the decision-makers as an alternative to a certificate.",0)</f>
        <v>2</v>
      </c>
      <c r="Y197" s="1" cm="1">
        <f t="array" ref="Y197">_xlfn.IFS(L197="Option A: Dive into the detailed aspects of the project, track markers for measurement, it might take a long time before you see any significant results.",2,L197="Option B: Focus on the aspects of the project that provide immediate feedback and visible results, as this keeps you motivated.",-1,L197="Option C: Balance your approach by setting short-term goals to achieve quick wins while keeping the long-term process in mind.",1,L197="Option D: Regularly seek feedback from your mentor to ensure you are on the right track and adjust your efforts accordingly to see quicker progress.",0)</f>
        <v>0</v>
      </c>
    </row>
    <row r="198" spans="1:25" x14ac:dyDescent="0.3">
      <c r="A198" s="2">
        <v>45518.471651944448</v>
      </c>
      <c r="C198" s="1" t="s">
        <v>378</v>
      </c>
      <c r="D198" s="1" t="s">
        <v>363</v>
      </c>
      <c r="E198" s="1" t="s">
        <v>364</v>
      </c>
      <c r="F198" s="1" t="s">
        <v>357</v>
      </c>
      <c r="G198" s="1" t="s">
        <v>380</v>
      </c>
      <c r="H198" s="1" t="s">
        <v>381</v>
      </c>
      <c r="I198" s="1" t="s">
        <v>360</v>
      </c>
      <c r="J198" s="1" t="s">
        <v>386</v>
      </c>
      <c r="K198" s="1" t="s">
        <v>361</v>
      </c>
      <c r="L198" s="1" t="s">
        <v>385</v>
      </c>
      <c r="M198" s="1" t="s">
        <v>251</v>
      </c>
      <c r="N198" s="1"/>
      <c r="O198" s="1">
        <f t="shared" si="3"/>
        <v>6</v>
      </c>
      <c r="P198" s="1" cm="1">
        <f t="array" ref="P198">_xlfn.IFS(C198="Option A: I prefer vacationing in familiar destinations where I know what to expect and can reduce any surprises.",0,C198="Option B: When faced with the chance to travel to a completely new place with no set plans, I get excited about the unknown and the potential for unexpected adventures.",1,C198="Option C: I enjoy exploring new places, but I like to have a detailed itinerary and some certainty about what I will be doing each day.",2,C198="Option D: I’m open to traveling to new destinations, but I usually do thorough research and plan ahead to minimize any potential risks or uncertainties.",-1)</f>
        <v>1</v>
      </c>
      <c r="Q198" s="1" cm="1">
        <f t="array" ref="Q198">_xlfn.IFS(D198="Option A: Finishing daily tasks quickly and efficiently, allowing you to feel productive and move on to other activities.",-1,D198="Option B: Receiving compliments and recognition from friends or family for something you've accomplished.",2,D198="Option C: Completing a challenging workout or training regimen that you've been working on for weeks.",1,D198="Option D: Learning a new skill or hobby and overcoming difficulties along the way, regardless of how well you master it in the end.",0)</f>
        <v>-1</v>
      </c>
      <c r="R198" s="1" cm="1">
        <f t="array" ref="R198">_xlfn.IFS(E198="Option A: I make decisions on my own but like to have some guidelines or a framework to follow to feel more confident.",2,E198="Option B: I often seek advice and approval from others before making a decision to ensure I’m on the right track.",1,E198="Option C: When faced with a decision, I prefer to rely on my own judgment and instincts, even if it means making mistakes along the way.",-1,E198="Option D: I usually gather a lot of information and consider others' opinions but ultimately trust my own judgment to make the final decision.",0)</f>
        <v>2</v>
      </c>
      <c r="S198" s="1" cm="1">
        <f t="array" ref="S198">_xlfn.IFS(F198="Option A: I prefer tasks that show quick results and tend to get frustrated if I don’t see immediate progress.",2,F198="Option B: I often seek advice and approval from others before making a decision to ensure I’m on the right track.",1,F198="Option C: I often seek out activities where I can see incremental progress, as it helps me stay patient and motivated over time.",-1,F198="Option D: I enjoy activities like gardening or practicing a musical instrument, even if progress is slow.",0)</f>
        <v>-1</v>
      </c>
      <c r="T198" s="1" cm="1">
        <f t="array" ref="T198">_xlfn.IFS(G198="Option A: I focus more on getting things done and I feel that I'd overthink if I think about my strength and weakness",2,G198="Option B: I regularly reflect on my strengths and weaknesses, using this self-awareness to set personal goals and improve myself.",1,G198="Option C: I sometimes think about my strengths and weaknesses, but I often rely on feedback from others to understand myself better.",-1,G198="Option D: I am aware of my strengths and weaknesses but prefer to focus on my strengths to stay motivated and positive.",0)</f>
        <v>1</v>
      </c>
      <c r="U198" s="1" cm="1">
        <f t="array" ref="U198">_xlfn.IFS(H198="Option A: Prioritize placement preparation, requesting more structured guidance in the internship to save time for your interview preparations.",2,H198="Option B: Fully commit to the internship, knowing that your placement preparation will be compromised significantly.",1,H198="Option C: Balance both the internship and placement preparation by setting a strict schedule, ensuring you give adequate time to both without compromising on either.",-1,H198="Option D: Use the internship to network and gain recommendations from the decision-maker, hoping it will directly improve your placement prospects.",0)</f>
        <v>-1</v>
      </c>
      <c r="V198" s="1" cm="1">
        <f t="array" ref="V198">_xlfn.IFS(I198="Option A: Focus on learning and applying established frameworks and structured thinking methods to systematically approach the problem.",2,I198="Option B: Rely on first principles reasoning, breaking the problem down to its most basic elements and building up your understanding from there.",1,I198="Option C: Seek a balance between structured thinking and first principles reasoning, using frameworks where they fit and breaking down elements from scratch when needed.",-1,I198="Option D: Use this opportunity to network and seek advice from others who have solved similar problems, hoping to gather enough information to complete the project successfully.",0)</f>
        <v>1</v>
      </c>
      <c r="W198" s="1" cm="1">
        <f t="array" ref="W198">_xlfn.IFS(J198="Option A: Enroll in the course because it will help me stay competitive and not fall behind my peers.",2,J198="Option B: Enroll in the course because I am genuinely interested in the subject and see long-term benefits.",1,J198="Option C: Only enroll if it fits easily into my schedule and does not interfere with my other activities.",-1,J198="Option D: Skip the course because I prefer to focus on activities that provide immediate benefits like grades or credits.",0)</f>
        <v>1</v>
      </c>
      <c r="X198" s="1" cm="1">
        <f t="array" ref="X198">_xlfn.IFS(K198="Option A: Accept the internship to gain hands-on experience and valuable learning opportunities, without worrying about formal recognition.",1,K198="Option B: Accept the internship and emphasize to everyone how it will contribute to your self-development and long-term career growth, even without a certificate.",-1,K198="Option C: Decline the internship because the absence of an official certificate means you won't have formal recognition for your efforts.",2,K198="Option D: Take the internship but request a letter of recommendation or some form of written acknowledgment from the decision-makers as an alternative to a certificate.",0)</f>
        <v>1</v>
      </c>
      <c r="Y198" s="1" cm="1">
        <f t="array" ref="Y198">_xlfn.IFS(L198="Option A: Dive into the detailed aspects of the project, track markers for measurement, it might take a long time before you see any significant results.",2,L198="Option B: Focus on the aspects of the project that provide immediate feedback and visible results, as this keeps you motivated.",-1,L198="Option C: Balance your approach by setting short-term goals to achieve quick wins while keeping the long-term process in mind.",1,L198="Option D: Regularly seek feedback from your mentor to ensure you are on the right track and adjust your efforts accordingly to see quicker progress.",0)</f>
        <v>2</v>
      </c>
    </row>
    <row r="199" spans="1:25" x14ac:dyDescent="0.3">
      <c r="A199" s="2">
        <v>45518.520010821754</v>
      </c>
      <c r="C199" s="1" t="s">
        <v>368</v>
      </c>
      <c r="D199" s="1" t="s">
        <v>369</v>
      </c>
      <c r="E199" s="1" t="s">
        <v>364</v>
      </c>
      <c r="F199" s="1" t="s">
        <v>357</v>
      </c>
      <c r="G199" s="1" t="s">
        <v>366</v>
      </c>
      <c r="H199" s="1" t="s">
        <v>381</v>
      </c>
      <c r="I199" s="1" t="s">
        <v>360</v>
      </c>
      <c r="J199" s="1" t="s">
        <v>387</v>
      </c>
      <c r="K199" s="1" t="s">
        <v>373</v>
      </c>
      <c r="L199" s="1" t="s">
        <v>374</v>
      </c>
      <c r="M199" s="1" t="s">
        <v>253</v>
      </c>
      <c r="N199" s="1"/>
      <c r="O199" s="1">
        <f t="shared" si="3"/>
        <v>2</v>
      </c>
      <c r="P199" s="1" cm="1">
        <f t="array" ref="P199">_xlfn.IFS(C199="Option A: I prefer vacationing in familiar destinations where I know what to expect and can reduce any surprises.",0,C199="Option B: When faced with the chance to travel to a completely new place with no set plans, I get excited about the unknown and the potential for unexpected adventures.",1,C199="Option C: I enjoy exploring new places, but I like to have a detailed itinerary and some certainty about what I will be doing each day.",2,C199="Option D: I’m open to traveling to new destinations, but I usually do thorough research and plan ahead to minimize any potential risks or uncertainties.",-1)</f>
        <v>2</v>
      </c>
      <c r="Q199" s="1" cm="1">
        <f t="array" ref="Q199">_xlfn.IFS(D199="Option A: Finishing daily tasks quickly and efficiently, allowing you to feel productive and move on to other activities.",-1,D199="Option B: Receiving compliments and recognition from friends or family for something you've accomplished.",2,D199="Option C: Completing a challenging workout or training regimen that you've been working on for weeks.",1,D199="Option D: Learning a new skill or hobby and overcoming difficulties along the way, regardless of how well you master it in the end.",0)</f>
        <v>0</v>
      </c>
      <c r="R199" s="1" cm="1">
        <f t="array" ref="R199">_xlfn.IFS(E199="Option A: I make decisions on my own but like to have some guidelines or a framework to follow to feel more confident.",2,E199="Option B: I often seek advice and approval from others before making a decision to ensure I’m on the right track.",1,E199="Option C: When faced with a decision, I prefer to rely on my own judgment and instincts, even if it means making mistakes along the way.",-1,E199="Option D: I usually gather a lot of information and consider others' opinions but ultimately trust my own judgment to make the final decision.",0)</f>
        <v>2</v>
      </c>
      <c r="S199" s="1" cm="1">
        <f t="array" ref="S199">_xlfn.IFS(F199="Option A: I prefer tasks that show quick results and tend to get frustrated if I don’t see immediate progress.",2,F199="Option B: I often seek advice and approval from others before making a decision to ensure I’m on the right track.",1,F199="Option C: I often seek out activities where I can see incremental progress, as it helps me stay patient and motivated over time.",-1,F199="Option D: I enjoy activities like gardening or practicing a musical instrument, even if progress is slow.",0)</f>
        <v>-1</v>
      </c>
      <c r="T199" s="1" cm="1">
        <f t="array" ref="T199">_xlfn.IFS(G199="Option A: I focus more on getting things done and I feel that I'd overthink if I think about my strength and weakness",2,G199="Option B: I regularly reflect on my strengths and weaknesses, using this self-awareness to set personal goals and improve myself.",1,G199="Option C: I sometimes think about my strengths and weaknesses, but I often rely on feedback from others to understand myself better.",-1,G199="Option D: I am aware of my strengths and weaknesses but prefer to focus on my strengths to stay motivated and positive.",0)</f>
        <v>0</v>
      </c>
      <c r="U199" s="1" cm="1">
        <f t="array" ref="U199">_xlfn.IFS(H199="Option A: Prioritize placement preparation, requesting more structured guidance in the internship to save time for your interview preparations.",2,H199="Option B: Fully commit to the internship, knowing that your placement preparation will be compromised significantly.",1,H199="Option C: Balance both the internship and placement preparation by setting a strict schedule, ensuring you give adequate time to both without compromising on either.",-1,H199="Option D: Use the internship to network and gain recommendations from the decision-maker, hoping it will directly improve your placement prospects.",0)</f>
        <v>-1</v>
      </c>
      <c r="V199" s="1" cm="1">
        <f t="array" ref="V199">_xlfn.IFS(I199="Option A: Focus on learning and applying established frameworks and structured thinking methods to systematically approach the problem.",2,I199="Option B: Rely on first principles reasoning, breaking the problem down to its most basic elements and building up your understanding from there.",1,I199="Option C: Seek a balance between structured thinking and first principles reasoning, using frameworks where they fit and breaking down elements from scratch when needed.",-1,I199="Option D: Use this opportunity to network and seek advice from others who have solved similar problems, hoping to gather enough information to complete the project successfully.",0)</f>
        <v>1</v>
      </c>
      <c r="W199" s="1" cm="1">
        <f t="array" ref="W199">_xlfn.IFS(J199="Option A: Enroll in the course because it will help me stay competitive and not fall behind my peers.",2,J199="Option B: Enroll in the course because I am genuinely interested in the subject and see long-term benefits.",1,J199="Option C: Only enroll if it fits easily into my schedule and does not interfere with my other activities.",-1,J199="Option D: Skip the course because I prefer to focus on activities that provide immediate benefits like grades or credits.",0)</f>
        <v>-1</v>
      </c>
      <c r="X199" s="1" cm="1">
        <f t="array" ref="X199">_xlfn.IFS(K199="Option A: Accept the internship to gain hands-on experience and valuable learning opportunities, without worrying about formal recognition.",1,K199="Option B: Accept the internship and emphasize to everyone how it will contribute to your self-development and long-term career growth, even without a certificate.",-1,K199="Option C: Decline the internship because the absence of an official certificate means you won't have formal recognition for your efforts.",2,K199="Option D: Take the internship but request a letter of recommendation or some form of written acknowledgment from the decision-makers as an alternative to a certificate.",0)</f>
        <v>-1</v>
      </c>
      <c r="Y199" s="1" cm="1">
        <f t="array" ref="Y199">_xlfn.IFS(L199="Option A: Dive into the detailed aspects of the project, track markers for measurement, it might take a long time before you see any significant results.",2,L199="Option B: Focus on the aspects of the project that provide immediate feedback and visible results, as this keeps you motivated.",-1,L199="Option C: Balance your approach by setting short-term goals to achieve quick wins while keeping the long-term process in mind.",1,L199="Option D: Regularly seek feedback from your mentor to ensure you are on the right track and adjust your efforts accordingly to see quicker progress.",0)</f>
        <v>1</v>
      </c>
    </row>
    <row r="200" spans="1:25" x14ac:dyDescent="0.3">
      <c r="A200" s="2">
        <v>45518.524554374999</v>
      </c>
      <c r="C200" s="1" t="s">
        <v>378</v>
      </c>
      <c r="D200" s="1" t="s">
        <v>369</v>
      </c>
      <c r="E200" s="1" t="s">
        <v>356</v>
      </c>
      <c r="F200" s="1" t="s">
        <v>357</v>
      </c>
      <c r="G200" s="1" t="s">
        <v>371</v>
      </c>
      <c r="H200" s="1" t="s">
        <v>381</v>
      </c>
      <c r="I200" s="1" t="s">
        <v>372</v>
      </c>
      <c r="J200" s="1" t="s">
        <v>386</v>
      </c>
      <c r="K200" s="1" t="s">
        <v>382</v>
      </c>
      <c r="L200" s="1" t="s">
        <v>374</v>
      </c>
      <c r="M200" s="1" t="s">
        <v>252</v>
      </c>
      <c r="N200" s="1"/>
      <c r="O200" s="1">
        <f t="shared" si="3"/>
        <v>2</v>
      </c>
      <c r="P200" s="1" cm="1">
        <f t="array" ref="P200">_xlfn.IFS(C200="Option A: I prefer vacationing in familiar destinations where I know what to expect and can reduce any surprises.",0,C200="Option B: When faced with the chance to travel to a completely new place with no set plans, I get excited about the unknown and the potential for unexpected adventures.",1,C200="Option C: I enjoy exploring new places, but I like to have a detailed itinerary and some certainty about what I will be doing each day.",2,C200="Option D: I’m open to traveling to new destinations, but I usually do thorough research and plan ahead to minimize any potential risks or uncertainties.",-1)</f>
        <v>1</v>
      </c>
      <c r="Q200" s="1" cm="1">
        <f t="array" ref="Q200">_xlfn.IFS(D200="Option A: Finishing daily tasks quickly and efficiently, allowing you to feel productive and move on to other activities.",-1,D200="Option B: Receiving compliments and recognition from friends or family for something you've accomplished.",2,D200="Option C: Completing a challenging workout or training regimen that you've been working on for weeks.",1,D200="Option D: Learning a new skill or hobby and overcoming difficulties along the way, regardless of how well you master it in the end.",0)</f>
        <v>0</v>
      </c>
      <c r="R200" s="1" cm="1">
        <f t="array" ref="R200">_xlfn.IFS(E200="Option A: I make decisions on my own but like to have some guidelines or a framework to follow to feel more confident.",2,E200="Option B: I often seek advice and approval from others before making a decision to ensure I’m on the right track.",1,E200="Option C: When faced with a decision, I prefer to rely on my own judgment and instincts, even if it means making mistakes along the way.",-1,E200="Option D: I usually gather a lot of information and consider others' opinions but ultimately trust my own judgment to make the final decision.",0)</f>
        <v>0</v>
      </c>
      <c r="S200" s="1" cm="1">
        <f t="array" ref="S200">_xlfn.IFS(F200="Option A: I prefer tasks that show quick results and tend to get frustrated if I don’t see immediate progress.",2,F200="Option B: I often seek advice and approval from others before making a decision to ensure I’m on the right track.",1,F200="Option C: I often seek out activities where I can see incremental progress, as it helps me stay patient and motivated over time.",-1,F200="Option D: I enjoy activities like gardening or practicing a musical instrument, even if progress is slow.",0)</f>
        <v>-1</v>
      </c>
      <c r="T200" s="1" cm="1">
        <f t="array" ref="T200">_xlfn.IFS(G200="Option A: I focus more on getting things done and I feel that I'd overthink if I think about my strength and weakness",2,G200="Option B: I regularly reflect on my strengths and weaknesses, using this self-awareness to set personal goals and improve myself.",1,G200="Option C: I sometimes think about my strengths and weaknesses, but I often rely on feedback from others to understand myself better.",-1,G200="Option D: I am aware of my strengths and weaknesses but prefer to focus on my strengths to stay motivated and positive.",0)</f>
        <v>2</v>
      </c>
      <c r="U200" s="1" cm="1">
        <f t="array" ref="U200">_xlfn.IFS(H200="Option A: Prioritize placement preparation, requesting more structured guidance in the internship to save time for your interview preparations.",2,H200="Option B: Fully commit to the internship, knowing that your placement preparation will be compromised significantly.",1,H200="Option C: Balance both the internship and placement preparation by setting a strict schedule, ensuring you give adequate time to both without compromising on either.",-1,H200="Option D: Use the internship to network and gain recommendations from the decision-maker, hoping it will directly improve your placement prospects.",0)</f>
        <v>-1</v>
      </c>
      <c r="V200" s="1" cm="1">
        <f t="array" ref="V200">_xlfn.IFS(I200="Option A: Focus on learning and applying established frameworks and structured thinking methods to systematically approach the problem.",2,I200="Option B: Rely on first principles reasoning, breaking the problem down to its most basic elements and building up your understanding from there.",1,I200="Option C: Seek a balance between structured thinking and first principles reasoning, using frameworks where they fit and breaking down elements from scratch when needed.",-1,I200="Option D: Use this opportunity to network and seek advice from others who have solved similar problems, hoping to gather enough information to complete the project successfully.",0)</f>
        <v>-1</v>
      </c>
      <c r="W200" s="1" cm="1">
        <f t="array" ref="W200">_xlfn.IFS(J200="Option A: Enroll in the course because it will help me stay competitive and not fall behind my peers.",2,J200="Option B: Enroll in the course because I am genuinely interested in the subject and see long-term benefits.",1,J200="Option C: Only enroll if it fits easily into my schedule and does not interfere with my other activities.",-1,J200="Option D: Skip the course because I prefer to focus on activities that provide immediate benefits like grades or credits.",0)</f>
        <v>1</v>
      </c>
      <c r="X200" s="1" cm="1">
        <f t="array" ref="X200">_xlfn.IFS(K200="Option A: Accept the internship to gain hands-on experience and valuable learning opportunities, without worrying about formal recognition.",1,K200="Option B: Accept the internship and emphasize to everyone how it will contribute to your self-development and long-term career growth, even without a certificate.",-1,K200="Option C: Decline the internship because the absence of an official certificate means you won't have formal recognition for your efforts.",2,K200="Option D: Take the internship but request a letter of recommendation or some form of written acknowledgment from the decision-makers as an alternative to a certificate.",0)</f>
        <v>0</v>
      </c>
      <c r="Y200" s="1" cm="1">
        <f t="array" ref="Y200">_xlfn.IFS(L200="Option A: Dive into the detailed aspects of the project, track markers for measurement, it might take a long time before you see any significant results.",2,L200="Option B: Focus on the aspects of the project that provide immediate feedback and visible results, as this keeps you motivated.",-1,L200="Option C: Balance your approach by setting short-term goals to achieve quick wins while keeping the long-term process in mind.",1,L200="Option D: Regularly seek feedback from your mentor to ensure you are on the right track and adjust your efforts accordingly to see quicker progress.",0)</f>
        <v>1</v>
      </c>
    </row>
    <row r="201" spans="1:25" x14ac:dyDescent="0.3">
      <c r="A201" s="2">
        <v>45519.438920231478</v>
      </c>
      <c r="C201" s="1" t="s">
        <v>378</v>
      </c>
      <c r="D201" s="1" t="s">
        <v>369</v>
      </c>
      <c r="E201" s="1" t="s">
        <v>356</v>
      </c>
      <c r="F201" s="1" t="s">
        <v>370</v>
      </c>
      <c r="G201" s="1" t="s">
        <v>380</v>
      </c>
      <c r="H201" s="1" t="s">
        <v>359</v>
      </c>
      <c r="I201" s="1" t="s">
        <v>360</v>
      </c>
      <c r="J201" s="1" t="s">
        <v>387</v>
      </c>
      <c r="K201" s="1" t="s">
        <v>373</v>
      </c>
      <c r="L201" s="1" t="s">
        <v>385</v>
      </c>
      <c r="M201" s="1" t="s">
        <v>254</v>
      </c>
      <c r="N201" s="1"/>
      <c r="O201" s="1">
        <f t="shared" si="3"/>
        <v>3</v>
      </c>
      <c r="P201" s="1" cm="1">
        <f t="array" ref="P201">_xlfn.IFS(C201="Option A: I prefer vacationing in familiar destinations where I know what to expect and can reduce any surprises.",0,C201="Option B: When faced with the chance to travel to a completely new place with no set plans, I get excited about the unknown and the potential for unexpected adventures.",1,C201="Option C: I enjoy exploring new places, but I like to have a detailed itinerary and some certainty about what I will be doing each day.",2,C201="Option D: I’m open to traveling to new destinations, but I usually do thorough research and plan ahead to minimize any potential risks or uncertainties.",-1)</f>
        <v>1</v>
      </c>
      <c r="Q201" s="1" cm="1">
        <f t="array" ref="Q201">_xlfn.IFS(D201="Option A: Finishing daily tasks quickly and efficiently, allowing you to feel productive and move on to other activities.",-1,D201="Option B: Receiving compliments and recognition from friends or family for something you've accomplished.",2,D201="Option C: Completing a challenging workout or training regimen that you've been working on for weeks.",1,D201="Option D: Learning a new skill or hobby and overcoming difficulties along the way, regardless of how well you master it in the end.",0)</f>
        <v>0</v>
      </c>
      <c r="R201" s="1" cm="1">
        <f t="array" ref="R201">_xlfn.IFS(E201="Option A: I make decisions on my own but like to have some guidelines or a framework to follow to feel more confident.",2,E201="Option B: I often seek advice and approval from others before making a decision to ensure I’m on the right track.",1,E201="Option C: When faced with a decision, I prefer to rely on my own judgment and instincts, even if it means making mistakes along the way.",-1,E201="Option D: I usually gather a lot of information and consider others' opinions but ultimately trust my own judgment to make the final decision.",0)</f>
        <v>0</v>
      </c>
      <c r="S201" s="1" cm="1">
        <f t="array" ref="S201">_xlfn.IFS(F201="Option A: I prefer tasks that show quick results and tend to get frustrated if I don’t see immediate progress.",2,F201="Option B: I often seek advice and approval from others before making a decision to ensure I’m on the right track.",1,F201="Option C: I often seek out activities where I can see incremental progress, as it helps me stay patient and motivated over time.",-1,F201="Option D: I enjoy activities like gardening or practicing a musical instrument, even if progress is slow.",0)</f>
        <v>0</v>
      </c>
      <c r="T201" s="1" cm="1">
        <f t="array" ref="T201">_xlfn.IFS(G201="Option A: I focus more on getting things done and I feel that I'd overthink if I think about my strength and weakness",2,G201="Option B: I regularly reflect on my strengths and weaknesses, using this self-awareness to set personal goals and improve myself.",1,G201="Option C: I sometimes think about my strengths and weaknesses, but I often rely on feedback from others to understand myself better.",-1,G201="Option D: I am aware of my strengths and weaknesses but prefer to focus on my strengths to stay motivated and positive.",0)</f>
        <v>1</v>
      </c>
      <c r="U201" s="1" cm="1">
        <f t="array" ref="U201">_xlfn.IFS(H201="Option A: Prioritize placement preparation, requesting more structured guidance in the internship to save time for your interview preparations.",2,H201="Option B: Fully commit to the internship, knowing that your placement preparation will be compromised significantly.",1,H201="Option C: Balance both the internship and placement preparation by setting a strict schedule, ensuring you give adequate time to both without compromising on either.",-1,H201="Option D: Use the internship to network and gain recommendations from the decision-maker, hoping it will directly improve your placement prospects.",0)</f>
        <v>0</v>
      </c>
      <c r="V201" s="1" cm="1">
        <f t="array" ref="V201">_xlfn.IFS(I201="Option A: Focus on learning and applying established frameworks and structured thinking methods to systematically approach the problem.",2,I201="Option B: Rely on first principles reasoning, breaking the problem down to its most basic elements and building up your understanding from there.",1,I201="Option C: Seek a balance between structured thinking and first principles reasoning, using frameworks where they fit and breaking down elements from scratch when needed.",-1,I201="Option D: Use this opportunity to network and seek advice from others who have solved similar problems, hoping to gather enough information to complete the project successfully.",0)</f>
        <v>1</v>
      </c>
      <c r="W201" s="1" cm="1">
        <f t="array" ref="W201">_xlfn.IFS(J201="Option A: Enroll in the course because it will help me stay competitive and not fall behind my peers.",2,J201="Option B: Enroll in the course because I am genuinely interested in the subject and see long-term benefits.",1,J201="Option C: Only enroll if it fits easily into my schedule and does not interfere with my other activities.",-1,J201="Option D: Skip the course because I prefer to focus on activities that provide immediate benefits like grades or credits.",0)</f>
        <v>-1</v>
      </c>
      <c r="X201" s="1" cm="1">
        <f t="array" ref="X201">_xlfn.IFS(K201="Option A: Accept the internship to gain hands-on experience and valuable learning opportunities, without worrying about formal recognition.",1,K201="Option B: Accept the internship and emphasize to everyone how it will contribute to your self-development and long-term career growth, even without a certificate.",-1,K201="Option C: Decline the internship because the absence of an official certificate means you won't have formal recognition for your efforts.",2,K201="Option D: Take the internship but request a letter of recommendation or some form of written acknowledgment from the decision-makers as an alternative to a certificate.",0)</f>
        <v>-1</v>
      </c>
      <c r="Y201" s="1" cm="1">
        <f t="array" ref="Y201">_xlfn.IFS(L201="Option A: Dive into the detailed aspects of the project, track markers for measurement, it might take a long time before you see any significant results.",2,L201="Option B: Focus on the aspects of the project that provide immediate feedback and visible results, as this keeps you motivated.",-1,L201="Option C: Balance your approach by setting short-term goals to achieve quick wins while keeping the long-term process in mind.",1,L201="Option D: Regularly seek feedback from your mentor to ensure you are on the right track and adjust your efforts accordingly to see quicker progress.",0)</f>
        <v>2</v>
      </c>
    </row>
    <row r="202" spans="1:25" x14ac:dyDescent="0.3">
      <c r="A202" s="2">
        <v>45519.526149699072</v>
      </c>
      <c r="C202" s="1" t="s">
        <v>400</v>
      </c>
      <c r="D202" s="1" t="s">
        <v>355</v>
      </c>
      <c r="E202" s="1" t="s">
        <v>365</v>
      </c>
      <c r="F202" s="1" t="s">
        <v>357</v>
      </c>
      <c r="G202" s="1" t="s">
        <v>371</v>
      </c>
      <c r="H202" s="1" t="s">
        <v>390</v>
      </c>
      <c r="I202" s="1" t="s">
        <v>376</v>
      </c>
      <c r="J202" s="1" t="s">
        <v>386</v>
      </c>
      <c r="K202" s="1" t="s">
        <v>361</v>
      </c>
      <c r="L202" s="1" t="s">
        <v>377</v>
      </c>
      <c r="M202" s="1" t="s">
        <v>255</v>
      </c>
      <c r="N202" s="1"/>
      <c r="O202" s="1">
        <f t="shared" si="3"/>
        <v>8</v>
      </c>
      <c r="P202" s="1" cm="1">
        <f t="array" ref="P202">_xlfn.IFS(C202="Option A: I prefer vacationing in familiar destinations where I know what to expect and can reduce any surprises.",0,C202="Option B: When faced with the chance to travel to a completely new place with no set plans, I get excited about the unknown and the potential for unexpected adventures.",1,C202="Option C: I enjoy exploring new places, but I like to have a detailed itinerary and some certainty about what I will be doing each day.",2,C202="Option D: I’m open to traveling to new destinations, but I usually do thorough research and plan ahead to minimize any potential risks or uncertainties.",-1)</f>
        <v>0</v>
      </c>
      <c r="Q202" s="1" cm="1">
        <f t="array" ref="Q202">_xlfn.IFS(D202="Option A: Finishing daily tasks quickly and efficiently, allowing you to feel productive and move on to other activities.",-1,D202="Option B: Receiving compliments and recognition from friends or family for something you've accomplished.",2,D202="Option C: Completing a challenging workout or training regimen that you've been working on for weeks.",1,D202="Option D: Learning a new skill or hobby and overcoming difficulties along the way, regardless of how well you master it in the end.",0)</f>
        <v>2</v>
      </c>
      <c r="R202" s="1" cm="1">
        <f t="array" ref="R202">_xlfn.IFS(E202="Option A: I make decisions on my own but like to have some guidelines or a framework to follow to feel more confident.",2,E202="Option B: I often seek advice and approval from others before making a decision to ensure I’m on the right track.",1,E202="Option C: When faced with a decision, I prefer to rely on my own judgment and instincts, even if it means making mistakes along the way.",-1,E202="Option D: I usually gather a lot of information and consider others' opinions but ultimately trust my own judgment to make the final decision.",0)</f>
        <v>1</v>
      </c>
      <c r="S202" s="1" cm="1">
        <f t="array" ref="S202">_xlfn.IFS(F202="Option A: I prefer tasks that show quick results and tend to get frustrated if I don’t see immediate progress.",2,F202="Option B: I often seek advice and approval from others before making a decision to ensure I’m on the right track.",1,F202="Option C: I often seek out activities where I can see incremental progress, as it helps me stay patient and motivated over time.",-1,F202="Option D: I enjoy activities like gardening or practicing a musical instrument, even if progress is slow.",0)</f>
        <v>-1</v>
      </c>
      <c r="T202" s="1" cm="1">
        <f t="array" ref="T202">_xlfn.IFS(G202="Option A: I focus more on getting things done and I feel that I'd overthink if I think about my strength and weakness",2,G202="Option B: I regularly reflect on my strengths and weaknesses, using this self-awareness to set personal goals and improve myself.",1,G202="Option C: I sometimes think about my strengths and weaknesses, but I often rely on feedback from others to understand myself better.",-1,G202="Option D: I am aware of my strengths and weaknesses but prefer to focus on my strengths to stay motivated and positive.",0)</f>
        <v>2</v>
      </c>
      <c r="U202" s="1" cm="1">
        <f t="array" ref="U202">_xlfn.IFS(H202="Option A: Prioritize placement preparation, requesting more structured guidance in the internship to save time for your interview preparations.",2,H202="Option B: Fully commit to the internship, knowing that your placement preparation will be compromised significantly.",1,H202="Option C: Balance both the internship and placement preparation by setting a strict schedule, ensuring you give adequate time to both without compromising on either.",-1,H202="Option D: Use the internship to network and gain recommendations from the decision-maker, hoping it will directly improve your placement prospects.",0)</f>
        <v>1</v>
      </c>
      <c r="V202" s="1" cm="1">
        <f t="array" ref="V202">_xlfn.IFS(I202="Option A: Focus on learning and applying established frameworks and structured thinking methods to systematically approach the problem.",2,I202="Option B: Rely on first principles reasoning, breaking the problem down to its most basic elements and building up your understanding from there.",1,I202="Option C: Seek a balance between structured thinking and first principles reasoning, using frameworks where they fit and breaking down elements from scratch when needed.",-1,I202="Option D: Use this opportunity to network and seek advice from others who have solved similar problems, hoping to gather enough information to complete the project successfully.",0)</f>
        <v>2</v>
      </c>
      <c r="W202" s="1" cm="1">
        <f t="array" ref="W202">_xlfn.IFS(J202="Option A: Enroll in the course because it will help me stay competitive and not fall behind my peers.",2,J202="Option B: Enroll in the course because I am genuinely interested in the subject and see long-term benefits.",1,J202="Option C: Only enroll if it fits easily into my schedule and does not interfere with my other activities.",-1,J202="Option D: Skip the course because I prefer to focus on activities that provide immediate benefits like grades or credits.",0)</f>
        <v>1</v>
      </c>
      <c r="X202" s="1" cm="1">
        <f t="array" ref="X202">_xlfn.IFS(K202="Option A: Accept the internship to gain hands-on experience and valuable learning opportunities, without worrying about formal recognition.",1,K202="Option B: Accept the internship and emphasize to everyone how it will contribute to your self-development and long-term career growth, even without a certificate.",-1,K202="Option C: Decline the internship because the absence of an official certificate means you won't have formal recognition for your efforts.",2,K202="Option D: Take the internship but request a letter of recommendation or some form of written acknowledgment from the decision-makers as an alternative to a certificate.",0)</f>
        <v>1</v>
      </c>
      <c r="Y202" s="1" cm="1">
        <f t="array" ref="Y202">_xlfn.IFS(L202="Option A: Dive into the detailed aspects of the project, track markers for measurement, it might take a long time before you see any significant results.",2,L202="Option B: Focus on the aspects of the project that provide immediate feedback and visible results, as this keeps you motivated.",-1,L202="Option C: Balance your approach by setting short-term goals to achieve quick wins while keeping the long-term process in mind.",1,L202="Option D: Regularly seek feedback from your mentor to ensure you are on the right track and adjust your efforts accordingly to see quicker progress.",0)</f>
        <v>-1</v>
      </c>
    </row>
    <row r="203" spans="1:25" x14ac:dyDescent="0.3">
      <c r="A203" s="2">
        <v>45519.584123159722</v>
      </c>
      <c r="C203" s="1" t="s">
        <v>354</v>
      </c>
      <c r="D203" s="1" t="s">
        <v>363</v>
      </c>
      <c r="E203" s="1" t="s">
        <v>356</v>
      </c>
      <c r="F203" s="1" t="s">
        <v>357</v>
      </c>
      <c r="G203" s="1" t="s">
        <v>380</v>
      </c>
      <c r="H203" s="1" t="s">
        <v>381</v>
      </c>
      <c r="I203" s="1" t="s">
        <v>367</v>
      </c>
      <c r="J203" s="1" t="s">
        <v>386</v>
      </c>
      <c r="K203" s="1" t="s">
        <v>361</v>
      </c>
      <c r="L203" s="1" t="s">
        <v>385</v>
      </c>
      <c r="M203" s="1" t="s">
        <v>256</v>
      </c>
      <c r="N203" s="1"/>
      <c r="O203" s="1">
        <f t="shared" si="3"/>
        <v>1</v>
      </c>
      <c r="P203" s="1" cm="1">
        <f t="array" ref="P203">_xlfn.IFS(C203="Option A: I prefer vacationing in familiar destinations where I know what to expect and can reduce any surprises.",0,C203="Option B: When faced with the chance to travel to a completely new place with no set plans, I get excited about the unknown and the potential for unexpected adventures.",1,C203="Option C: I enjoy exploring new places, but I like to have a detailed itinerary and some certainty about what I will be doing each day.",2,C203="Option D: I’m open to traveling to new destinations, but I usually do thorough research and plan ahead to minimize any potential risks or uncertainties.",-1)</f>
        <v>-1</v>
      </c>
      <c r="Q203" s="1" cm="1">
        <f t="array" ref="Q203">_xlfn.IFS(D203="Option A: Finishing daily tasks quickly and efficiently, allowing you to feel productive and move on to other activities.",-1,D203="Option B: Receiving compliments and recognition from friends or family for something you've accomplished.",2,D203="Option C: Completing a challenging workout or training regimen that you've been working on for weeks.",1,D203="Option D: Learning a new skill or hobby and overcoming difficulties along the way, regardless of how well you master it in the end.",0)</f>
        <v>-1</v>
      </c>
      <c r="R203" s="1" cm="1">
        <f t="array" ref="R203">_xlfn.IFS(E203="Option A: I make decisions on my own but like to have some guidelines or a framework to follow to feel more confident.",2,E203="Option B: I often seek advice and approval from others before making a decision to ensure I’m on the right track.",1,E203="Option C: When faced with a decision, I prefer to rely on my own judgment and instincts, even if it means making mistakes along the way.",-1,E203="Option D: I usually gather a lot of information and consider others' opinions but ultimately trust my own judgment to make the final decision.",0)</f>
        <v>0</v>
      </c>
      <c r="S203" s="1" cm="1">
        <f t="array" ref="S203">_xlfn.IFS(F203="Option A: I prefer tasks that show quick results and tend to get frustrated if I don’t see immediate progress.",2,F203="Option B: I often seek advice and approval from others before making a decision to ensure I’m on the right track.",1,F203="Option C: I often seek out activities where I can see incremental progress, as it helps me stay patient and motivated over time.",-1,F203="Option D: I enjoy activities like gardening or practicing a musical instrument, even if progress is slow.",0)</f>
        <v>-1</v>
      </c>
      <c r="T203" s="1" cm="1">
        <f t="array" ref="T203">_xlfn.IFS(G203="Option A: I focus more on getting things done and I feel that I'd overthink if I think about my strength and weakness",2,G203="Option B: I regularly reflect on my strengths and weaknesses, using this self-awareness to set personal goals and improve myself.",1,G203="Option C: I sometimes think about my strengths and weaknesses, but I often rely on feedback from others to understand myself better.",-1,G203="Option D: I am aware of my strengths and weaknesses but prefer to focus on my strengths to stay motivated and positive.",0)</f>
        <v>1</v>
      </c>
      <c r="U203" s="1" cm="1">
        <f t="array" ref="U203">_xlfn.IFS(H203="Option A: Prioritize placement preparation, requesting more structured guidance in the internship to save time for your interview preparations.",2,H203="Option B: Fully commit to the internship, knowing that your placement preparation will be compromised significantly.",1,H203="Option C: Balance both the internship and placement preparation by setting a strict schedule, ensuring you give adequate time to both without compromising on either.",-1,H203="Option D: Use the internship to network and gain recommendations from the decision-maker, hoping it will directly improve your placement prospects.",0)</f>
        <v>-1</v>
      </c>
      <c r="V203" s="1" cm="1">
        <f t="array" ref="V203">_xlfn.IFS(I203="Option A: Focus on learning and applying established frameworks and structured thinking methods to systematically approach the problem.",2,I203="Option B: Rely on first principles reasoning, breaking the problem down to its most basic elements and building up your understanding from there.",1,I203="Option C: Seek a balance between structured thinking and first principles reasoning, using frameworks where they fit and breaking down elements from scratch when needed.",-1,I203="Option D: Use this opportunity to network and seek advice from others who have solved similar problems, hoping to gather enough information to complete the project successfully.",0)</f>
        <v>0</v>
      </c>
      <c r="W203" s="1" cm="1">
        <f t="array" ref="W203">_xlfn.IFS(J203="Option A: Enroll in the course because it will help me stay competitive and not fall behind my peers.",2,J203="Option B: Enroll in the course because I am genuinely interested in the subject and see long-term benefits.",1,J203="Option C: Only enroll if it fits easily into my schedule and does not interfere with my other activities.",-1,J203="Option D: Skip the course because I prefer to focus on activities that provide immediate benefits like grades or credits.",0)</f>
        <v>1</v>
      </c>
      <c r="X203" s="1" cm="1">
        <f t="array" ref="X203">_xlfn.IFS(K203="Option A: Accept the internship to gain hands-on experience and valuable learning opportunities, without worrying about formal recognition.",1,K203="Option B: Accept the internship and emphasize to everyone how it will contribute to your self-development and long-term career growth, even without a certificate.",-1,K203="Option C: Decline the internship because the absence of an official certificate means you won't have formal recognition for your efforts.",2,K203="Option D: Take the internship but request a letter of recommendation or some form of written acknowledgment from the decision-makers as an alternative to a certificate.",0)</f>
        <v>1</v>
      </c>
      <c r="Y203" s="1" cm="1">
        <f t="array" ref="Y203">_xlfn.IFS(L203="Option A: Dive into the detailed aspects of the project, track markers for measurement, it might take a long time before you see any significant results.",2,L203="Option B: Focus on the aspects of the project that provide immediate feedback and visible results, as this keeps you motivated.",-1,L203="Option C: Balance your approach by setting short-term goals to achieve quick wins while keeping the long-term process in mind.",1,L203="Option D: Regularly seek feedback from your mentor to ensure you are on the right track and adjust your efforts accordingly to see quicker progress.",0)</f>
        <v>2</v>
      </c>
    </row>
    <row r="204" spans="1:25" x14ac:dyDescent="0.3">
      <c r="A204" s="2">
        <v>45519.633035763887</v>
      </c>
      <c r="C204" s="1" t="s">
        <v>368</v>
      </c>
      <c r="D204" s="1" t="s">
        <v>363</v>
      </c>
      <c r="E204" s="1" t="s">
        <v>356</v>
      </c>
      <c r="F204" s="1" t="s">
        <v>365</v>
      </c>
      <c r="G204" s="1" t="s">
        <v>366</v>
      </c>
      <c r="H204" s="1" t="s">
        <v>381</v>
      </c>
      <c r="I204" s="1" t="s">
        <v>367</v>
      </c>
      <c r="J204" s="1" t="s">
        <v>386</v>
      </c>
      <c r="K204" s="1" t="s">
        <v>382</v>
      </c>
      <c r="L204" s="1" t="s">
        <v>377</v>
      </c>
      <c r="M204" s="1" t="s">
        <v>257</v>
      </c>
      <c r="N204" s="1"/>
      <c r="O204" s="1">
        <f t="shared" si="3"/>
        <v>1</v>
      </c>
      <c r="P204" s="1" cm="1">
        <f t="array" ref="P204">_xlfn.IFS(C204="Option A: I prefer vacationing in familiar destinations where I know what to expect and can reduce any surprises.",0,C204="Option B: When faced with the chance to travel to a completely new place with no set plans, I get excited about the unknown and the potential for unexpected adventures.",1,C204="Option C: I enjoy exploring new places, but I like to have a detailed itinerary and some certainty about what I will be doing each day.",2,C204="Option D: I’m open to traveling to new destinations, but I usually do thorough research and plan ahead to minimize any potential risks or uncertainties.",-1)</f>
        <v>2</v>
      </c>
      <c r="Q204" s="1" cm="1">
        <f t="array" ref="Q204">_xlfn.IFS(D204="Option A: Finishing daily tasks quickly and efficiently, allowing you to feel productive and move on to other activities.",-1,D204="Option B: Receiving compliments and recognition from friends or family for something you've accomplished.",2,D204="Option C: Completing a challenging workout or training regimen that you've been working on for weeks.",1,D204="Option D: Learning a new skill or hobby and overcoming difficulties along the way, regardless of how well you master it in the end.",0)</f>
        <v>-1</v>
      </c>
      <c r="R204" s="1" cm="1">
        <f t="array" ref="R204">_xlfn.IFS(E204="Option A: I make decisions on my own but like to have some guidelines or a framework to follow to feel more confident.",2,E204="Option B: I often seek advice and approval from others before making a decision to ensure I’m on the right track.",1,E204="Option C: When faced with a decision, I prefer to rely on my own judgment and instincts, even if it means making mistakes along the way.",-1,E204="Option D: I usually gather a lot of information and consider others' opinions but ultimately trust my own judgment to make the final decision.",0)</f>
        <v>0</v>
      </c>
      <c r="S204" s="1" cm="1">
        <f t="array" ref="S204">_xlfn.IFS(F204="Option A: I prefer tasks that show quick results and tend to get frustrated if I don’t see immediate progress.",2,F204="Option B: I often seek advice and approval from others before making a decision to ensure I’m on the right track.",1,F204="Option C: I often seek out activities where I can see incremental progress, as it helps me stay patient and motivated over time.",-1,F204="Option D: I enjoy activities like gardening or practicing a musical instrument, even if progress is slow.",0)</f>
        <v>1</v>
      </c>
      <c r="T204" s="1" cm="1">
        <f t="array" ref="T204">_xlfn.IFS(G204="Option A: I focus more on getting things done and I feel that I'd overthink if I think about my strength and weakness",2,G204="Option B: I regularly reflect on my strengths and weaknesses, using this self-awareness to set personal goals and improve myself.",1,G204="Option C: I sometimes think about my strengths and weaknesses, but I often rely on feedback from others to understand myself better.",-1,G204="Option D: I am aware of my strengths and weaknesses but prefer to focus on my strengths to stay motivated and positive.",0)</f>
        <v>0</v>
      </c>
      <c r="U204" s="1" cm="1">
        <f t="array" ref="U204">_xlfn.IFS(H204="Option A: Prioritize placement preparation, requesting more structured guidance in the internship to save time for your interview preparations.",2,H204="Option B: Fully commit to the internship, knowing that your placement preparation will be compromised significantly.",1,H204="Option C: Balance both the internship and placement preparation by setting a strict schedule, ensuring you give adequate time to both without compromising on either.",-1,H204="Option D: Use the internship to network and gain recommendations from the decision-maker, hoping it will directly improve your placement prospects.",0)</f>
        <v>-1</v>
      </c>
      <c r="V204" s="1" cm="1">
        <f t="array" ref="V204">_xlfn.IFS(I204="Option A: Focus on learning and applying established frameworks and structured thinking methods to systematically approach the problem.",2,I204="Option B: Rely on first principles reasoning, breaking the problem down to its most basic elements and building up your understanding from there.",1,I204="Option C: Seek a balance between structured thinking and first principles reasoning, using frameworks where they fit and breaking down elements from scratch when needed.",-1,I204="Option D: Use this opportunity to network and seek advice from others who have solved similar problems, hoping to gather enough information to complete the project successfully.",0)</f>
        <v>0</v>
      </c>
      <c r="W204" s="1" cm="1">
        <f t="array" ref="W204">_xlfn.IFS(J204="Option A: Enroll in the course because it will help me stay competitive and not fall behind my peers.",2,J204="Option B: Enroll in the course because I am genuinely interested in the subject and see long-term benefits.",1,J204="Option C: Only enroll if it fits easily into my schedule and does not interfere with my other activities.",-1,J204="Option D: Skip the course because I prefer to focus on activities that provide immediate benefits like grades or credits.",0)</f>
        <v>1</v>
      </c>
      <c r="X204" s="1" cm="1">
        <f t="array" ref="X204">_xlfn.IFS(K204="Option A: Accept the internship to gain hands-on experience and valuable learning opportunities, without worrying about formal recognition.",1,K204="Option B: Accept the internship and emphasize to everyone how it will contribute to your self-development and long-term career growth, even without a certificate.",-1,K204="Option C: Decline the internship because the absence of an official certificate means you won't have formal recognition for your efforts.",2,K204="Option D: Take the internship but request a letter of recommendation or some form of written acknowledgment from the decision-makers as an alternative to a certificate.",0)</f>
        <v>0</v>
      </c>
      <c r="Y204" s="1" cm="1">
        <f t="array" ref="Y204">_xlfn.IFS(L204="Option A: Dive into the detailed aspects of the project, track markers for measurement, it might take a long time before you see any significant results.",2,L204="Option B: Focus on the aspects of the project that provide immediate feedback and visible results, as this keeps you motivated.",-1,L204="Option C: Balance your approach by setting short-term goals to achieve quick wins while keeping the long-term process in mind.",1,L204="Option D: Regularly seek feedback from your mentor to ensure you are on the right track and adjust your efforts accordingly to see quicker progress.",0)</f>
        <v>-1</v>
      </c>
    </row>
    <row r="205" spans="1:25" x14ac:dyDescent="0.3">
      <c r="A205" s="2">
        <v>45519.69209217593</v>
      </c>
      <c r="C205" s="1" t="s">
        <v>368</v>
      </c>
      <c r="D205" s="1" t="s">
        <v>363</v>
      </c>
      <c r="E205" s="1" t="s">
        <v>364</v>
      </c>
      <c r="F205" s="1" t="s">
        <v>357</v>
      </c>
      <c r="G205" s="1" t="s">
        <v>380</v>
      </c>
      <c r="H205" s="1" t="s">
        <v>381</v>
      </c>
      <c r="I205" s="1" t="s">
        <v>372</v>
      </c>
      <c r="J205" s="1" t="s">
        <v>386</v>
      </c>
      <c r="K205" s="1" t="s">
        <v>382</v>
      </c>
      <c r="L205" s="1" t="s">
        <v>374</v>
      </c>
      <c r="M205" s="1" t="s">
        <v>401</v>
      </c>
      <c r="N205" s="1"/>
      <c r="O205" s="1">
        <f t="shared" si="3"/>
        <v>3</v>
      </c>
      <c r="P205" s="1" cm="1">
        <f t="array" ref="P205">_xlfn.IFS(C205="Option A: I prefer vacationing in familiar destinations where I know what to expect and can reduce any surprises.",0,C205="Option B: When faced with the chance to travel to a completely new place with no set plans, I get excited about the unknown and the potential for unexpected adventures.",1,C205="Option C: I enjoy exploring new places, but I like to have a detailed itinerary and some certainty about what I will be doing each day.",2,C205="Option D: I’m open to traveling to new destinations, but I usually do thorough research and plan ahead to minimize any potential risks or uncertainties.",-1)</f>
        <v>2</v>
      </c>
      <c r="Q205" s="1" cm="1">
        <f t="array" ref="Q205">_xlfn.IFS(D205="Option A: Finishing daily tasks quickly and efficiently, allowing you to feel productive and move on to other activities.",-1,D205="Option B: Receiving compliments and recognition from friends or family for something you've accomplished.",2,D205="Option C: Completing a challenging workout or training regimen that you've been working on for weeks.",1,D205="Option D: Learning a new skill or hobby and overcoming difficulties along the way, regardless of how well you master it in the end.",0)</f>
        <v>-1</v>
      </c>
      <c r="R205" s="1" cm="1">
        <f t="array" ref="R205">_xlfn.IFS(E205="Option A: I make decisions on my own but like to have some guidelines or a framework to follow to feel more confident.",2,E205="Option B: I often seek advice and approval from others before making a decision to ensure I’m on the right track.",1,E205="Option C: When faced with a decision, I prefer to rely on my own judgment and instincts, even if it means making mistakes along the way.",-1,E205="Option D: I usually gather a lot of information and consider others' opinions but ultimately trust my own judgment to make the final decision.",0)</f>
        <v>2</v>
      </c>
      <c r="S205" s="1" cm="1">
        <f t="array" ref="S205">_xlfn.IFS(F205="Option A: I prefer tasks that show quick results and tend to get frustrated if I don’t see immediate progress.",2,F205="Option B: I often seek advice and approval from others before making a decision to ensure I’m on the right track.",1,F205="Option C: I often seek out activities where I can see incremental progress, as it helps me stay patient and motivated over time.",-1,F205="Option D: I enjoy activities like gardening or practicing a musical instrument, even if progress is slow.",0)</f>
        <v>-1</v>
      </c>
      <c r="T205" s="1" cm="1">
        <f t="array" ref="T205">_xlfn.IFS(G205="Option A: I focus more on getting things done and I feel that I'd overthink if I think about my strength and weakness",2,G205="Option B: I regularly reflect on my strengths and weaknesses, using this self-awareness to set personal goals and improve myself.",1,G205="Option C: I sometimes think about my strengths and weaknesses, but I often rely on feedback from others to understand myself better.",-1,G205="Option D: I am aware of my strengths and weaknesses but prefer to focus on my strengths to stay motivated and positive.",0)</f>
        <v>1</v>
      </c>
      <c r="U205" s="1" cm="1">
        <f t="array" ref="U205">_xlfn.IFS(H205="Option A: Prioritize placement preparation, requesting more structured guidance in the internship to save time for your interview preparations.",2,H205="Option B: Fully commit to the internship, knowing that your placement preparation will be compromised significantly.",1,H205="Option C: Balance both the internship and placement preparation by setting a strict schedule, ensuring you give adequate time to both without compromising on either.",-1,H205="Option D: Use the internship to network and gain recommendations from the decision-maker, hoping it will directly improve your placement prospects.",0)</f>
        <v>-1</v>
      </c>
      <c r="V205" s="1" cm="1">
        <f t="array" ref="V205">_xlfn.IFS(I205="Option A: Focus on learning and applying established frameworks and structured thinking methods to systematically approach the problem.",2,I205="Option B: Rely on first principles reasoning, breaking the problem down to its most basic elements and building up your understanding from there.",1,I205="Option C: Seek a balance between structured thinking and first principles reasoning, using frameworks where they fit and breaking down elements from scratch when needed.",-1,I205="Option D: Use this opportunity to network and seek advice from others who have solved similar problems, hoping to gather enough information to complete the project successfully.",0)</f>
        <v>-1</v>
      </c>
      <c r="W205" s="1" cm="1">
        <f t="array" ref="W205">_xlfn.IFS(J205="Option A: Enroll in the course because it will help me stay competitive and not fall behind my peers.",2,J205="Option B: Enroll in the course because I am genuinely interested in the subject and see long-term benefits.",1,J205="Option C: Only enroll if it fits easily into my schedule and does not interfere with my other activities.",-1,J205="Option D: Skip the course because I prefer to focus on activities that provide immediate benefits like grades or credits.",0)</f>
        <v>1</v>
      </c>
      <c r="X205" s="1" cm="1">
        <f t="array" ref="X205">_xlfn.IFS(K205="Option A: Accept the internship to gain hands-on experience and valuable learning opportunities, without worrying about formal recognition.",1,K205="Option B: Accept the internship and emphasize to everyone how it will contribute to your self-development and long-term career growth, even without a certificate.",-1,K205="Option C: Decline the internship because the absence of an official certificate means you won't have formal recognition for your efforts.",2,K205="Option D: Take the internship but request a letter of recommendation or some form of written acknowledgment from the decision-makers as an alternative to a certificate.",0)</f>
        <v>0</v>
      </c>
      <c r="Y205" s="1" cm="1">
        <f t="array" ref="Y205">_xlfn.IFS(L205="Option A: Dive into the detailed aspects of the project, track markers for measurement, it might take a long time before you see any significant results.",2,L205="Option B: Focus on the aspects of the project that provide immediate feedback and visible results, as this keeps you motivated.",-1,L205="Option C: Balance your approach by setting short-term goals to achieve quick wins while keeping the long-term process in mind.",1,L205="Option D: Regularly seek feedback from your mentor to ensure you are on the right track and adjust your efforts accordingly to see quicker progress.",0)</f>
        <v>1</v>
      </c>
    </row>
    <row r="206" spans="1:25" x14ac:dyDescent="0.3">
      <c r="A206" s="2">
        <v>45519.740044363425</v>
      </c>
      <c r="C206" s="1" t="s">
        <v>354</v>
      </c>
      <c r="D206" s="1" t="s">
        <v>363</v>
      </c>
      <c r="E206" s="1" t="s">
        <v>356</v>
      </c>
      <c r="F206" s="1" t="s">
        <v>357</v>
      </c>
      <c r="G206" s="1" t="s">
        <v>380</v>
      </c>
      <c r="H206" s="1" t="s">
        <v>375</v>
      </c>
      <c r="I206" s="1" t="s">
        <v>367</v>
      </c>
      <c r="J206" s="1" t="s">
        <v>386</v>
      </c>
      <c r="K206" s="1" t="s">
        <v>382</v>
      </c>
      <c r="L206" s="1" t="s">
        <v>362</v>
      </c>
      <c r="M206" s="1" t="s">
        <v>259</v>
      </c>
      <c r="N206" s="1"/>
      <c r="O206" s="1">
        <f t="shared" si="3"/>
        <v>1</v>
      </c>
      <c r="P206" s="1" cm="1">
        <f t="array" ref="P206">_xlfn.IFS(C206="Option A: I prefer vacationing in familiar destinations where I know what to expect and can reduce any surprises.",0,C206="Option B: When faced with the chance to travel to a completely new place with no set plans, I get excited about the unknown and the potential for unexpected adventures.",1,C206="Option C: I enjoy exploring new places, but I like to have a detailed itinerary and some certainty about what I will be doing each day.",2,C206="Option D: I’m open to traveling to new destinations, but I usually do thorough research and plan ahead to minimize any potential risks or uncertainties.",-1)</f>
        <v>-1</v>
      </c>
      <c r="Q206" s="1" cm="1">
        <f t="array" ref="Q206">_xlfn.IFS(D206="Option A: Finishing daily tasks quickly and efficiently, allowing you to feel productive and move on to other activities.",-1,D206="Option B: Receiving compliments and recognition from friends or family for something you've accomplished.",2,D206="Option C: Completing a challenging workout or training regimen that you've been working on for weeks.",1,D206="Option D: Learning a new skill or hobby and overcoming difficulties along the way, regardless of how well you master it in the end.",0)</f>
        <v>-1</v>
      </c>
      <c r="R206" s="1" cm="1">
        <f t="array" ref="R206">_xlfn.IFS(E206="Option A: I make decisions on my own but like to have some guidelines or a framework to follow to feel more confident.",2,E206="Option B: I often seek advice and approval from others before making a decision to ensure I’m on the right track.",1,E206="Option C: When faced with a decision, I prefer to rely on my own judgment and instincts, even if it means making mistakes along the way.",-1,E206="Option D: I usually gather a lot of information and consider others' opinions but ultimately trust my own judgment to make the final decision.",0)</f>
        <v>0</v>
      </c>
      <c r="S206" s="1" cm="1">
        <f t="array" ref="S206">_xlfn.IFS(F206="Option A: I prefer tasks that show quick results and tend to get frustrated if I don’t see immediate progress.",2,F206="Option B: I often seek advice and approval from others before making a decision to ensure I’m on the right track.",1,F206="Option C: I often seek out activities where I can see incremental progress, as it helps me stay patient and motivated over time.",-1,F206="Option D: I enjoy activities like gardening or practicing a musical instrument, even if progress is slow.",0)</f>
        <v>-1</v>
      </c>
      <c r="T206" s="1" cm="1">
        <f t="array" ref="T206">_xlfn.IFS(G206="Option A: I focus more on getting things done and I feel that I'd overthink if I think about my strength and weakness",2,G206="Option B: I regularly reflect on my strengths and weaknesses, using this self-awareness to set personal goals and improve myself.",1,G206="Option C: I sometimes think about my strengths and weaknesses, but I often rely on feedback from others to understand myself better.",-1,G206="Option D: I am aware of my strengths and weaknesses but prefer to focus on my strengths to stay motivated and positive.",0)</f>
        <v>1</v>
      </c>
      <c r="U206" s="1" cm="1">
        <f t="array" ref="U206">_xlfn.IFS(H206="Option A: Prioritize placement preparation, requesting more structured guidance in the internship to save time for your interview preparations.",2,H206="Option B: Fully commit to the internship, knowing that your placement preparation will be compromised significantly.",1,H206="Option C: Balance both the internship and placement preparation by setting a strict schedule, ensuring you give adequate time to both without compromising on either.",-1,H206="Option D: Use the internship to network and gain recommendations from the decision-maker, hoping it will directly improve your placement prospects.",0)</f>
        <v>2</v>
      </c>
      <c r="V206" s="1" cm="1">
        <f t="array" ref="V206">_xlfn.IFS(I206="Option A: Focus on learning and applying established frameworks and structured thinking methods to systematically approach the problem.",2,I206="Option B: Rely on first principles reasoning, breaking the problem down to its most basic elements and building up your understanding from there.",1,I206="Option C: Seek a balance between structured thinking and first principles reasoning, using frameworks where they fit and breaking down elements from scratch when needed.",-1,I206="Option D: Use this opportunity to network and seek advice from others who have solved similar problems, hoping to gather enough information to complete the project successfully.",0)</f>
        <v>0</v>
      </c>
      <c r="W206" s="1" cm="1">
        <f t="array" ref="W206">_xlfn.IFS(J206="Option A: Enroll in the course because it will help me stay competitive and not fall behind my peers.",2,J206="Option B: Enroll in the course because I am genuinely interested in the subject and see long-term benefits.",1,J206="Option C: Only enroll if it fits easily into my schedule and does not interfere with my other activities.",-1,J206="Option D: Skip the course because I prefer to focus on activities that provide immediate benefits like grades or credits.",0)</f>
        <v>1</v>
      </c>
      <c r="X206" s="1" cm="1">
        <f t="array" ref="X206">_xlfn.IFS(K206="Option A: Accept the internship to gain hands-on experience and valuable learning opportunities, without worrying about formal recognition.",1,K206="Option B: Accept the internship and emphasize to everyone how it will contribute to your self-development and long-term career growth, even without a certificate.",-1,K206="Option C: Decline the internship because the absence of an official certificate means you won't have formal recognition for your efforts.",2,K206="Option D: Take the internship but request a letter of recommendation or some form of written acknowledgment from the decision-makers as an alternative to a certificate.",0)</f>
        <v>0</v>
      </c>
      <c r="Y206" s="1" cm="1">
        <f t="array" ref="Y206">_xlfn.IFS(L206="Option A: Dive into the detailed aspects of the project, track markers for measurement, it might take a long time before you see any significant results.",2,L206="Option B: Focus on the aspects of the project that provide immediate feedback and visible results, as this keeps you motivated.",-1,L206="Option C: Balance your approach by setting short-term goals to achieve quick wins while keeping the long-term process in mind.",1,L206="Option D: Regularly seek feedback from your mentor to ensure you are on the right track and adjust your efforts accordingly to see quicker progress.",0)</f>
        <v>0</v>
      </c>
    </row>
    <row r="207" spans="1:25" x14ac:dyDescent="0.3">
      <c r="A207" s="2">
        <v>45520.320077152777</v>
      </c>
      <c r="C207" s="1" t="s">
        <v>378</v>
      </c>
      <c r="D207" s="1" t="s">
        <v>369</v>
      </c>
      <c r="E207" s="1" t="s">
        <v>356</v>
      </c>
      <c r="F207" s="1" t="s">
        <v>370</v>
      </c>
      <c r="G207" s="1" t="s">
        <v>380</v>
      </c>
      <c r="H207" s="1" t="s">
        <v>381</v>
      </c>
      <c r="I207" s="1" t="s">
        <v>372</v>
      </c>
      <c r="J207" s="1" t="s">
        <v>386</v>
      </c>
      <c r="K207" s="1" t="s">
        <v>361</v>
      </c>
      <c r="L207" s="1" t="s">
        <v>385</v>
      </c>
      <c r="M207" s="1" t="s">
        <v>260</v>
      </c>
      <c r="N207" s="1"/>
      <c r="O207" s="1">
        <f t="shared" si="3"/>
        <v>4</v>
      </c>
      <c r="P207" s="1" cm="1">
        <f t="array" ref="P207">_xlfn.IFS(C207="Option A: I prefer vacationing in familiar destinations where I know what to expect and can reduce any surprises.",0,C207="Option B: When faced with the chance to travel to a completely new place with no set plans, I get excited about the unknown and the potential for unexpected adventures.",1,C207="Option C: I enjoy exploring new places, but I like to have a detailed itinerary and some certainty about what I will be doing each day.",2,C207="Option D: I’m open to traveling to new destinations, but I usually do thorough research and plan ahead to minimize any potential risks or uncertainties.",-1)</f>
        <v>1</v>
      </c>
      <c r="Q207" s="1" cm="1">
        <f t="array" ref="Q207">_xlfn.IFS(D207="Option A: Finishing daily tasks quickly and efficiently, allowing you to feel productive and move on to other activities.",-1,D207="Option B: Receiving compliments and recognition from friends or family for something you've accomplished.",2,D207="Option C: Completing a challenging workout or training regimen that you've been working on for weeks.",1,D207="Option D: Learning a new skill or hobby and overcoming difficulties along the way, regardless of how well you master it in the end.",0)</f>
        <v>0</v>
      </c>
      <c r="R207" s="1" cm="1">
        <f t="array" ref="R207">_xlfn.IFS(E207="Option A: I make decisions on my own but like to have some guidelines or a framework to follow to feel more confident.",2,E207="Option B: I often seek advice and approval from others before making a decision to ensure I’m on the right track.",1,E207="Option C: When faced with a decision, I prefer to rely on my own judgment and instincts, even if it means making mistakes along the way.",-1,E207="Option D: I usually gather a lot of information and consider others' opinions but ultimately trust my own judgment to make the final decision.",0)</f>
        <v>0</v>
      </c>
      <c r="S207" s="1" cm="1">
        <f t="array" ref="S207">_xlfn.IFS(F207="Option A: I prefer tasks that show quick results and tend to get frustrated if I don’t see immediate progress.",2,F207="Option B: I often seek advice and approval from others before making a decision to ensure I’m on the right track.",1,F207="Option C: I often seek out activities where I can see incremental progress, as it helps me stay patient and motivated over time.",-1,F207="Option D: I enjoy activities like gardening or practicing a musical instrument, even if progress is slow.",0)</f>
        <v>0</v>
      </c>
      <c r="T207" s="1" cm="1">
        <f t="array" ref="T207">_xlfn.IFS(G207="Option A: I focus more on getting things done and I feel that I'd overthink if I think about my strength and weakness",2,G207="Option B: I regularly reflect on my strengths and weaknesses, using this self-awareness to set personal goals and improve myself.",1,G207="Option C: I sometimes think about my strengths and weaknesses, but I often rely on feedback from others to understand myself better.",-1,G207="Option D: I am aware of my strengths and weaknesses but prefer to focus on my strengths to stay motivated and positive.",0)</f>
        <v>1</v>
      </c>
      <c r="U207" s="1" cm="1">
        <f t="array" ref="U207">_xlfn.IFS(H207="Option A: Prioritize placement preparation, requesting more structured guidance in the internship to save time for your interview preparations.",2,H207="Option B: Fully commit to the internship, knowing that your placement preparation will be compromised significantly.",1,H207="Option C: Balance both the internship and placement preparation by setting a strict schedule, ensuring you give adequate time to both without compromising on either.",-1,H207="Option D: Use the internship to network and gain recommendations from the decision-maker, hoping it will directly improve your placement prospects.",0)</f>
        <v>-1</v>
      </c>
      <c r="V207" s="1" cm="1">
        <f t="array" ref="V207">_xlfn.IFS(I207="Option A: Focus on learning and applying established frameworks and structured thinking methods to systematically approach the problem.",2,I207="Option B: Rely on first principles reasoning, breaking the problem down to its most basic elements and building up your understanding from there.",1,I207="Option C: Seek a balance between structured thinking and first principles reasoning, using frameworks where they fit and breaking down elements from scratch when needed.",-1,I207="Option D: Use this opportunity to network and seek advice from others who have solved similar problems, hoping to gather enough information to complete the project successfully.",0)</f>
        <v>-1</v>
      </c>
      <c r="W207" s="1" cm="1">
        <f t="array" ref="W207">_xlfn.IFS(J207="Option A: Enroll in the course because it will help me stay competitive and not fall behind my peers.",2,J207="Option B: Enroll in the course because I am genuinely interested in the subject and see long-term benefits.",1,J207="Option C: Only enroll if it fits easily into my schedule and does not interfere with my other activities.",-1,J207="Option D: Skip the course because I prefer to focus on activities that provide immediate benefits like grades or credits.",0)</f>
        <v>1</v>
      </c>
      <c r="X207" s="1" cm="1">
        <f t="array" ref="X207">_xlfn.IFS(K207="Option A: Accept the internship to gain hands-on experience and valuable learning opportunities, without worrying about formal recognition.",1,K207="Option B: Accept the internship and emphasize to everyone how it will contribute to your self-development and long-term career growth, even without a certificate.",-1,K207="Option C: Decline the internship because the absence of an official certificate means you won't have formal recognition for your efforts.",2,K207="Option D: Take the internship but request a letter of recommendation or some form of written acknowledgment from the decision-makers as an alternative to a certificate.",0)</f>
        <v>1</v>
      </c>
      <c r="Y207" s="1" cm="1">
        <f t="array" ref="Y207">_xlfn.IFS(L207="Option A: Dive into the detailed aspects of the project, track markers for measurement, it might take a long time before you see any significant results.",2,L207="Option B: Focus on the aspects of the project that provide immediate feedback and visible results, as this keeps you motivated.",-1,L207="Option C: Balance your approach by setting short-term goals to achieve quick wins while keeping the long-term process in mind.",1,L207="Option D: Regularly seek feedback from your mentor to ensure you are on the right track and adjust your efforts accordingly to see quicker progress.",0)</f>
        <v>2</v>
      </c>
    </row>
    <row r="208" spans="1:25" x14ac:dyDescent="0.3">
      <c r="A208" s="2">
        <v>45520.407195995373</v>
      </c>
      <c r="C208" s="1" t="s">
        <v>354</v>
      </c>
      <c r="D208" s="1" t="s">
        <v>379</v>
      </c>
      <c r="E208" s="1" t="s">
        <v>356</v>
      </c>
      <c r="F208" s="1" t="s">
        <v>370</v>
      </c>
      <c r="G208" s="1" t="s">
        <v>380</v>
      </c>
      <c r="H208" s="1" t="s">
        <v>359</v>
      </c>
      <c r="I208" s="1" t="s">
        <v>360</v>
      </c>
      <c r="J208" s="1" t="s">
        <v>386</v>
      </c>
      <c r="K208" s="1" t="s">
        <v>361</v>
      </c>
      <c r="L208" s="1" t="s">
        <v>362</v>
      </c>
      <c r="M208" s="1" t="s">
        <v>402</v>
      </c>
      <c r="N208" s="1"/>
      <c r="O208" s="1">
        <f t="shared" si="3"/>
        <v>4</v>
      </c>
      <c r="P208" s="1" cm="1">
        <f t="array" ref="P208">_xlfn.IFS(C208="Option A: I prefer vacationing in familiar destinations where I know what to expect and can reduce any surprises.",0,C208="Option B: When faced with the chance to travel to a completely new place with no set plans, I get excited about the unknown and the potential for unexpected adventures.",1,C208="Option C: I enjoy exploring new places, but I like to have a detailed itinerary and some certainty about what I will be doing each day.",2,C208="Option D: I’m open to traveling to new destinations, but I usually do thorough research and plan ahead to minimize any potential risks or uncertainties.",-1)</f>
        <v>-1</v>
      </c>
      <c r="Q208" s="1" cm="1">
        <f t="array" ref="Q208">_xlfn.IFS(D208="Option A: Finishing daily tasks quickly and efficiently, allowing you to feel productive and move on to other activities.",-1,D208="Option B: Receiving compliments and recognition from friends or family for something you've accomplished.",2,D208="Option C: Completing a challenging workout or training regimen that you've been working on for weeks.",1,D208="Option D: Learning a new skill or hobby and overcoming difficulties along the way, regardless of how well you master it in the end.",0)</f>
        <v>1</v>
      </c>
      <c r="R208" s="1" cm="1">
        <f t="array" ref="R208">_xlfn.IFS(E208="Option A: I make decisions on my own but like to have some guidelines or a framework to follow to feel more confident.",2,E208="Option B: I often seek advice and approval from others before making a decision to ensure I’m on the right track.",1,E208="Option C: When faced with a decision, I prefer to rely on my own judgment and instincts, even if it means making mistakes along the way.",-1,E208="Option D: I usually gather a lot of information and consider others' opinions but ultimately trust my own judgment to make the final decision.",0)</f>
        <v>0</v>
      </c>
      <c r="S208" s="1" cm="1">
        <f t="array" ref="S208">_xlfn.IFS(F208="Option A: I prefer tasks that show quick results and tend to get frustrated if I don’t see immediate progress.",2,F208="Option B: I often seek advice and approval from others before making a decision to ensure I’m on the right track.",1,F208="Option C: I often seek out activities where I can see incremental progress, as it helps me stay patient and motivated over time.",-1,F208="Option D: I enjoy activities like gardening or practicing a musical instrument, even if progress is slow.",0)</f>
        <v>0</v>
      </c>
      <c r="T208" s="1" cm="1">
        <f t="array" ref="T208">_xlfn.IFS(G208="Option A: I focus more on getting things done and I feel that I'd overthink if I think about my strength and weakness",2,G208="Option B: I regularly reflect on my strengths and weaknesses, using this self-awareness to set personal goals and improve myself.",1,G208="Option C: I sometimes think about my strengths and weaknesses, but I often rely on feedback from others to understand myself better.",-1,G208="Option D: I am aware of my strengths and weaknesses but prefer to focus on my strengths to stay motivated and positive.",0)</f>
        <v>1</v>
      </c>
      <c r="U208" s="1" cm="1">
        <f t="array" ref="U208">_xlfn.IFS(H208="Option A: Prioritize placement preparation, requesting more structured guidance in the internship to save time for your interview preparations.",2,H208="Option B: Fully commit to the internship, knowing that your placement preparation will be compromised significantly.",1,H208="Option C: Balance both the internship and placement preparation by setting a strict schedule, ensuring you give adequate time to both without compromising on either.",-1,H208="Option D: Use the internship to network and gain recommendations from the decision-maker, hoping it will directly improve your placement prospects.",0)</f>
        <v>0</v>
      </c>
      <c r="V208" s="1" cm="1">
        <f t="array" ref="V208">_xlfn.IFS(I208="Option A: Focus on learning and applying established frameworks and structured thinking methods to systematically approach the problem.",2,I208="Option B: Rely on first principles reasoning, breaking the problem down to its most basic elements and building up your understanding from there.",1,I208="Option C: Seek a balance between structured thinking and first principles reasoning, using frameworks where they fit and breaking down elements from scratch when needed.",-1,I208="Option D: Use this opportunity to network and seek advice from others who have solved similar problems, hoping to gather enough information to complete the project successfully.",0)</f>
        <v>1</v>
      </c>
      <c r="W208" s="1" cm="1">
        <f t="array" ref="W208">_xlfn.IFS(J208="Option A: Enroll in the course because it will help me stay competitive and not fall behind my peers.",2,J208="Option B: Enroll in the course because I am genuinely interested in the subject and see long-term benefits.",1,J208="Option C: Only enroll if it fits easily into my schedule and does not interfere with my other activities.",-1,J208="Option D: Skip the course because I prefer to focus on activities that provide immediate benefits like grades or credits.",0)</f>
        <v>1</v>
      </c>
      <c r="X208" s="1" cm="1">
        <f t="array" ref="X208">_xlfn.IFS(K208="Option A: Accept the internship to gain hands-on experience and valuable learning opportunities, without worrying about formal recognition.",1,K208="Option B: Accept the internship and emphasize to everyone how it will contribute to your self-development and long-term career growth, even without a certificate.",-1,K208="Option C: Decline the internship because the absence of an official certificate means you won't have formal recognition for your efforts.",2,K208="Option D: Take the internship but request a letter of recommendation or some form of written acknowledgment from the decision-makers as an alternative to a certificate.",0)</f>
        <v>1</v>
      </c>
      <c r="Y208" s="1" cm="1">
        <f t="array" ref="Y208">_xlfn.IFS(L208="Option A: Dive into the detailed aspects of the project, track markers for measurement, it might take a long time before you see any significant results.",2,L208="Option B: Focus on the aspects of the project that provide immediate feedback and visible results, as this keeps you motivated.",-1,L208="Option C: Balance your approach by setting short-term goals to achieve quick wins while keeping the long-term process in mind.",1,L208="Option D: Regularly seek feedback from your mentor to ensure you are on the right track and adjust your efforts accordingly to see quicker progress.",0)</f>
        <v>0</v>
      </c>
    </row>
    <row r="209" spans="1:25" x14ac:dyDescent="0.3">
      <c r="A209" s="2">
        <v>45520.422857523146</v>
      </c>
      <c r="C209" s="1" t="s">
        <v>378</v>
      </c>
      <c r="D209" s="1" t="s">
        <v>355</v>
      </c>
      <c r="E209" s="1" t="s">
        <v>364</v>
      </c>
      <c r="F209" s="1" t="s">
        <v>357</v>
      </c>
      <c r="G209" s="1" t="s">
        <v>371</v>
      </c>
      <c r="H209" s="1" t="s">
        <v>359</v>
      </c>
      <c r="I209" s="1" t="s">
        <v>376</v>
      </c>
      <c r="J209" s="1" t="s">
        <v>386</v>
      </c>
      <c r="K209" s="1" t="s">
        <v>382</v>
      </c>
      <c r="L209" s="1" t="s">
        <v>362</v>
      </c>
      <c r="M209" s="1" t="s">
        <v>262</v>
      </c>
      <c r="N209" s="1"/>
      <c r="O209" s="1">
        <f t="shared" si="3"/>
        <v>9</v>
      </c>
      <c r="P209" s="1" cm="1">
        <f t="array" ref="P209">_xlfn.IFS(C209="Option A: I prefer vacationing in familiar destinations where I know what to expect and can reduce any surprises.",0,C209="Option B: When faced with the chance to travel to a completely new place with no set plans, I get excited about the unknown and the potential for unexpected adventures.",1,C209="Option C: I enjoy exploring new places, but I like to have a detailed itinerary and some certainty about what I will be doing each day.",2,C209="Option D: I’m open to traveling to new destinations, but I usually do thorough research and plan ahead to minimize any potential risks or uncertainties.",-1)</f>
        <v>1</v>
      </c>
      <c r="Q209" s="1" cm="1">
        <f t="array" ref="Q209">_xlfn.IFS(D209="Option A: Finishing daily tasks quickly and efficiently, allowing you to feel productive and move on to other activities.",-1,D209="Option B: Receiving compliments and recognition from friends or family for something you've accomplished.",2,D209="Option C: Completing a challenging workout or training regimen that you've been working on for weeks.",1,D209="Option D: Learning a new skill or hobby and overcoming difficulties along the way, regardless of how well you master it in the end.",0)</f>
        <v>2</v>
      </c>
      <c r="R209" s="1" cm="1">
        <f t="array" ref="R209">_xlfn.IFS(E209="Option A: I make decisions on my own but like to have some guidelines or a framework to follow to feel more confident.",2,E209="Option B: I often seek advice and approval from others before making a decision to ensure I’m on the right track.",1,E209="Option C: When faced with a decision, I prefer to rely on my own judgment and instincts, even if it means making mistakes along the way.",-1,E209="Option D: I usually gather a lot of information and consider others' opinions but ultimately trust my own judgment to make the final decision.",0)</f>
        <v>2</v>
      </c>
      <c r="S209" s="1" cm="1">
        <f t="array" ref="S209">_xlfn.IFS(F209="Option A: I prefer tasks that show quick results and tend to get frustrated if I don’t see immediate progress.",2,F209="Option B: I often seek advice and approval from others before making a decision to ensure I’m on the right track.",1,F209="Option C: I often seek out activities where I can see incremental progress, as it helps me stay patient and motivated over time.",-1,F209="Option D: I enjoy activities like gardening or practicing a musical instrument, even if progress is slow.",0)</f>
        <v>-1</v>
      </c>
      <c r="T209" s="1" cm="1">
        <f t="array" ref="T209">_xlfn.IFS(G209="Option A: I focus more on getting things done and I feel that I'd overthink if I think about my strength and weakness",2,G209="Option B: I regularly reflect on my strengths and weaknesses, using this self-awareness to set personal goals and improve myself.",1,G209="Option C: I sometimes think about my strengths and weaknesses, but I often rely on feedback from others to understand myself better.",-1,G209="Option D: I am aware of my strengths and weaknesses but prefer to focus on my strengths to stay motivated and positive.",0)</f>
        <v>2</v>
      </c>
      <c r="U209" s="1" cm="1">
        <f t="array" ref="U209">_xlfn.IFS(H209="Option A: Prioritize placement preparation, requesting more structured guidance in the internship to save time for your interview preparations.",2,H209="Option B: Fully commit to the internship, knowing that your placement preparation will be compromised significantly.",1,H209="Option C: Balance both the internship and placement preparation by setting a strict schedule, ensuring you give adequate time to both without compromising on either.",-1,H209="Option D: Use the internship to network and gain recommendations from the decision-maker, hoping it will directly improve your placement prospects.",0)</f>
        <v>0</v>
      </c>
      <c r="V209" s="1" cm="1">
        <f t="array" ref="V209">_xlfn.IFS(I209="Option A: Focus on learning and applying established frameworks and structured thinking methods to systematically approach the problem.",2,I209="Option B: Rely on first principles reasoning, breaking the problem down to its most basic elements and building up your understanding from there.",1,I209="Option C: Seek a balance between structured thinking and first principles reasoning, using frameworks where they fit and breaking down elements from scratch when needed.",-1,I209="Option D: Use this opportunity to network and seek advice from others who have solved similar problems, hoping to gather enough information to complete the project successfully.",0)</f>
        <v>2</v>
      </c>
      <c r="W209" s="1" cm="1">
        <f t="array" ref="W209">_xlfn.IFS(J209="Option A: Enroll in the course because it will help me stay competitive and not fall behind my peers.",2,J209="Option B: Enroll in the course because I am genuinely interested in the subject and see long-term benefits.",1,J209="Option C: Only enroll if it fits easily into my schedule and does not interfere with my other activities.",-1,J209="Option D: Skip the course because I prefer to focus on activities that provide immediate benefits like grades or credits.",0)</f>
        <v>1</v>
      </c>
      <c r="X209" s="1" cm="1">
        <f t="array" ref="X209">_xlfn.IFS(K209="Option A: Accept the internship to gain hands-on experience and valuable learning opportunities, without worrying about formal recognition.",1,K209="Option B: Accept the internship and emphasize to everyone how it will contribute to your self-development and long-term career growth, even without a certificate.",-1,K209="Option C: Decline the internship because the absence of an official certificate means you won't have formal recognition for your efforts.",2,K209="Option D: Take the internship but request a letter of recommendation or some form of written acknowledgment from the decision-makers as an alternative to a certificate.",0)</f>
        <v>0</v>
      </c>
      <c r="Y209" s="1" cm="1">
        <f t="array" ref="Y209">_xlfn.IFS(L209="Option A: Dive into the detailed aspects of the project, track markers for measurement, it might take a long time before you see any significant results.",2,L209="Option B: Focus on the aspects of the project that provide immediate feedback and visible results, as this keeps you motivated.",-1,L209="Option C: Balance your approach by setting short-term goals to achieve quick wins while keeping the long-term process in mind.",1,L209="Option D: Regularly seek feedback from your mentor to ensure you are on the right track and adjust your efforts accordingly to see quicker progress.",0)</f>
        <v>0</v>
      </c>
    </row>
    <row r="210" spans="1:25" x14ac:dyDescent="0.3">
      <c r="A210" s="2">
        <v>45520.481037349542</v>
      </c>
      <c r="C210" s="1" t="s">
        <v>354</v>
      </c>
      <c r="D210" s="1" t="s">
        <v>369</v>
      </c>
      <c r="E210" s="1" t="s">
        <v>383</v>
      </c>
      <c r="F210" s="1" t="s">
        <v>357</v>
      </c>
      <c r="G210" s="1" t="s">
        <v>380</v>
      </c>
      <c r="H210" s="1" t="s">
        <v>381</v>
      </c>
      <c r="I210" s="1" t="s">
        <v>360</v>
      </c>
      <c r="J210" s="1" t="s">
        <v>386</v>
      </c>
      <c r="K210" s="1" t="s">
        <v>373</v>
      </c>
      <c r="L210" s="1" t="s">
        <v>377</v>
      </c>
      <c r="M210" s="1" t="s">
        <v>263</v>
      </c>
      <c r="N210" s="1"/>
      <c r="O210" s="1">
        <f t="shared" si="3"/>
        <v>-3</v>
      </c>
      <c r="P210" s="1" cm="1">
        <f t="array" ref="P210">_xlfn.IFS(C210="Option A: I prefer vacationing in familiar destinations where I know what to expect and can reduce any surprises.",0,C210="Option B: When faced with the chance to travel to a completely new place with no set plans, I get excited about the unknown and the potential for unexpected adventures.",1,C210="Option C: I enjoy exploring new places, but I like to have a detailed itinerary and some certainty about what I will be doing each day.",2,C210="Option D: I’m open to traveling to new destinations, but I usually do thorough research and plan ahead to minimize any potential risks or uncertainties.",-1)</f>
        <v>-1</v>
      </c>
      <c r="Q210" s="1" cm="1">
        <f t="array" ref="Q210">_xlfn.IFS(D210="Option A: Finishing daily tasks quickly and efficiently, allowing you to feel productive and move on to other activities.",-1,D210="Option B: Receiving compliments and recognition from friends or family for something you've accomplished.",2,D210="Option C: Completing a challenging workout or training regimen that you've been working on for weeks.",1,D210="Option D: Learning a new skill or hobby and overcoming difficulties along the way, regardless of how well you master it in the end.",0)</f>
        <v>0</v>
      </c>
      <c r="R210" s="1" cm="1">
        <f t="array" ref="R210">_xlfn.IFS(E210="Option A: I make decisions on my own but like to have some guidelines or a framework to follow to feel more confident.",2,E210="Option B: I often seek advice and approval from others before making a decision to ensure I’m on the right track.",1,E210="Option C: When faced with a decision, I prefer to rely on my own judgment and instincts, even if it means making mistakes along the way.",-1,E210="Option D: I usually gather a lot of information and consider others' opinions but ultimately trust my own judgment to make the final decision.",0)</f>
        <v>-1</v>
      </c>
      <c r="S210" s="1" cm="1">
        <f t="array" ref="S210">_xlfn.IFS(F210="Option A: I prefer tasks that show quick results and tend to get frustrated if I don’t see immediate progress.",2,F210="Option B: I often seek advice and approval from others before making a decision to ensure I’m on the right track.",1,F210="Option C: I often seek out activities where I can see incremental progress, as it helps me stay patient and motivated over time.",-1,F210="Option D: I enjoy activities like gardening or practicing a musical instrument, even if progress is slow.",0)</f>
        <v>-1</v>
      </c>
      <c r="T210" s="1" cm="1">
        <f t="array" ref="T210">_xlfn.IFS(G210="Option A: I focus more on getting things done and I feel that I'd overthink if I think about my strength and weakness",2,G210="Option B: I regularly reflect on my strengths and weaknesses, using this self-awareness to set personal goals and improve myself.",1,G210="Option C: I sometimes think about my strengths and weaknesses, but I often rely on feedback from others to understand myself better.",-1,G210="Option D: I am aware of my strengths and weaknesses but prefer to focus on my strengths to stay motivated and positive.",0)</f>
        <v>1</v>
      </c>
      <c r="U210" s="1" cm="1">
        <f t="array" ref="U210">_xlfn.IFS(H210="Option A: Prioritize placement preparation, requesting more structured guidance in the internship to save time for your interview preparations.",2,H210="Option B: Fully commit to the internship, knowing that your placement preparation will be compromised significantly.",1,H210="Option C: Balance both the internship and placement preparation by setting a strict schedule, ensuring you give adequate time to both without compromising on either.",-1,H210="Option D: Use the internship to network and gain recommendations from the decision-maker, hoping it will directly improve your placement prospects.",0)</f>
        <v>-1</v>
      </c>
      <c r="V210" s="1" cm="1">
        <f t="array" ref="V210">_xlfn.IFS(I210="Option A: Focus on learning and applying established frameworks and structured thinking methods to systematically approach the problem.",2,I210="Option B: Rely on first principles reasoning, breaking the problem down to its most basic elements and building up your understanding from there.",1,I210="Option C: Seek a balance between structured thinking and first principles reasoning, using frameworks where they fit and breaking down elements from scratch when needed.",-1,I210="Option D: Use this opportunity to network and seek advice from others who have solved similar problems, hoping to gather enough information to complete the project successfully.",0)</f>
        <v>1</v>
      </c>
      <c r="W210" s="1" cm="1">
        <f t="array" ref="W210">_xlfn.IFS(J210="Option A: Enroll in the course because it will help me stay competitive and not fall behind my peers.",2,J210="Option B: Enroll in the course because I am genuinely interested in the subject and see long-term benefits.",1,J210="Option C: Only enroll if it fits easily into my schedule and does not interfere with my other activities.",-1,J210="Option D: Skip the course because I prefer to focus on activities that provide immediate benefits like grades or credits.",0)</f>
        <v>1</v>
      </c>
      <c r="X210" s="1" cm="1">
        <f t="array" ref="X210">_xlfn.IFS(K210="Option A: Accept the internship to gain hands-on experience and valuable learning opportunities, without worrying about formal recognition.",1,K210="Option B: Accept the internship and emphasize to everyone how it will contribute to your self-development and long-term career growth, even without a certificate.",-1,K210="Option C: Decline the internship because the absence of an official certificate means you won't have formal recognition for your efforts.",2,K210="Option D: Take the internship but request a letter of recommendation or some form of written acknowledgment from the decision-makers as an alternative to a certificate.",0)</f>
        <v>-1</v>
      </c>
      <c r="Y210" s="1" cm="1">
        <f t="array" ref="Y210">_xlfn.IFS(L210="Option A: Dive into the detailed aspects of the project, track markers for measurement, it might take a long time before you see any significant results.",2,L210="Option B: Focus on the aspects of the project that provide immediate feedback and visible results, as this keeps you motivated.",-1,L210="Option C: Balance your approach by setting short-term goals to achieve quick wins while keeping the long-term process in mind.",1,L210="Option D: Regularly seek feedback from your mentor to ensure you are on the right track and adjust your efforts accordingly to see quicker progress.",0)</f>
        <v>-1</v>
      </c>
    </row>
    <row r="211" spans="1:25" x14ac:dyDescent="0.3">
      <c r="A211" s="2">
        <v>45520.509621828707</v>
      </c>
      <c r="C211" s="1" t="s">
        <v>354</v>
      </c>
      <c r="D211" s="1" t="s">
        <v>363</v>
      </c>
      <c r="E211" s="1" t="s">
        <v>356</v>
      </c>
      <c r="F211" s="1" t="s">
        <v>357</v>
      </c>
      <c r="G211" s="1" t="s">
        <v>380</v>
      </c>
      <c r="H211" s="1" t="s">
        <v>359</v>
      </c>
      <c r="I211" s="1" t="s">
        <v>367</v>
      </c>
      <c r="J211" s="1" t="s">
        <v>387</v>
      </c>
      <c r="K211" s="1" t="s">
        <v>382</v>
      </c>
      <c r="L211" s="1" t="s">
        <v>362</v>
      </c>
      <c r="M211" s="1" t="s">
        <v>264</v>
      </c>
      <c r="N211" s="1"/>
      <c r="O211" s="1">
        <f t="shared" si="3"/>
        <v>-3</v>
      </c>
      <c r="P211" s="1" cm="1">
        <f t="array" ref="P211">_xlfn.IFS(C211="Option A: I prefer vacationing in familiar destinations where I know what to expect and can reduce any surprises.",0,C211="Option B: When faced with the chance to travel to a completely new place with no set plans, I get excited about the unknown and the potential for unexpected adventures.",1,C211="Option C: I enjoy exploring new places, but I like to have a detailed itinerary and some certainty about what I will be doing each day.",2,C211="Option D: I’m open to traveling to new destinations, but I usually do thorough research and plan ahead to minimize any potential risks or uncertainties.",-1)</f>
        <v>-1</v>
      </c>
      <c r="Q211" s="1" cm="1">
        <f t="array" ref="Q211">_xlfn.IFS(D211="Option A: Finishing daily tasks quickly and efficiently, allowing you to feel productive and move on to other activities.",-1,D211="Option B: Receiving compliments and recognition from friends or family for something you've accomplished.",2,D211="Option C: Completing a challenging workout or training regimen that you've been working on for weeks.",1,D211="Option D: Learning a new skill or hobby and overcoming difficulties along the way, regardless of how well you master it in the end.",0)</f>
        <v>-1</v>
      </c>
      <c r="R211" s="1" cm="1">
        <f t="array" ref="R211">_xlfn.IFS(E211="Option A: I make decisions on my own but like to have some guidelines or a framework to follow to feel more confident.",2,E211="Option B: I often seek advice and approval from others before making a decision to ensure I’m on the right track.",1,E211="Option C: When faced with a decision, I prefer to rely on my own judgment and instincts, even if it means making mistakes along the way.",-1,E211="Option D: I usually gather a lot of information and consider others' opinions but ultimately trust my own judgment to make the final decision.",0)</f>
        <v>0</v>
      </c>
      <c r="S211" s="1" cm="1">
        <f t="array" ref="S211">_xlfn.IFS(F211="Option A: I prefer tasks that show quick results and tend to get frustrated if I don’t see immediate progress.",2,F211="Option B: I often seek advice and approval from others before making a decision to ensure I’m on the right track.",1,F211="Option C: I often seek out activities where I can see incremental progress, as it helps me stay patient and motivated over time.",-1,F211="Option D: I enjoy activities like gardening or practicing a musical instrument, even if progress is slow.",0)</f>
        <v>-1</v>
      </c>
      <c r="T211" s="1" cm="1">
        <f t="array" ref="T211">_xlfn.IFS(G211="Option A: I focus more on getting things done and I feel that I'd overthink if I think about my strength and weakness",2,G211="Option B: I regularly reflect on my strengths and weaknesses, using this self-awareness to set personal goals and improve myself.",1,G211="Option C: I sometimes think about my strengths and weaknesses, but I often rely on feedback from others to understand myself better.",-1,G211="Option D: I am aware of my strengths and weaknesses but prefer to focus on my strengths to stay motivated and positive.",0)</f>
        <v>1</v>
      </c>
      <c r="U211" s="1" cm="1">
        <f t="array" ref="U211">_xlfn.IFS(H211="Option A: Prioritize placement preparation, requesting more structured guidance in the internship to save time for your interview preparations.",2,H211="Option B: Fully commit to the internship, knowing that your placement preparation will be compromised significantly.",1,H211="Option C: Balance both the internship and placement preparation by setting a strict schedule, ensuring you give adequate time to both without compromising on either.",-1,H211="Option D: Use the internship to network and gain recommendations from the decision-maker, hoping it will directly improve your placement prospects.",0)</f>
        <v>0</v>
      </c>
      <c r="V211" s="1" cm="1">
        <f t="array" ref="V211">_xlfn.IFS(I211="Option A: Focus on learning and applying established frameworks and structured thinking methods to systematically approach the problem.",2,I211="Option B: Rely on first principles reasoning, breaking the problem down to its most basic elements and building up your understanding from there.",1,I211="Option C: Seek a balance between structured thinking and first principles reasoning, using frameworks where they fit and breaking down elements from scratch when needed.",-1,I211="Option D: Use this opportunity to network and seek advice from others who have solved similar problems, hoping to gather enough information to complete the project successfully.",0)</f>
        <v>0</v>
      </c>
      <c r="W211" s="1" cm="1">
        <f t="array" ref="W211">_xlfn.IFS(J211="Option A: Enroll in the course because it will help me stay competitive and not fall behind my peers.",2,J211="Option B: Enroll in the course because I am genuinely interested in the subject and see long-term benefits.",1,J211="Option C: Only enroll if it fits easily into my schedule and does not interfere with my other activities.",-1,J211="Option D: Skip the course because I prefer to focus on activities that provide immediate benefits like grades or credits.",0)</f>
        <v>-1</v>
      </c>
      <c r="X211" s="1" cm="1">
        <f t="array" ref="X211">_xlfn.IFS(K211="Option A: Accept the internship to gain hands-on experience and valuable learning opportunities, without worrying about formal recognition.",1,K211="Option B: Accept the internship and emphasize to everyone how it will contribute to your self-development and long-term career growth, even without a certificate.",-1,K211="Option C: Decline the internship because the absence of an official certificate means you won't have formal recognition for your efforts.",2,K211="Option D: Take the internship but request a letter of recommendation or some form of written acknowledgment from the decision-makers as an alternative to a certificate.",0)</f>
        <v>0</v>
      </c>
      <c r="Y211" s="1" cm="1">
        <f t="array" ref="Y211">_xlfn.IFS(L211="Option A: Dive into the detailed aspects of the project, track markers for measurement, it might take a long time before you see any significant results.",2,L211="Option B: Focus on the aspects of the project that provide immediate feedback and visible results, as this keeps you motivated.",-1,L211="Option C: Balance your approach by setting short-term goals to achieve quick wins while keeping the long-term process in mind.",1,L211="Option D: Regularly seek feedback from your mentor to ensure you are on the right track and adjust your efforts accordingly to see quicker progress.",0)</f>
        <v>0</v>
      </c>
    </row>
    <row r="212" spans="1:25" x14ac:dyDescent="0.3">
      <c r="A212" s="2">
        <v>45520.539990613426</v>
      </c>
      <c r="C212" s="1" t="s">
        <v>354</v>
      </c>
      <c r="D212" s="1" t="s">
        <v>355</v>
      </c>
      <c r="E212" s="1" t="s">
        <v>356</v>
      </c>
      <c r="F212" s="1" t="s">
        <v>357</v>
      </c>
      <c r="G212" s="1" t="s">
        <v>366</v>
      </c>
      <c r="H212" s="1" t="s">
        <v>381</v>
      </c>
      <c r="I212" s="1" t="s">
        <v>372</v>
      </c>
      <c r="J212" s="1" t="s">
        <v>387</v>
      </c>
      <c r="K212" s="1" t="s">
        <v>382</v>
      </c>
      <c r="L212" s="1" t="s">
        <v>374</v>
      </c>
      <c r="M212" s="1" t="s">
        <v>265</v>
      </c>
      <c r="N212" s="1"/>
      <c r="O212" s="1">
        <f t="shared" si="3"/>
        <v>-2</v>
      </c>
      <c r="P212" s="1" cm="1">
        <f t="array" ref="P212">_xlfn.IFS(C212="Option A: I prefer vacationing in familiar destinations where I know what to expect and can reduce any surprises.",0,C212="Option B: When faced with the chance to travel to a completely new place with no set plans, I get excited about the unknown and the potential for unexpected adventures.",1,C212="Option C: I enjoy exploring new places, but I like to have a detailed itinerary and some certainty about what I will be doing each day.",2,C212="Option D: I’m open to traveling to new destinations, but I usually do thorough research and plan ahead to minimize any potential risks or uncertainties.",-1)</f>
        <v>-1</v>
      </c>
      <c r="Q212" s="1" cm="1">
        <f t="array" ref="Q212">_xlfn.IFS(D212="Option A: Finishing daily tasks quickly and efficiently, allowing you to feel productive and move on to other activities.",-1,D212="Option B: Receiving compliments and recognition from friends or family for something you've accomplished.",2,D212="Option C: Completing a challenging workout or training regimen that you've been working on for weeks.",1,D212="Option D: Learning a new skill or hobby and overcoming difficulties along the way, regardless of how well you master it in the end.",0)</f>
        <v>2</v>
      </c>
      <c r="R212" s="1" cm="1">
        <f t="array" ref="R212">_xlfn.IFS(E212="Option A: I make decisions on my own but like to have some guidelines or a framework to follow to feel more confident.",2,E212="Option B: I often seek advice and approval from others before making a decision to ensure I’m on the right track.",1,E212="Option C: When faced with a decision, I prefer to rely on my own judgment and instincts, even if it means making mistakes along the way.",-1,E212="Option D: I usually gather a lot of information and consider others' opinions but ultimately trust my own judgment to make the final decision.",0)</f>
        <v>0</v>
      </c>
      <c r="S212" s="1" cm="1">
        <f t="array" ref="S212">_xlfn.IFS(F212="Option A: I prefer tasks that show quick results and tend to get frustrated if I don’t see immediate progress.",2,F212="Option B: I often seek advice and approval from others before making a decision to ensure I’m on the right track.",1,F212="Option C: I often seek out activities where I can see incremental progress, as it helps me stay patient and motivated over time.",-1,F212="Option D: I enjoy activities like gardening or practicing a musical instrument, even if progress is slow.",0)</f>
        <v>-1</v>
      </c>
      <c r="T212" s="1" cm="1">
        <f t="array" ref="T212">_xlfn.IFS(G212="Option A: I focus more on getting things done and I feel that I'd overthink if I think about my strength and weakness",2,G212="Option B: I regularly reflect on my strengths and weaknesses, using this self-awareness to set personal goals and improve myself.",1,G212="Option C: I sometimes think about my strengths and weaknesses, but I often rely on feedback from others to understand myself better.",-1,G212="Option D: I am aware of my strengths and weaknesses but prefer to focus on my strengths to stay motivated and positive.",0)</f>
        <v>0</v>
      </c>
      <c r="U212" s="1" cm="1">
        <f t="array" ref="U212">_xlfn.IFS(H212="Option A: Prioritize placement preparation, requesting more structured guidance in the internship to save time for your interview preparations.",2,H212="Option B: Fully commit to the internship, knowing that your placement preparation will be compromised significantly.",1,H212="Option C: Balance both the internship and placement preparation by setting a strict schedule, ensuring you give adequate time to both without compromising on either.",-1,H212="Option D: Use the internship to network and gain recommendations from the decision-maker, hoping it will directly improve your placement prospects.",0)</f>
        <v>-1</v>
      </c>
      <c r="V212" s="1" cm="1">
        <f t="array" ref="V212">_xlfn.IFS(I212="Option A: Focus on learning and applying established frameworks and structured thinking methods to systematically approach the problem.",2,I212="Option B: Rely on first principles reasoning, breaking the problem down to its most basic elements and building up your understanding from there.",1,I212="Option C: Seek a balance between structured thinking and first principles reasoning, using frameworks where they fit and breaking down elements from scratch when needed.",-1,I212="Option D: Use this opportunity to network and seek advice from others who have solved similar problems, hoping to gather enough information to complete the project successfully.",0)</f>
        <v>-1</v>
      </c>
      <c r="W212" s="1" cm="1">
        <f t="array" ref="W212">_xlfn.IFS(J212="Option A: Enroll in the course because it will help me stay competitive and not fall behind my peers.",2,J212="Option B: Enroll in the course because I am genuinely interested in the subject and see long-term benefits.",1,J212="Option C: Only enroll if it fits easily into my schedule and does not interfere with my other activities.",-1,J212="Option D: Skip the course because I prefer to focus on activities that provide immediate benefits like grades or credits.",0)</f>
        <v>-1</v>
      </c>
      <c r="X212" s="1" cm="1">
        <f t="array" ref="X212">_xlfn.IFS(K212="Option A: Accept the internship to gain hands-on experience and valuable learning opportunities, without worrying about formal recognition.",1,K212="Option B: Accept the internship and emphasize to everyone how it will contribute to your self-development and long-term career growth, even without a certificate.",-1,K212="Option C: Decline the internship because the absence of an official certificate means you won't have formal recognition for your efforts.",2,K212="Option D: Take the internship but request a letter of recommendation or some form of written acknowledgment from the decision-makers as an alternative to a certificate.",0)</f>
        <v>0</v>
      </c>
      <c r="Y212" s="1" cm="1">
        <f t="array" ref="Y212">_xlfn.IFS(L212="Option A: Dive into the detailed aspects of the project, track markers for measurement, it might take a long time before you see any significant results.",2,L212="Option B: Focus on the aspects of the project that provide immediate feedback and visible results, as this keeps you motivated.",-1,L212="Option C: Balance your approach by setting short-term goals to achieve quick wins while keeping the long-term process in mind.",1,L212="Option D: Regularly seek feedback from your mentor to ensure you are on the right track and adjust your efforts accordingly to see quicker progress.",0)</f>
        <v>1</v>
      </c>
    </row>
    <row r="213" spans="1:25" x14ac:dyDescent="0.3">
      <c r="A213" s="2">
        <v>45520.548973993056</v>
      </c>
      <c r="C213" s="1" t="s">
        <v>354</v>
      </c>
      <c r="D213" s="1" t="s">
        <v>369</v>
      </c>
      <c r="E213" s="1" t="s">
        <v>356</v>
      </c>
      <c r="F213" s="1" t="s">
        <v>357</v>
      </c>
      <c r="G213" s="1" t="s">
        <v>380</v>
      </c>
      <c r="H213" s="1" t="s">
        <v>381</v>
      </c>
      <c r="I213" s="1" t="s">
        <v>372</v>
      </c>
      <c r="J213" s="1" t="s">
        <v>386</v>
      </c>
      <c r="K213" s="1" t="s">
        <v>382</v>
      </c>
      <c r="L213" s="1" t="s">
        <v>374</v>
      </c>
      <c r="M213" s="1" t="s">
        <v>266</v>
      </c>
      <c r="N213" s="1"/>
      <c r="O213" s="1">
        <f t="shared" si="3"/>
        <v>-1</v>
      </c>
      <c r="P213" s="1" cm="1">
        <f t="array" ref="P213">_xlfn.IFS(C213="Option A: I prefer vacationing in familiar destinations where I know what to expect and can reduce any surprises.",0,C213="Option B: When faced with the chance to travel to a completely new place with no set plans, I get excited about the unknown and the potential for unexpected adventures.",1,C213="Option C: I enjoy exploring new places, but I like to have a detailed itinerary and some certainty about what I will be doing each day.",2,C213="Option D: I’m open to traveling to new destinations, but I usually do thorough research and plan ahead to minimize any potential risks or uncertainties.",-1)</f>
        <v>-1</v>
      </c>
      <c r="Q213" s="1" cm="1">
        <f t="array" ref="Q213">_xlfn.IFS(D213="Option A: Finishing daily tasks quickly and efficiently, allowing you to feel productive and move on to other activities.",-1,D213="Option B: Receiving compliments and recognition from friends or family for something you've accomplished.",2,D213="Option C: Completing a challenging workout or training regimen that you've been working on for weeks.",1,D213="Option D: Learning a new skill or hobby and overcoming difficulties along the way, regardless of how well you master it in the end.",0)</f>
        <v>0</v>
      </c>
      <c r="R213" s="1" cm="1">
        <f t="array" ref="R213">_xlfn.IFS(E213="Option A: I make decisions on my own but like to have some guidelines or a framework to follow to feel more confident.",2,E213="Option B: I often seek advice and approval from others before making a decision to ensure I’m on the right track.",1,E213="Option C: When faced with a decision, I prefer to rely on my own judgment and instincts, even if it means making mistakes along the way.",-1,E213="Option D: I usually gather a lot of information and consider others' opinions but ultimately trust my own judgment to make the final decision.",0)</f>
        <v>0</v>
      </c>
      <c r="S213" s="1" cm="1">
        <f t="array" ref="S213">_xlfn.IFS(F213="Option A: I prefer tasks that show quick results and tend to get frustrated if I don’t see immediate progress.",2,F213="Option B: I often seek advice and approval from others before making a decision to ensure I’m on the right track.",1,F213="Option C: I often seek out activities where I can see incremental progress, as it helps me stay patient and motivated over time.",-1,F213="Option D: I enjoy activities like gardening or practicing a musical instrument, even if progress is slow.",0)</f>
        <v>-1</v>
      </c>
      <c r="T213" s="1" cm="1">
        <f t="array" ref="T213">_xlfn.IFS(G213="Option A: I focus more on getting things done and I feel that I'd overthink if I think about my strength and weakness",2,G213="Option B: I regularly reflect on my strengths and weaknesses, using this self-awareness to set personal goals and improve myself.",1,G213="Option C: I sometimes think about my strengths and weaknesses, but I often rely on feedback from others to understand myself better.",-1,G213="Option D: I am aware of my strengths and weaknesses but prefer to focus on my strengths to stay motivated and positive.",0)</f>
        <v>1</v>
      </c>
      <c r="U213" s="1" cm="1">
        <f t="array" ref="U213">_xlfn.IFS(H213="Option A: Prioritize placement preparation, requesting more structured guidance in the internship to save time for your interview preparations.",2,H213="Option B: Fully commit to the internship, knowing that your placement preparation will be compromised significantly.",1,H213="Option C: Balance both the internship and placement preparation by setting a strict schedule, ensuring you give adequate time to both without compromising on either.",-1,H213="Option D: Use the internship to network and gain recommendations from the decision-maker, hoping it will directly improve your placement prospects.",0)</f>
        <v>-1</v>
      </c>
      <c r="V213" s="1" cm="1">
        <f t="array" ref="V213">_xlfn.IFS(I213="Option A: Focus on learning and applying established frameworks and structured thinking methods to systematically approach the problem.",2,I213="Option B: Rely on first principles reasoning, breaking the problem down to its most basic elements and building up your understanding from there.",1,I213="Option C: Seek a balance between structured thinking and first principles reasoning, using frameworks where they fit and breaking down elements from scratch when needed.",-1,I213="Option D: Use this opportunity to network and seek advice from others who have solved similar problems, hoping to gather enough information to complete the project successfully.",0)</f>
        <v>-1</v>
      </c>
      <c r="W213" s="1" cm="1">
        <f t="array" ref="W213">_xlfn.IFS(J213="Option A: Enroll in the course because it will help me stay competitive and not fall behind my peers.",2,J213="Option B: Enroll in the course because I am genuinely interested in the subject and see long-term benefits.",1,J213="Option C: Only enroll if it fits easily into my schedule and does not interfere with my other activities.",-1,J213="Option D: Skip the course because I prefer to focus on activities that provide immediate benefits like grades or credits.",0)</f>
        <v>1</v>
      </c>
      <c r="X213" s="1" cm="1">
        <f t="array" ref="X213">_xlfn.IFS(K213="Option A: Accept the internship to gain hands-on experience and valuable learning opportunities, without worrying about formal recognition.",1,K213="Option B: Accept the internship and emphasize to everyone how it will contribute to your self-development and long-term career growth, even without a certificate.",-1,K213="Option C: Decline the internship because the absence of an official certificate means you won't have formal recognition for your efforts.",2,K213="Option D: Take the internship but request a letter of recommendation or some form of written acknowledgment from the decision-makers as an alternative to a certificate.",0)</f>
        <v>0</v>
      </c>
      <c r="Y213" s="1" cm="1">
        <f t="array" ref="Y213">_xlfn.IFS(L213="Option A: Dive into the detailed aspects of the project, track markers for measurement, it might take a long time before you see any significant results.",2,L213="Option B: Focus on the aspects of the project that provide immediate feedback and visible results, as this keeps you motivated.",-1,L213="Option C: Balance your approach by setting short-term goals to achieve quick wins while keeping the long-term process in mind.",1,L213="Option D: Regularly seek feedback from your mentor to ensure you are on the right track and adjust your efforts accordingly to see quicker progress.",0)</f>
        <v>1</v>
      </c>
    </row>
    <row r="214" spans="1:25" x14ac:dyDescent="0.3">
      <c r="A214" s="2">
        <v>45520.632787881943</v>
      </c>
      <c r="C214" s="1" t="s">
        <v>378</v>
      </c>
      <c r="D214" s="1" t="s">
        <v>363</v>
      </c>
      <c r="E214" s="1" t="s">
        <v>365</v>
      </c>
      <c r="F214" s="1" t="s">
        <v>365</v>
      </c>
      <c r="G214" s="1" t="s">
        <v>366</v>
      </c>
      <c r="H214" s="1" t="s">
        <v>381</v>
      </c>
      <c r="I214" s="1" t="s">
        <v>360</v>
      </c>
      <c r="J214" s="1" t="s">
        <v>388</v>
      </c>
      <c r="K214" s="1" t="s">
        <v>361</v>
      </c>
      <c r="L214" s="1" t="s">
        <v>362</v>
      </c>
      <c r="M214" s="1" t="s">
        <v>267</v>
      </c>
      <c r="N214" s="1"/>
      <c r="O214" s="1">
        <f t="shared" si="3"/>
        <v>5</v>
      </c>
      <c r="P214" s="1" cm="1">
        <f t="array" ref="P214">_xlfn.IFS(C214="Option A: I prefer vacationing in familiar destinations where I know what to expect and can reduce any surprises.",0,C214="Option B: When faced with the chance to travel to a completely new place with no set plans, I get excited about the unknown and the potential for unexpected adventures.",1,C214="Option C: I enjoy exploring new places, but I like to have a detailed itinerary and some certainty about what I will be doing each day.",2,C214="Option D: I’m open to traveling to new destinations, but I usually do thorough research and plan ahead to minimize any potential risks or uncertainties.",-1)</f>
        <v>1</v>
      </c>
      <c r="Q214" s="1" cm="1">
        <f t="array" ref="Q214">_xlfn.IFS(D214="Option A: Finishing daily tasks quickly and efficiently, allowing you to feel productive and move on to other activities.",-1,D214="Option B: Receiving compliments and recognition from friends or family for something you've accomplished.",2,D214="Option C: Completing a challenging workout or training regimen that you've been working on for weeks.",1,D214="Option D: Learning a new skill or hobby and overcoming difficulties along the way, regardless of how well you master it in the end.",0)</f>
        <v>-1</v>
      </c>
      <c r="R214" s="1" cm="1">
        <f t="array" ref="R214">_xlfn.IFS(E214="Option A: I make decisions on my own but like to have some guidelines or a framework to follow to feel more confident.",2,E214="Option B: I often seek advice and approval from others before making a decision to ensure I’m on the right track.",1,E214="Option C: When faced with a decision, I prefer to rely on my own judgment and instincts, even if it means making mistakes along the way.",-1,E214="Option D: I usually gather a lot of information and consider others' opinions but ultimately trust my own judgment to make the final decision.",0)</f>
        <v>1</v>
      </c>
      <c r="S214" s="1" cm="1">
        <f t="array" ref="S214">_xlfn.IFS(F214="Option A: I prefer tasks that show quick results and tend to get frustrated if I don’t see immediate progress.",2,F214="Option B: I often seek advice and approval from others before making a decision to ensure I’m on the right track.",1,F214="Option C: I often seek out activities where I can see incremental progress, as it helps me stay patient and motivated over time.",-1,F214="Option D: I enjoy activities like gardening or practicing a musical instrument, even if progress is slow.",0)</f>
        <v>1</v>
      </c>
      <c r="T214" s="1" cm="1">
        <f t="array" ref="T214">_xlfn.IFS(G214="Option A: I focus more on getting things done and I feel that I'd overthink if I think about my strength and weakness",2,G214="Option B: I regularly reflect on my strengths and weaknesses, using this self-awareness to set personal goals and improve myself.",1,G214="Option C: I sometimes think about my strengths and weaknesses, but I often rely on feedback from others to understand myself better.",-1,G214="Option D: I am aware of my strengths and weaknesses but prefer to focus on my strengths to stay motivated and positive.",0)</f>
        <v>0</v>
      </c>
      <c r="U214" s="1" cm="1">
        <f t="array" ref="U214">_xlfn.IFS(H214="Option A: Prioritize placement preparation, requesting more structured guidance in the internship to save time for your interview preparations.",2,H214="Option B: Fully commit to the internship, knowing that your placement preparation will be compromised significantly.",1,H214="Option C: Balance both the internship and placement preparation by setting a strict schedule, ensuring you give adequate time to both without compromising on either.",-1,H214="Option D: Use the internship to network and gain recommendations from the decision-maker, hoping it will directly improve your placement prospects.",0)</f>
        <v>-1</v>
      </c>
      <c r="V214" s="1" cm="1">
        <f t="array" ref="V214">_xlfn.IFS(I214="Option A: Focus on learning and applying established frameworks and structured thinking methods to systematically approach the problem.",2,I214="Option B: Rely on first principles reasoning, breaking the problem down to its most basic elements and building up your understanding from there.",1,I214="Option C: Seek a balance between structured thinking and first principles reasoning, using frameworks where they fit and breaking down elements from scratch when needed.",-1,I214="Option D: Use this opportunity to network and seek advice from others who have solved similar problems, hoping to gather enough information to complete the project successfully.",0)</f>
        <v>1</v>
      </c>
      <c r="W214" s="1" cm="1">
        <f t="array" ref="W214">_xlfn.IFS(J214="Option A: Enroll in the course because it will help me stay competitive and not fall behind my peers.",2,J214="Option B: Enroll in the course because I am genuinely interested in the subject and see long-term benefits.",1,J214="Option C: Only enroll if it fits easily into my schedule and does not interfere with my other activities.",-1,J214="Option D: Skip the course because I prefer to focus on activities that provide immediate benefits like grades or credits.",0)</f>
        <v>2</v>
      </c>
      <c r="X214" s="1" cm="1">
        <f t="array" ref="X214">_xlfn.IFS(K214="Option A: Accept the internship to gain hands-on experience and valuable learning opportunities, without worrying about formal recognition.",1,K214="Option B: Accept the internship and emphasize to everyone how it will contribute to your self-development and long-term career growth, even without a certificate.",-1,K214="Option C: Decline the internship because the absence of an official certificate means you won't have formal recognition for your efforts.",2,K214="Option D: Take the internship but request a letter of recommendation or some form of written acknowledgment from the decision-makers as an alternative to a certificate.",0)</f>
        <v>1</v>
      </c>
      <c r="Y214" s="1" cm="1">
        <f t="array" ref="Y214">_xlfn.IFS(L214="Option A: Dive into the detailed aspects of the project, track markers for measurement, it might take a long time before you see any significant results.",2,L214="Option B: Focus on the aspects of the project that provide immediate feedback and visible results, as this keeps you motivated.",-1,L214="Option C: Balance your approach by setting short-term goals to achieve quick wins while keeping the long-term process in mind.",1,L214="Option D: Regularly seek feedback from your mentor to ensure you are on the right track and adjust your efforts accordingly to see quicker progress.",0)</f>
        <v>0</v>
      </c>
    </row>
    <row r="215" spans="1:25" x14ac:dyDescent="0.3">
      <c r="A215" s="2">
        <v>45520.644472430555</v>
      </c>
      <c r="C215" s="1" t="s">
        <v>368</v>
      </c>
      <c r="D215" s="1" t="s">
        <v>363</v>
      </c>
      <c r="E215" s="1" t="s">
        <v>356</v>
      </c>
      <c r="F215" s="1" t="s">
        <v>389</v>
      </c>
      <c r="G215" s="1" t="s">
        <v>371</v>
      </c>
      <c r="H215" s="1" t="s">
        <v>381</v>
      </c>
      <c r="I215" s="1" t="s">
        <v>367</v>
      </c>
      <c r="J215" s="1" t="s">
        <v>388</v>
      </c>
      <c r="K215" s="1" t="s">
        <v>361</v>
      </c>
      <c r="L215" s="1" t="s">
        <v>362</v>
      </c>
      <c r="M215" s="1" t="s">
        <v>268</v>
      </c>
      <c r="N215" s="1"/>
      <c r="O215" s="1">
        <f t="shared" si="3"/>
        <v>7</v>
      </c>
      <c r="P215" s="1" cm="1">
        <f t="array" ref="P215">_xlfn.IFS(C215="Option A: I prefer vacationing in familiar destinations where I know what to expect and can reduce any surprises.",0,C215="Option B: When faced with the chance to travel to a completely new place with no set plans, I get excited about the unknown and the potential for unexpected adventures.",1,C215="Option C: I enjoy exploring new places, but I like to have a detailed itinerary and some certainty about what I will be doing each day.",2,C215="Option D: I’m open to traveling to new destinations, but I usually do thorough research and plan ahead to minimize any potential risks or uncertainties.",-1)</f>
        <v>2</v>
      </c>
      <c r="Q215" s="1" cm="1">
        <f t="array" ref="Q215">_xlfn.IFS(D215="Option A: Finishing daily tasks quickly and efficiently, allowing you to feel productive and move on to other activities.",-1,D215="Option B: Receiving compliments and recognition from friends or family for something you've accomplished.",2,D215="Option C: Completing a challenging workout or training regimen that you've been working on for weeks.",1,D215="Option D: Learning a new skill or hobby and overcoming difficulties along the way, regardless of how well you master it in the end.",0)</f>
        <v>-1</v>
      </c>
      <c r="R215" s="1" cm="1">
        <f t="array" ref="R215">_xlfn.IFS(E215="Option A: I make decisions on my own but like to have some guidelines or a framework to follow to feel more confident.",2,E215="Option B: I often seek advice and approval from others before making a decision to ensure I’m on the right track.",1,E215="Option C: When faced with a decision, I prefer to rely on my own judgment and instincts, even if it means making mistakes along the way.",-1,E215="Option D: I usually gather a lot of information and consider others' opinions but ultimately trust my own judgment to make the final decision.",0)</f>
        <v>0</v>
      </c>
      <c r="S215" s="1" cm="1">
        <f t="array" ref="S215">_xlfn.IFS(F215="Option A: I prefer tasks that show quick results and tend to get frustrated if I don’t see immediate progress.",2,F215="Option B: I often seek advice and approval from others before making a decision to ensure I’m on the right track.",1,F215="Option C: I often seek out activities where I can see incremental progress, as it helps me stay patient and motivated over time.",-1,F215="Option D: I enjoy activities like gardening or practicing a musical instrument, even if progress is slow.",0)</f>
        <v>2</v>
      </c>
      <c r="T215" s="1" cm="1">
        <f t="array" ref="T215">_xlfn.IFS(G215="Option A: I focus more on getting things done and I feel that I'd overthink if I think about my strength and weakness",2,G215="Option B: I regularly reflect on my strengths and weaknesses, using this self-awareness to set personal goals and improve myself.",1,G215="Option C: I sometimes think about my strengths and weaknesses, but I often rely on feedback from others to understand myself better.",-1,G215="Option D: I am aware of my strengths and weaknesses but prefer to focus on my strengths to stay motivated and positive.",0)</f>
        <v>2</v>
      </c>
      <c r="U215" s="1" cm="1">
        <f t="array" ref="U215">_xlfn.IFS(H215="Option A: Prioritize placement preparation, requesting more structured guidance in the internship to save time for your interview preparations.",2,H215="Option B: Fully commit to the internship, knowing that your placement preparation will be compromised significantly.",1,H215="Option C: Balance both the internship and placement preparation by setting a strict schedule, ensuring you give adequate time to both without compromising on either.",-1,H215="Option D: Use the internship to network and gain recommendations from the decision-maker, hoping it will directly improve your placement prospects.",0)</f>
        <v>-1</v>
      </c>
      <c r="V215" s="1" cm="1">
        <f t="array" ref="V215">_xlfn.IFS(I215="Option A: Focus on learning and applying established frameworks and structured thinking methods to systematically approach the problem.",2,I215="Option B: Rely on first principles reasoning, breaking the problem down to its most basic elements and building up your understanding from there.",1,I215="Option C: Seek a balance between structured thinking and first principles reasoning, using frameworks where they fit and breaking down elements from scratch when needed.",-1,I215="Option D: Use this opportunity to network and seek advice from others who have solved similar problems, hoping to gather enough information to complete the project successfully.",0)</f>
        <v>0</v>
      </c>
      <c r="W215" s="1" cm="1">
        <f t="array" ref="W215">_xlfn.IFS(J215="Option A: Enroll in the course because it will help me stay competitive and not fall behind my peers.",2,J215="Option B: Enroll in the course because I am genuinely interested in the subject and see long-term benefits.",1,J215="Option C: Only enroll if it fits easily into my schedule and does not interfere with my other activities.",-1,J215="Option D: Skip the course because I prefer to focus on activities that provide immediate benefits like grades or credits.",0)</f>
        <v>2</v>
      </c>
      <c r="X215" s="1" cm="1">
        <f t="array" ref="X215">_xlfn.IFS(K215="Option A: Accept the internship to gain hands-on experience and valuable learning opportunities, without worrying about formal recognition.",1,K215="Option B: Accept the internship and emphasize to everyone how it will contribute to your self-development and long-term career growth, even without a certificate.",-1,K215="Option C: Decline the internship because the absence of an official certificate means you won't have formal recognition for your efforts.",2,K215="Option D: Take the internship but request a letter of recommendation or some form of written acknowledgment from the decision-makers as an alternative to a certificate.",0)</f>
        <v>1</v>
      </c>
      <c r="Y215" s="1" cm="1">
        <f t="array" ref="Y215">_xlfn.IFS(L215="Option A: Dive into the detailed aspects of the project, track markers for measurement, it might take a long time before you see any significant results.",2,L215="Option B: Focus on the aspects of the project that provide immediate feedback and visible results, as this keeps you motivated.",-1,L215="Option C: Balance your approach by setting short-term goals to achieve quick wins while keeping the long-term process in mind.",1,L215="Option D: Regularly seek feedback from your mentor to ensure you are on the right track and adjust your efforts accordingly to see quicker progress.",0)</f>
        <v>0</v>
      </c>
    </row>
    <row r="216" spans="1:25" x14ac:dyDescent="0.3">
      <c r="A216" s="2">
        <v>45520.65741915509</v>
      </c>
      <c r="C216" s="1" t="s">
        <v>354</v>
      </c>
      <c r="D216" s="1" t="s">
        <v>369</v>
      </c>
      <c r="E216" s="1" t="s">
        <v>364</v>
      </c>
      <c r="F216" s="1" t="s">
        <v>357</v>
      </c>
      <c r="G216" s="1" t="s">
        <v>380</v>
      </c>
      <c r="H216" s="1" t="s">
        <v>359</v>
      </c>
      <c r="I216" s="1" t="s">
        <v>372</v>
      </c>
      <c r="J216" s="1" t="s">
        <v>386</v>
      </c>
      <c r="K216" s="1" t="s">
        <v>382</v>
      </c>
      <c r="L216" s="1" t="s">
        <v>362</v>
      </c>
      <c r="M216" s="1" t="s">
        <v>269</v>
      </c>
      <c r="N216" s="1"/>
      <c r="O216" s="1">
        <f t="shared" si="3"/>
        <v>1</v>
      </c>
      <c r="P216" s="1" cm="1">
        <f t="array" ref="P216">_xlfn.IFS(C216="Option A: I prefer vacationing in familiar destinations where I know what to expect and can reduce any surprises.",0,C216="Option B: When faced with the chance to travel to a completely new place with no set plans, I get excited about the unknown and the potential for unexpected adventures.",1,C216="Option C: I enjoy exploring new places, but I like to have a detailed itinerary and some certainty about what I will be doing each day.",2,C216="Option D: I’m open to traveling to new destinations, but I usually do thorough research and plan ahead to minimize any potential risks or uncertainties.",-1)</f>
        <v>-1</v>
      </c>
      <c r="Q216" s="1" cm="1">
        <f t="array" ref="Q216">_xlfn.IFS(D216="Option A: Finishing daily tasks quickly and efficiently, allowing you to feel productive and move on to other activities.",-1,D216="Option B: Receiving compliments and recognition from friends or family for something you've accomplished.",2,D216="Option C: Completing a challenging workout or training regimen that you've been working on for weeks.",1,D216="Option D: Learning a new skill or hobby and overcoming difficulties along the way, regardless of how well you master it in the end.",0)</f>
        <v>0</v>
      </c>
      <c r="R216" s="1" cm="1">
        <f t="array" ref="R216">_xlfn.IFS(E216="Option A: I make decisions on my own but like to have some guidelines or a framework to follow to feel more confident.",2,E216="Option B: I often seek advice and approval from others before making a decision to ensure I’m on the right track.",1,E216="Option C: When faced with a decision, I prefer to rely on my own judgment and instincts, even if it means making mistakes along the way.",-1,E216="Option D: I usually gather a lot of information and consider others' opinions but ultimately trust my own judgment to make the final decision.",0)</f>
        <v>2</v>
      </c>
      <c r="S216" s="1" cm="1">
        <f t="array" ref="S216">_xlfn.IFS(F216="Option A: I prefer tasks that show quick results and tend to get frustrated if I don’t see immediate progress.",2,F216="Option B: I often seek advice and approval from others before making a decision to ensure I’m on the right track.",1,F216="Option C: I often seek out activities where I can see incremental progress, as it helps me stay patient and motivated over time.",-1,F216="Option D: I enjoy activities like gardening or practicing a musical instrument, even if progress is slow.",0)</f>
        <v>-1</v>
      </c>
      <c r="T216" s="1" cm="1">
        <f t="array" ref="T216">_xlfn.IFS(G216="Option A: I focus more on getting things done and I feel that I'd overthink if I think about my strength and weakness",2,G216="Option B: I regularly reflect on my strengths and weaknesses, using this self-awareness to set personal goals and improve myself.",1,G216="Option C: I sometimes think about my strengths and weaknesses, but I often rely on feedback from others to understand myself better.",-1,G216="Option D: I am aware of my strengths and weaknesses but prefer to focus on my strengths to stay motivated and positive.",0)</f>
        <v>1</v>
      </c>
      <c r="U216" s="1" cm="1">
        <f t="array" ref="U216">_xlfn.IFS(H216="Option A: Prioritize placement preparation, requesting more structured guidance in the internship to save time for your interview preparations.",2,H216="Option B: Fully commit to the internship, knowing that your placement preparation will be compromised significantly.",1,H216="Option C: Balance both the internship and placement preparation by setting a strict schedule, ensuring you give adequate time to both without compromising on either.",-1,H216="Option D: Use the internship to network and gain recommendations from the decision-maker, hoping it will directly improve your placement prospects.",0)</f>
        <v>0</v>
      </c>
      <c r="V216" s="1" cm="1">
        <f t="array" ref="V216">_xlfn.IFS(I216="Option A: Focus on learning and applying established frameworks and structured thinking methods to systematically approach the problem.",2,I216="Option B: Rely on first principles reasoning, breaking the problem down to its most basic elements and building up your understanding from there.",1,I216="Option C: Seek a balance between structured thinking and first principles reasoning, using frameworks where they fit and breaking down elements from scratch when needed.",-1,I216="Option D: Use this opportunity to network and seek advice from others who have solved similar problems, hoping to gather enough information to complete the project successfully.",0)</f>
        <v>-1</v>
      </c>
      <c r="W216" s="1" cm="1">
        <f t="array" ref="W216">_xlfn.IFS(J216="Option A: Enroll in the course because it will help me stay competitive and not fall behind my peers.",2,J216="Option B: Enroll in the course because I am genuinely interested in the subject and see long-term benefits.",1,J216="Option C: Only enroll if it fits easily into my schedule and does not interfere with my other activities.",-1,J216="Option D: Skip the course because I prefer to focus on activities that provide immediate benefits like grades or credits.",0)</f>
        <v>1</v>
      </c>
      <c r="X216" s="1" cm="1">
        <f t="array" ref="X216">_xlfn.IFS(K216="Option A: Accept the internship to gain hands-on experience and valuable learning opportunities, without worrying about formal recognition.",1,K216="Option B: Accept the internship and emphasize to everyone how it will contribute to your self-development and long-term career growth, even without a certificate.",-1,K216="Option C: Decline the internship because the absence of an official certificate means you won't have formal recognition for your efforts.",2,K216="Option D: Take the internship but request a letter of recommendation or some form of written acknowledgment from the decision-makers as an alternative to a certificate.",0)</f>
        <v>0</v>
      </c>
      <c r="Y216" s="1" cm="1">
        <f t="array" ref="Y216">_xlfn.IFS(L216="Option A: Dive into the detailed aspects of the project, track markers for measurement, it might take a long time before you see any significant results.",2,L216="Option B: Focus on the aspects of the project that provide immediate feedback and visible results, as this keeps you motivated.",-1,L216="Option C: Balance your approach by setting short-term goals to achieve quick wins while keeping the long-term process in mind.",1,L216="Option D: Regularly seek feedback from your mentor to ensure you are on the right track and adjust your efforts accordingly to see quicker progress.",0)</f>
        <v>0</v>
      </c>
    </row>
    <row r="217" spans="1:25" x14ac:dyDescent="0.3">
      <c r="A217" s="2">
        <v>45520.678359560188</v>
      </c>
      <c r="C217" s="1" t="s">
        <v>354</v>
      </c>
      <c r="D217" s="1" t="s">
        <v>363</v>
      </c>
      <c r="E217" s="1" t="s">
        <v>364</v>
      </c>
      <c r="F217" s="1" t="s">
        <v>357</v>
      </c>
      <c r="G217" s="1" t="s">
        <v>380</v>
      </c>
      <c r="H217" s="1" t="s">
        <v>381</v>
      </c>
      <c r="I217" s="1" t="s">
        <v>372</v>
      </c>
      <c r="J217" s="1" t="s">
        <v>386</v>
      </c>
      <c r="K217" s="1" t="s">
        <v>373</v>
      </c>
      <c r="L217" s="1" t="s">
        <v>374</v>
      </c>
      <c r="M217" s="1" t="s">
        <v>270</v>
      </c>
      <c r="N217" s="1"/>
      <c r="O217" s="1">
        <f t="shared" si="3"/>
        <v>-1</v>
      </c>
      <c r="P217" s="1" cm="1">
        <f t="array" ref="P217">_xlfn.IFS(C217="Option A: I prefer vacationing in familiar destinations where I know what to expect and can reduce any surprises.",0,C217="Option B: When faced with the chance to travel to a completely new place with no set plans, I get excited about the unknown and the potential for unexpected adventures.",1,C217="Option C: I enjoy exploring new places, but I like to have a detailed itinerary and some certainty about what I will be doing each day.",2,C217="Option D: I’m open to traveling to new destinations, but I usually do thorough research and plan ahead to minimize any potential risks or uncertainties.",-1)</f>
        <v>-1</v>
      </c>
      <c r="Q217" s="1" cm="1">
        <f t="array" ref="Q217">_xlfn.IFS(D217="Option A: Finishing daily tasks quickly and efficiently, allowing you to feel productive and move on to other activities.",-1,D217="Option B: Receiving compliments and recognition from friends or family for something you've accomplished.",2,D217="Option C: Completing a challenging workout or training regimen that you've been working on for weeks.",1,D217="Option D: Learning a new skill or hobby and overcoming difficulties along the way, regardless of how well you master it in the end.",0)</f>
        <v>-1</v>
      </c>
      <c r="R217" s="1" cm="1">
        <f t="array" ref="R217">_xlfn.IFS(E217="Option A: I make decisions on my own but like to have some guidelines or a framework to follow to feel more confident.",2,E217="Option B: I often seek advice and approval from others before making a decision to ensure I’m on the right track.",1,E217="Option C: When faced with a decision, I prefer to rely on my own judgment and instincts, even if it means making mistakes along the way.",-1,E217="Option D: I usually gather a lot of information and consider others' opinions but ultimately trust my own judgment to make the final decision.",0)</f>
        <v>2</v>
      </c>
      <c r="S217" s="1" cm="1">
        <f t="array" ref="S217">_xlfn.IFS(F217="Option A: I prefer tasks that show quick results and tend to get frustrated if I don’t see immediate progress.",2,F217="Option B: I often seek advice and approval from others before making a decision to ensure I’m on the right track.",1,F217="Option C: I often seek out activities where I can see incremental progress, as it helps me stay patient and motivated over time.",-1,F217="Option D: I enjoy activities like gardening or practicing a musical instrument, even if progress is slow.",0)</f>
        <v>-1</v>
      </c>
      <c r="T217" s="1" cm="1">
        <f t="array" ref="T217">_xlfn.IFS(G217="Option A: I focus more on getting things done and I feel that I'd overthink if I think about my strength and weakness",2,G217="Option B: I regularly reflect on my strengths and weaknesses, using this self-awareness to set personal goals and improve myself.",1,G217="Option C: I sometimes think about my strengths and weaknesses, but I often rely on feedback from others to understand myself better.",-1,G217="Option D: I am aware of my strengths and weaknesses but prefer to focus on my strengths to stay motivated and positive.",0)</f>
        <v>1</v>
      </c>
      <c r="U217" s="1" cm="1">
        <f t="array" ref="U217">_xlfn.IFS(H217="Option A: Prioritize placement preparation, requesting more structured guidance in the internship to save time for your interview preparations.",2,H217="Option B: Fully commit to the internship, knowing that your placement preparation will be compromised significantly.",1,H217="Option C: Balance both the internship and placement preparation by setting a strict schedule, ensuring you give adequate time to both without compromising on either.",-1,H217="Option D: Use the internship to network and gain recommendations from the decision-maker, hoping it will directly improve your placement prospects.",0)</f>
        <v>-1</v>
      </c>
      <c r="V217" s="1" cm="1">
        <f t="array" ref="V217">_xlfn.IFS(I217="Option A: Focus on learning and applying established frameworks and structured thinking methods to systematically approach the problem.",2,I217="Option B: Rely on first principles reasoning, breaking the problem down to its most basic elements and building up your understanding from there.",1,I217="Option C: Seek a balance between structured thinking and first principles reasoning, using frameworks where they fit and breaking down elements from scratch when needed.",-1,I217="Option D: Use this opportunity to network and seek advice from others who have solved similar problems, hoping to gather enough information to complete the project successfully.",0)</f>
        <v>-1</v>
      </c>
      <c r="W217" s="1" cm="1">
        <f t="array" ref="W217">_xlfn.IFS(J217="Option A: Enroll in the course because it will help me stay competitive and not fall behind my peers.",2,J217="Option B: Enroll in the course because I am genuinely interested in the subject and see long-term benefits.",1,J217="Option C: Only enroll if it fits easily into my schedule and does not interfere with my other activities.",-1,J217="Option D: Skip the course because I prefer to focus on activities that provide immediate benefits like grades or credits.",0)</f>
        <v>1</v>
      </c>
      <c r="X217" s="1" cm="1">
        <f t="array" ref="X217">_xlfn.IFS(K217="Option A: Accept the internship to gain hands-on experience and valuable learning opportunities, without worrying about formal recognition.",1,K217="Option B: Accept the internship and emphasize to everyone how it will contribute to your self-development and long-term career growth, even without a certificate.",-1,K217="Option C: Decline the internship because the absence of an official certificate means you won't have formal recognition for your efforts.",2,K217="Option D: Take the internship but request a letter of recommendation or some form of written acknowledgment from the decision-makers as an alternative to a certificate.",0)</f>
        <v>-1</v>
      </c>
      <c r="Y217" s="1" cm="1">
        <f t="array" ref="Y217">_xlfn.IFS(L217="Option A: Dive into the detailed aspects of the project, track markers for measurement, it might take a long time before you see any significant results.",2,L217="Option B: Focus on the aspects of the project that provide immediate feedback and visible results, as this keeps you motivated.",-1,L217="Option C: Balance your approach by setting short-term goals to achieve quick wins while keeping the long-term process in mind.",1,L217="Option D: Regularly seek feedback from your mentor to ensure you are on the right track and adjust your efforts accordingly to see quicker progress.",0)</f>
        <v>1</v>
      </c>
    </row>
    <row r="218" spans="1:25" x14ac:dyDescent="0.3">
      <c r="A218" s="2">
        <v>45520.733309710646</v>
      </c>
      <c r="C218" s="1" t="s">
        <v>354</v>
      </c>
      <c r="D218" s="1" t="s">
        <v>363</v>
      </c>
      <c r="E218" s="1" t="s">
        <v>356</v>
      </c>
      <c r="F218" s="1" t="s">
        <v>357</v>
      </c>
      <c r="G218" s="1" t="s">
        <v>366</v>
      </c>
      <c r="H218" s="1" t="s">
        <v>381</v>
      </c>
      <c r="I218" s="1" t="s">
        <v>367</v>
      </c>
      <c r="J218" s="1" t="s">
        <v>387</v>
      </c>
      <c r="K218" s="1" t="s">
        <v>382</v>
      </c>
      <c r="L218" s="1" t="s">
        <v>374</v>
      </c>
      <c r="M218" s="1" t="s">
        <v>272</v>
      </c>
      <c r="N218" s="1"/>
      <c r="O218" s="1">
        <f t="shared" si="3"/>
        <v>-4</v>
      </c>
      <c r="P218" s="1" cm="1">
        <f t="array" ref="P218">_xlfn.IFS(C218="Option A: I prefer vacationing in familiar destinations where I know what to expect and can reduce any surprises.",0,C218="Option B: When faced with the chance to travel to a completely new place with no set plans, I get excited about the unknown and the potential for unexpected adventures.",1,C218="Option C: I enjoy exploring new places, but I like to have a detailed itinerary and some certainty about what I will be doing each day.",2,C218="Option D: I’m open to traveling to new destinations, but I usually do thorough research and plan ahead to minimize any potential risks or uncertainties.",-1)</f>
        <v>-1</v>
      </c>
      <c r="Q218" s="1" cm="1">
        <f t="array" ref="Q218">_xlfn.IFS(D218="Option A: Finishing daily tasks quickly and efficiently, allowing you to feel productive and move on to other activities.",-1,D218="Option B: Receiving compliments and recognition from friends or family for something you've accomplished.",2,D218="Option C: Completing a challenging workout or training regimen that you've been working on for weeks.",1,D218="Option D: Learning a new skill or hobby and overcoming difficulties along the way, regardless of how well you master it in the end.",0)</f>
        <v>-1</v>
      </c>
      <c r="R218" s="1" cm="1">
        <f t="array" ref="R218">_xlfn.IFS(E218="Option A: I make decisions on my own but like to have some guidelines or a framework to follow to feel more confident.",2,E218="Option B: I often seek advice and approval from others before making a decision to ensure I’m on the right track.",1,E218="Option C: When faced with a decision, I prefer to rely on my own judgment and instincts, even if it means making mistakes along the way.",-1,E218="Option D: I usually gather a lot of information and consider others' opinions but ultimately trust my own judgment to make the final decision.",0)</f>
        <v>0</v>
      </c>
      <c r="S218" s="1" cm="1">
        <f t="array" ref="S218">_xlfn.IFS(F218="Option A: I prefer tasks that show quick results and tend to get frustrated if I don’t see immediate progress.",2,F218="Option B: I often seek advice and approval from others before making a decision to ensure I’m on the right track.",1,F218="Option C: I often seek out activities where I can see incremental progress, as it helps me stay patient and motivated over time.",-1,F218="Option D: I enjoy activities like gardening or practicing a musical instrument, even if progress is slow.",0)</f>
        <v>-1</v>
      </c>
      <c r="T218" s="1" cm="1">
        <f t="array" ref="T218">_xlfn.IFS(G218="Option A: I focus more on getting things done and I feel that I'd overthink if I think about my strength and weakness",2,G218="Option B: I regularly reflect on my strengths and weaknesses, using this self-awareness to set personal goals and improve myself.",1,G218="Option C: I sometimes think about my strengths and weaknesses, but I often rely on feedback from others to understand myself better.",-1,G218="Option D: I am aware of my strengths and weaknesses but prefer to focus on my strengths to stay motivated and positive.",0)</f>
        <v>0</v>
      </c>
      <c r="U218" s="1" cm="1">
        <f t="array" ref="U218">_xlfn.IFS(H218="Option A: Prioritize placement preparation, requesting more structured guidance in the internship to save time for your interview preparations.",2,H218="Option B: Fully commit to the internship, knowing that your placement preparation will be compromised significantly.",1,H218="Option C: Balance both the internship and placement preparation by setting a strict schedule, ensuring you give adequate time to both without compromising on either.",-1,H218="Option D: Use the internship to network and gain recommendations from the decision-maker, hoping it will directly improve your placement prospects.",0)</f>
        <v>-1</v>
      </c>
      <c r="V218" s="1" cm="1">
        <f t="array" ref="V218">_xlfn.IFS(I218="Option A: Focus on learning and applying established frameworks and structured thinking methods to systematically approach the problem.",2,I218="Option B: Rely on first principles reasoning, breaking the problem down to its most basic elements and building up your understanding from there.",1,I218="Option C: Seek a balance between structured thinking and first principles reasoning, using frameworks where they fit and breaking down elements from scratch when needed.",-1,I218="Option D: Use this opportunity to network and seek advice from others who have solved similar problems, hoping to gather enough information to complete the project successfully.",0)</f>
        <v>0</v>
      </c>
      <c r="W218" s="1" cm="1">
        <f t="array" ref="W218">_xlfn.IFS(J218="Option A: Enroll in the course because it will help me stay competitive and not fall behind my peers.",2,J218="Option B: Enroll in the course because I am genuinely interested in the subject and see long-term benefits.",1,J218="Option C: Only enroll if it fits easily into my schedule and does not interfere with my other activities.",-1,J218="Option D: Skip the course because I prefer to focus on activities that provide immediate benefits like grades or credits.",0)</f>
        <v>-1</v>
      </c>
      <c r="X218" s="1" cm="1">
        <f t="array" ref="X218">_xlfn.IFS(K218="Option A: Accept the internship to gain hands-on experience and valuable learning opportunities, without worrying about formal recognition.",1,K218="Option B: Accept the internship and emphasize to everyone how it will contribute to your self-development and long-term career growth, even without a certificate.",-1,K218="Option C: Decline the internship because the absence of an official certificate means you won't have formal recognition for your efforts.",2,K218="Option D: Take the internship but request a letter of recommendation or some form of written acknowledgment from the decision-makers as an alternative to a certificate.",0)</f>
        <v>0</v>
      </c>
      <c r="Y218" s="1" cm="1">
        <f t="array" ref="Y218">_xlfn.IFS(L218="Option A: Dive into the detailed aspects of the project, track markers for measurement, it might take a long time before you see any significant results.",2,L218="Option B: Focus on the aspects of the project that provide immediate feedback and visible results, as this keeps you motivated.",-1,L218="Option C: Balance your approach by setting short-term goals to achieve quick wins while keeping the long-term process in mind.",1,L218="Option D: Regularly seek feedback from your mentor to ensure you are on the right track and adjust your efforts accordingly to see quicker progress.",0)</f>
        <v>1</v>
      </c>
    </row>
    <row r="219" spans="1:25" x14ac:dyDescent="0.3">
      <c r="A219" s="2">
        <v>45520.740746261574</v>
      </c>
      <c r="C219" s="1" t="s">
        <v>354</v>
      </c>
      <c r="D219" s="1" t="s">
        <v>369</v>
      </c>
      <c r="E219" s="1" t="s">
        <v>356</v>
      </c>
      <c r="F219" s="1" t="s">
        <v>357</v>
      </c>
      <c r="G219" s="1" t="s">
        <v>380</v>
      </c>
      <c r="H219" s="1" t="s">
        <v>381</v>
      </c>
      <c r="I219" s="1" t="s">
        <v>372</v>
      </c>
      <c r="J219" s="1" t="s">
        <v>386</v>
      </c>
      <c r="K219" s="1" t="s">
        <v>361</v>
      </c>
      <c r="L219" s="1" t="s">
        <v>374</v>
      </c>
      <c r="M219" s="1" t="s">
        <v>271</v>
      </c>
      <c r="N219" s="1"/>
      <c r="O219" s="1">
        <f t="shared" si="3"/>
        <v>0</v>
      </c>
      <c r="P219" s="1" cm="1">
        <f t="array" ref="P219">_xlfn.IFS(C219="Option A: I prefer vacationing in familiar destinations where I know what to expect and can reduce any surprises.",0,C219="Option B: When faced with the chance to travel to a completely new place with no set plans, I get excited about the unknown and the potential for unexpected adventures.",1,C219="Option C: I enjoy exploring new places, but I like to have a detailed itinerary and some certainty about what I will be doing each day.",2,C219="Option D: I’m open to traveling to new destinations, but I usually do thorough research and plan ahead to minimize any potential risks or uncertainties.",-1)</f>
        <v>-1</v>
      </c>
      <c r="Q219" s="1" cm="1">
        <f t="array" ref="Q219">_xlfn.IFS(D219="Option A: Finishing daily tasks quickly and efficiently, allowing you to feel productive and move on to other activities.",-1,D219="Option B: Receiving compliments and recognition from friends or family for something you've accomplished.",2,D219="Option C: Completing a challenging workout or training regimen that you've been working on for weeks.",1,D219="Option D: Learning a new skill or hobby and overcoming difficulties along the way, regardless of how well you master it in the end.",0)</f>
        <v>0</v>
      </c>
      <c r="R219" s="1" cm="1">
        <f t="array" ref="R219">_xlfn.IFS(E219="Option A: I make decisions on my own but like to have some guidelines or a framework to follow to feel more confident.",2,E219="Option B: I often seek advice and approval from others before making a decision to ensure I’m on the right track.",1,E219="Option C: When faced with a decision, I prefer to rely on my own judgment and instincts, even if it means making mistakes along the way.",-1,E219="Option D: I usually gather a lot of information and consider others' opinions but ultimately trust my own judgment to make the final decision.",0)</f>
        <v>0</v>
      </c>
      <c r="S219" s="1" cm="1">
        <f t="array" ref="S219">_xlfn.IFS(F219="Option A: I prefer tasks that show quick results and tend to get frustrated if I don’t see immediate progress.",2,F219="Option B: I often seek advice and approval from others before making a decision to ensure I’m on the right track.",1,F219="Option C: I often seek out activities where I can see incremental progress, as it helps me stay patient and motivated over time.",-1,F219="Option D: I enjoy activities like gardening or practicing a musical instrument, even if progress is slow.",0)</f>
        <v>-1</v>
      </c>
      <c r="T219" s="1" cm="1">
        <f t="array" ref="T219">_xlfn.IFS(G219="Option A: I focus more on getting things done and I feel that I'd overthink if I think about my strength and weakness",2,G219="Option B: I regularly reflect on my strengths and weaknesses, using this self-awareness to set personal goals and improve myself.",1,G219="Option C: I sometimes think about my strengths and weaknesses, but I often rely on feedback from others to understand myself better.",-1,G219="Option D: I am aware of my strengths and weaknesses but prefer to focus on my strengths to stay motivated and positive.",0)</f>
        <v>1</v>
      </c>
      <c r="U219" s="1" cm="1">
        <f t="array" ref="U219">_xlfn.IFS(H219="Option A: Prioritize placement preparation, requesting more structured guidance in the internship to save time for your interview preparations.",2,H219="Option B: Fully commit to the internship, knowing that your placement preparation will be compromised significantly.",1,H219="Option C: Balance both the internship and placement preparation by setting a strict schedule, ensuring you give adequate time to both without compromising on either.",-1,H219="Option D: Use the internship to network and gain recommendations from the decision-maker, hoping it will directly improve your placement prospects.",0)</f>
        <v>-1</v>
      </c>
      <c r="V219" s="1" cm="1">
        <f t="array" ref="V219">_xlfn.IFS(I219="Option A: Focus on learning and applying established frameworks and structured thinking methods to systematically approach the problem.",2,I219="Option B: Rely on first principles reasoning, breaking the problem down to its most basic elements and building up your understanding from there.",1,I219="Option C: Seek a balance between structured thinking and first principles reasoning, using frameworks where they fit and breaking down elements from scratch when needed.",-1,I219="Option D: Use this opportunity to network and seek advice from others who have solved similar problems, hoping to gather enough information to complete the project successfully.",0)</f>
        <v>-1</v>
      </c>
      <c r="W219" s="1" cm="1">
        <f t="array" ref="W219">_xlfn.IFS(J219="Option A: Enroll in the course because it will help me stay competitive and not fall behind my peers.",2,J219="Option B: Enroll in the course because I am genuinely interested in the subject and see long-term benefits.",1,J219="Option C: Only enroll if it fits easily into my schedule and does not interfere with my other activities.",-1,J219="Option D: Skip the course because I prefer to focus on activities that provide immediate benefits like grades or credits.",0)</f>
        <v>1</v>
      </c>
      <c r="X219" s="1" cm="1">
        <f t="array" ref="X219">_xlfn.IFS(K219="Option A: Accept the internship to gain hands-on experience and valuable learning opportunities, without worrying about formal recognition.",1,K219="Option B: Accept the internship and emphasize to everyone how it will contribute to your self-development and long-term career growth, even without a certificate.",-1,K219="Option C: Decline the internship because the absence of an official certificate means you won't have formal recognition for your efforts.",2,K219="Option D: Take the internship but request a letter of recommendation or some form of written acknowledgment from the decision-makers as an alternative to a certificate.",0)</f>
        <v>1</v>
      </c>
      <c r="Y219" s="1" cm="1">
        <f t="array" ref="Y219">_xlfn.IFS(L219="Option A: Dive into the detailed aspects of the project, track markers for measurement, it might take a long time before you see any significant results.",2,L219="Option B: Focus on the aspects of the project that provide immediate feedback and visible results, as this keeps you motivated.",-1,L219="Option C: Balance your approach by setting short-term goals to achieve quick wins while keeping the long-term process in mind.",1,L219="Option D: Regularly seek feedback from your mentor to ensure you are on the right track and adjust your efforts accordingly to see quicker progress.",0)</f>
        <v>1</v>
      </c>
    </row>
    <row r="220" spans="1:25" x14ac:dyDescent="0.3">
      <c r="A220" s="2">
        <v>45520.794370613425</v>
      </c>
      <c r="C220" s="1" t="s">
        <v>368</v>
      </c>
      <c r="D220" s="1" t="s">
        <v>363</v>
      </c>
      <c r="E220" s="1" t="s">
        <v>356</v>
      </c>
      <c r="F220" s="1" t="s">
        <v>365</v>
      </c>
      <c r="G220" s="1" t="s">
        <v>380</v>
      </c>
      <c r="H220" s="1" t="s">
        <v>375</v>
      </c>
      <c r="I220" s="1" t="s">
        <v>376</v>
      </c>
      <c r="J220" s="1" t="s">
        <v>386</v>
      </c>
      <c r="K220" s="1" t="s">
        <v>361</v>
      </c>
      <c r="L220" s="1" t="s">
        <v>362</v>
      </c>
      <c r="M220" s="1" t="s">
        <v>273</v>
      </c>
      <c r="N220" s="1"/>
      <c r="O220" s="1">
        <f t="shared" si="3"/>
        <v>9</v>
      </c>
      <c r="P220" s="1" cm="1">
        <f t="array" ref="P220">_xlfn.IFS(C220="Option A: I prefer vacationing in familiar destinations where I know what to expect and can reduce any surprises.",0,C220="Option B: When faced with the chance to travel to a completely new place with no set plans, I get excited about the unknown and the potential for unexpected adventures.",1,C220="Option C: I enjoy exploring new places, but I like to have a detailed itinerary and some certainty about what I will be doing each day.",2,C220="Option D: I’m open to traveling to new destinations, but I usually do thorough research and plan ahead to minimize any potential risks or uncertainties.",-1)</f>
        <v>2</v>
      </c>
      <c r="Q220" s="1" cm="1">
        <f t="array" ref="Q220">_xlfn.IFS(D220="Option A: Finishing daily tasks quickly and efficiently, allowing you to feel productive and move on to other activities.",-1,D220="Option B: Receiving compliments and recognition from friends or family for something you've accomplished.",2,D220="Option C: Completing a challenging workout or training regimen that you've been working on for weeks.",1,D220="Option D: Learning a new skill or hobby and overcoming difficulties along the way, regardless of how well you master it in the end.",0)</f>
        <v>-1</v>
      </c>
      <c r="R220" s="1" cm="1">
        <f t="array" ref="R220">_xlfn.IFS(E220="Option A: I make decisions on my own but like to have some guidelines or a framework to follow to feel more confident.",2,E220="Option B: I often seek advice and approval from others before making a decision to ensure I’m on the right track.",1,E220="Option C: When faced with a decision, I prefer to rely on my own judgment and instincts, even if it means making mistakes along the way.",-1,E220="Option D: I usually gather a lot of information and consider others' opinions but ultimately trust my own judgment to make the final decision.",0)</f>
        <v>0</v>
      </c>
      <c r="S220" s="1" cm="1">
        <f t="array" ref="S220">_xlfn.IFS(F220="Option A: I prefer tasks that show quick results and tend to get frustrated if I don’t see immediate progress.",2,F220="Option B: I often seek advice and approval from others before making a decision to ensure I’m on the right track.",1,F220="Option C: I often seek out activities where I can see incremental progress, as it helps me stay patient and motivated over time.",-1,F220="Option D: I enjoy activities like gardening or practicing a musical instrument, even if progress is slow.",0)</f>
        <v>1</v>
      </c>
      <c r="T220" s="1" cm="1">
        <f t="array" ref="T220">_xlfn.IFS(G220="Option A: I focus more on getting things done and I feel that I'd overthink if I think about my strength and weakness",2,G220="Option B: I regularly reflect on my strengths and weaknesses, using this self-awareness to set personal goals and improve myself.",1,G220="Option C: I sometimes think about my strengths and weaknesses, but I often rely on feedback from others to understand myself better.",-1,G220="Option D: I am aware of my strengths and weaknesses but prefer to focus on my strengths to stay motivated and positive.",0)</f>
        <v>1</v>
      </c>
      <c r="U220" s="1" cm="1">
        <f t="array" ref="U220">_xlfn.IFS(H220="Option A: Prioritize placement preparation, requesting more structured guidance in the internship to save time for your interview preparations.",2,H220="Option B: Fully commit to the internship, knowing that your placement preparation will be compromised significantly.",1,H220="Option C: Balance both the internship and placement preparation by setting a strict schedule, ensuring you give adequate time to both without compromising on either.",-1,H220="Option D: Use the internship to network and gain recommendations from the decision-maker, hoping it will directly improve your placement prospects.",0)</f>
        <v>2</v>
      </c>
      <c r="V220" s="1" cm="1">
        <f t="array" ref="V220">_xlfn.IFS(I220="Option A: Focus on learning and applying established frameworks and structured thinking methods to systematically approach the problem.",2,I220="Option B: Rely on first principles reasoning, breaking the problem down to its most basic elements and building up your understanding from there.",1,I220="Option C: Seek a balance between structured thinking and first principles reasoning, using frameworks where they fit and breaking down elements from scratch when needed.",-1,I220="Option D: Use this opportunity to network and seek advice from others who have solved similar problems, hoping to gather enough information to complete the project successfully.",0)</f>
        <v>2</v>
      </c>
      <c r="W220" s="1" cm="1">
        <f t="array" ref="W220">_xlfn.IFS(J220="Option A: Enroll in the course because it will help me stay competitive and not fall behind my peers.",2,J220="Option B: Enroll in the course because I am genuinely interested in the subject and see long-term benefits.",1,J220="Option C: Only enroll if it fits easily into my schedule and does not interfere with my other activities.",-1,J220="Option D: Skip the course because I prefer to focus on activities that provide immediate benefits like grades or credits.",0)</f>
        <v>1</v>
      </c>
      <c r="X220" s="1" cm="1">
        <f t="array" ref="X220">_xlfn.IFS(K220="Option A: Accept the internship to gain hands-on experience and valuable learning opportunities, without worrying about formal recognition.",1,K220="Option B: Accept the internship and emphasize to everyone how it will contribute to your self-development and long-term career growth, even without a certificate.",-1,K220="Option C: Decline the internship because the absence of an official certificate means you won't have formal recognition for your efforts.",2,K220="Option D: Take the internship but request a letter of recommendation or some form of written acknowledgment from the decision-makers as an alternative to a certificate.",0)</f>
        <v>1</v>
      </c>
      <c r="Y220" s="1" cm="1">
        <f t="array" ref="Y220">_xlfn.IFS(L220="Option A: Dive into the detailed aspects of the project, track markers for measurement, it might take a long time before you see any significant results.",2,L220="Option B: Focus on the aspects of the project that provide immediate feedback and visible results, as this keeps you motivated.",-1,L220="Option C: Balance your approach by setting short-term goals to achieve quick wins while keeping the long-term process in mind.",1,L220="Option D: Regularly seek feedback from your mentor to ensure you are on the right track and adjust your efforts accordingly to see quicker progress.",0)</f>
        <v>0</v>
      </c>
    </row>
    <row r="221" spans="1:25" x14ac:dyDescent="0.3">
      <c r="A221" s="2">
        <v>45521.56985274305</v>
      </c>
      <c r="C221" s="1" t="s">
        <v>354</v>
      </c>
      <c r="D221" s="1" t="s">
        <v>379</v>
      </c>
      <c r="E221" s="1" t="s">
        <v>364</v>
      </c>
      <c r="F221" s="1" t="s">
        <v>357</v>
      </c>
      <c r="G221" s="1" t="s">
        <v>358</v>
      </c>
      <c r="H221" s="1" t="s">
        <v>359</v>
      </c>
      <c r="I221" s="1" t="s">
        <v>372</v>
      </c>
      <c r="J221" s="1" t="s">
        <v>387</v>
      </c>
      <c r="K221" s="1" t="s">
        <v>382</v>
      </c>
      <c r="L221" s="1" t="s">
        <v>374</v>
      </c>
      <c r="M221" s="1" t="s">
        <v>275</v>
      </c>
      <c r="N221" s="1"/>
      <c r="O221" s="1">
        <f t="shared" si="3"/>
        <v>-1</v>
      </c>
      <c r="P221" s="1" cm="1">
        <f t="array" ref="P221">_xlfn.IFS(C221="Option A: I prefer vacationing in familiar destinations where I know what to expect and can reduce any surprises.",0,C221="Option B: When faced with the chance to travel to a completely new place with no set plans, I get excited about the unknown and the potential for unexpected adventures.",1,C221="Option C: I enjoy exploring new places, but I like to have a detailed itinerary and some certainty about what I will be doing each day.",2,C221="Option D: I’m open to traveling to new destinations, but I usually do thorough research and plan ahead to minimize any potential risks or uncertainties.",-1)</f>
        <v>-1</v>
      </c>
      <c r="Q221" s="1" cm="1">
        <f t="array" ref="Q221">_xlfn.IFS(D221="Option A: Finishing daily tasks quickly and efficiently, allowing you to feel productive and move on to other activities.",-1,D221="Option B: Receiving compliments and recognition from friends or family for something you've accomplished.",2,D221="Option C: Completing a challenging workout or training regimen that you've been working on for weeks.",1,D221="Option D: Learning a new skill or hobby and overcoming difficulties along the way, regardless of how well you master it in the end.",0)</f>
        <v>1</v>
      </c>
      <c r="R221" s="1" cm="1">
        <f t="array" ref="R221">_xlfn.IFS(E221="Option A: I make decisions on my own but like to have some guidelines or a framework to follow to feel more confident.",2,E221="Option B: I often seek advice and approval from others before making a decision to ensure I’m on the right track.",1,E221="Option C: When faced with a decision, I prefer to rely on my own judgment and instincts, even if it means making mistakes along the way.",-1,E221="Option D: I usually gather a lot of information and consider others' opinions but ultimately trust my own judgment to make the final decision.",0)</f>
        <v>2</v>
      </c>
      <c r="S221" s="1" cm="1">
        <f t="array" ref="S221">_xlfn.IFS(F221="Option A: I prefer tasks that show quick results and tend to get frustrated if I don’t see immediate progress.",2,F221="Option B: I often seek advice and approval from others before making a decision to ensure I’m on the right track.",1,F221="Option C: I often seek out activities where I can see incremental progress, as it helps me stay patient and motivated over time.",-1,F221="Option D: I enjoy activities like gardening or practicing a musical instrument, even if progress is slow.",0)</f>
        <v>-1</v>
      </c>
      <c r="T221" s="1" cm="1">
        <f t="array" ref="T221">_xlfn.IFS(G221="Option A: I focus more on getting things done and I feel that I'd overthink if I think about my strength and weakness",2,G221="Option B: I regularly reflect on my strengths and weaknesses, using this self-awareness to set personal goals and improve myself.",1,G221="Option C: I sometimes think about my strengths and weaknesses, but I often rely on feedback from others to understand myself better.",-1,G221="Option D: I am aware of my strengths and weaknesses but prefer to focus on my strengths to stay motivated and positive.",0)</f>
        <v>-1</v>
      </c>
      <c r="U221" s="1" cm="1">
        <f t="array" ref="U221">_xlfn.IFS(H221="Option A: Prioritize placement preparation, requesting more structured guidance in the internship to save time for your interview preparations.",2,H221="Option B: Fully commit to the internship, knowing that your placement preparation will be compromised significantly.",1,H221="Option C: Balance both the internship and placement preparation by setting a strict schedule, ensuring you give adequate time to both without compromising on either.",-1,H221="Option D: Use the internship to network and gain recommendations from the decision-maker, hoping it will directly improve your placement prospects.",0)</f>
        <v>0</v>
      </c>
      <c r="V221" s="1" cm="1">
        <f t="array" ref="V221">_xlfn.IFS(I221="Option A: Focus on learning and applying established frameworks and structured thinking methods to systematically approach the problem.",2,I221="Option B: Rely on first principles reasoning, breaking the problem down to its most basic elements and building up your understanding from there.",1,I221="Option C: Seek a balance between structured thinking and first principles reasoning, using frameworks where they fit and breaking down elements from scratch when needed.",-1,I221="Option D: Use this opportunity to network and seek advice from others who have solved similar problems, hoping to gather enough information to complete the project successfully.",0)</f>
        <v>-1</v>
      </c>
      <c r="W221" s="1" cm="1">
        <f t="array" ref="W221">_xlfn.IFS(J221="Option A: Enroll in the course because it will help me stay competitive and not fall behind my peers.",2,J221="Option B: Enroll in the course because I am genuinely interested in the subject and see long-term benefits.",1,J221="Option C: Only enroll if it fits easily into my schedule and does not interfere with my other activities.",-1,J221="Option D: Skip the course because I prefer to focus on activities that provide immediate benefits like grades or credits.",0)</f>
        <v>-1</v>
      </c>
      <c r="X221" s="1" cm="1">
        <f t="array" ref="X221">_xlfn.IFS(K221="Option A: Accept the internship to gain hands-on experience and valuable learning opportunities, without worrying about formal recognition.",1,K221="Option B: Accept the internship and emphasize to everyone how it will contribute to your self-development and long-term career growth, even without a certificate.",-1,K221="Option C: Decline the internship because the absence of an official certificate means you won't have formal recognition for your efforts.",2,K221="Option D: Take the internship but request a letter of recommendation or some form of written acknowledgment from the decision-makers as an alternative to a certificate.",0)</f>
        <v>0</v>
      </c>
      <c r="Y221" s="1" cm="1">
        <f t="array" ref="Y221">_xlfn.IFS(L221="Option A: Dive into the detailed aspects of the project, track markers for measurement, it might take a long time before you see any significant results.",2,L221="Option B: Focus on the aspects of the project that provide immediate feedback and visible results, as this keeps you motivated.",-1,L221="Option C: Balance your approach by setting short-term goals to achieve quick wins while keeping the long-term process in mind.",1,L221="Option D: Regularly seek feedback from your mentor to ensure you are on the right track and adjust your efforts accordingly to see quicker progress.",0)</f>
        <v>1</v>
      </c>
    </row>
    <row r="222" spans="1:25" x14ac:dyDescent="0.3">
      <c r="A222" s="2">
        <v>45521.576236608795</v>
      </c>
      <c r="C222" s="1" t="s">
        <v>368</v>
      </c>
      <c r="D222" s="1" t="s">
        <v>369</v>
      </c>
      <c r="E222" s="1" t="s">
        <v>356</v>
      </c>
      <c r="F222" s="1" t="s">
        <v>357</v>
      </c>
      <c r="G222" s="1" t="s">
        <v>380</v>
      </c>
      <c r="H222" s="1" t="s">
        <v>381</v>
      </c>
      <c r="I222" s="1" t="s">
        <v>372</v>
      </c>
      <c r="J222" s="1" t="s">
        <v>386</v>
      </c>
      <c r="K222" s="1" t="s">
        <v>361</v>
      </c>
      <c r="L222" s="1" t="s">
        <v>362</v>
      </c>
      <c r="M222" s="1" t="s">
        <v>274</v>
      </c>
      <c r="N222" s="1"/>
      <c r="O222" s="1">
        <f t="shared" si="3"/>
        <v>2</v>
      </c>
      <c r="P222" s="1" cm="1">
        <f t="array" ref="P222">_xlfn.IFS(C222="Option A: I prefer vacationing in familiar destinations where I know what to expect and can reduce any surprises.",0,C222="Option B: When faced with the chance to travel to a completely new place with no set plans, I get excited about the unknown and the potential for unexpected adventures.",1,C222="Option C: I enjoy exploring new places, but I like to have a detailed itinerary and some certainty about what I will be doing each day.",2,C222="Option D: I’m open to traveling to new destinations, but I usually do thorough research and plan ahead to minimize any potential risks or uncertainties.",-1)</f>
        <v>2</v>
      </c>
      <c r="Q222" s="1" cm="1">
        <f t="array" ref="Q222">_xlfn.IFS(D222="Option A: Finishing daily tasks quickly and efficiently, allowing you to feel productive and move on to other activities.",-1,D222="Option B: Receiving compliments and recognition from friends or family for something you've accomplished.",2,D222="Option C: Completing a challenging workout or training regimen that you've been working on for weeks.",1,D222="Option D: Learning a new skill or hobby and overcoming difficulties along the way, regardless of how well you master it in the end.",0)</f>
        <v>0</v>
      </c>
      <c r="R222" s="1" cm="1">
        <f t="array" ref="R222">_xlfn.IFS(E222="Option A: I make decisions on my own but like to have some guidelines or a framework to follow to feel more confident.",2,E222="Option B: I often seek advice and approval from others before making a decision to ensure I’m on the right track.",1,E222="Option C: When faced with a decision, I prefer to rely on my own judgment and instincts, even if it means making mistakes along the way.",-1,E222="Option D: I usually gather a lot of information and consider others' opinions but ultimately trust my own judgment to make the final decision.",0)</f>
        <v>0</v>
      </c>
      <c r="S222" s="1" cm="1">
        <f t="array" ref="S222">_xlfn.IFS(F222="Option A: I prefer tasks that show quick results and tend to get frustrated if I don’t see immediate progress.",2,F222="Option B: I often seek advice and approval from others before making a decision to ensure I’m on the right track.",1,F222="Option C: I often seek out activities where I can see incremental progress, as it helps me stay patient and motivated over time.",-1,F222="Option D: I enjoy activities like gardening or practicing a musical instrument, even if progress is slow.",0)</f>
        <v>-1</v>
      </c>
      <c r="T222" s="1" cm="1">
        <f t="array" ref="T222">_xlfn.IFS(G222="Option A: I focus more on getting things done and I feel that I'd overthink if I think about my strength and weakness",2,G222="Option B: I regularly reflect on my strengths and weaknesses, using this self-awareness to set personal goals and improve myself.",1,G222="Option C: I sometimes think about my strengths and weaknesses, but I often rely on feedback from others to understand myself better.",-1,G222="Option D: I am aware of my strengths and weaknesses but prefer to focus on my strengths to stay motivated and positive.",0)</f>
        <v>1</v>
      </c>
      <c r="U222" s="1" cm="1">
        <f t="array" ref="U222">_xlfn.IFS(H222="Option A: Prioritize placement preparation, requesting more structured guidance in the internship to save time for your interview preparations.",2,H222="Option B: Fully commit to the internship, knowing that your placement preparation will be compromised significantly.",1,H222="Option C: Balance both the internship and placement preparation by setting a strict schedule, ensuring you give adequate time to both without compromising on either.",-1,H222="Option D: Use the internship to network and gain recommendations from the decision-maker, hoping it will directly improve your placement prospects.",0)</f>
        <v>-1</v>
      </c>
      <c r="V222" s="1" cm="1">
        <f t="array" ref="V222">_xlfn.IFS(I222="Option A: Focus on learning and applying established frameworks and structured thinking methods to systematically approach the problem.",2,I222="Option B: Rely on first principles reasoning, breaking the problem down to its most basic elements and building up your understanding from there.",1,I222="Option C: Seek a balance between structured thinking and first principles reasoning, using frameworks where they fit and breaking down elements from scratch when needed.",-1,I222="Option D: Use this opportunity to network and seek advice from others who have solved similar problems, hoping to gather enough information to complete the project successfully.",0)</f>
        <v>-1</v>
      </c>
      <c r="W222" s="1" cm="1">
        <f t="array" ref="W222">_xlfn.IFS(J222="Option A: Enroll in the course because it will help me stay competitive and not fall behind my peers.",2,J222="Option B: Enroll in the course because I am genuinely interested in the subject and see long-term benefits.",1,J222="Option C: Only enroll if it fits easily into my schedule and does not interfere with my other activities.",-1,J222="Option D: Skip the course because I prefer to focus on activities that provide immediate benefits like grades or credits.",0)</f>
        <v>1</v>
      </c>
      <c r="X222" s="1" cm="1">
        <f t="array" ref="X222">_xlfn.IFS(K222="Option A: Accept the internship to gain hands-on experience and valuable learning opportunities, without worrying about formal recognition.",1,K222="Option B: Accept the internship and emphasize to everyone how it will contribute to your self-development and long-term career growth, even without a certificate.",-1,K222="Option C: Decline the internship because the absence of an official certificate means you won't have formal recognition for your efforts.",2,K222="Option D: Take the internship but request a letter of recommendation or some form of written acknowledgment from the decision-makers as an alternative to a certificate.",0)</f>
        <v>1</v>
      </c>
      <c r="Y222" s="1" cm="1">
        <f t="array" ref="Y222">_xlfn.IFS(L222="Option A: Dive into the detailed aspects of the project, track markers for measurement, it might take a long time before you see any significant results.",2,L222="Option B: Focus on the aspects of the project that provide immediate feedback and visible results, as this keeps you motivated.",-1,L222="Option C: Balance your approach by setting short-term goals to achieve quick wins while keeping the long-term process in mind.",1,L222="Option D: Regularly seek feedback from your mentor to ensure you are on the right track and adjust your efforts accordingly to see quicker progress.",0)</f>
        <v>0</v>
      </c>
    </row>
    <row r="223" spans="1:25" x14ac:dyDescent="0.3">
      <c r="A223" s="2">
        <v>45521.605304282406</v>
      </c>
      <c r="C223" s="1" t="s">
        <v>368</v>
      </c>
      <c r="D223" s="1" t="s">
        <v>369</v>
      </c>
      <c r="E223" s="1" t="s">
        <v>356</v>
      </c>
      <c r="F223" s="1" t="s">
        <v>365</v>
      </c>
      <c r="G223" s="1" t="s">
        <v>380</v>
      </c>
      <c r="H223" s="1" t="s">
        <v>381</v>
      </c>
      <c r="I223" s="1" t="s">
        <v>367</v>
      </c>
      <c r="J223" s="1" t="s">
        <v>386</v>
      </c>
      <c r="K223" s="1" t="s">
        <v>373</v>
      </c>
      <c r="L223" s="1" t="s">
        <v>374</v>
      </c>
      <c r="M223" s="1" t="s">
        <v>276</v>
      </c>
      <c r="N223" s="1"/>
      <c r="O223" s="1">
        <f t="shared" si="3"/>
        <v>4</v>
      </c>
      <c r="P223" s="1" cm="1">
        <f t="array" ref="P223">_xlfn.IFS(C223="Option A: I prefer vacationing in familiar destinations where I know what to expect and can reduce any surprises.",0,C223="Option B: When faced with the chance to travel to a completely new place with no set plans, I get excited about the unknown and the potential for unexpected adventures.",1,C223="Option C: I enjoy exploring new places, but I like to have a detailed itinerary and some certainty about what I will be doing each day.",2,C223="Option D: I’m open to traveling to new destinations, but I usually do thorough research and plan ahead to minimize any potential risks or uncertainties.",-1)</f>
        <v>2</v>
      </c>
      <c r="Q223" s="1" cm="1">
        <f t="array" ref="Q223">_xlfn.IFS(D223="Option A: Finishing daily tasks quickly and efficiently, allowing you to feel productive and move on to other activities.",-1,D223="Option B: Receiving compliments and recognition from friends or family for something you've accomplished.",2,D223="Option C: Completing a challenging workout or training regimen that you've been working on for weeks.",1,D223="Option D: Learning a new skill or hobby and overcoming difficulties along the way, regardless of how well you master it in the end.",0)</f>
        <v>0</v>
      </c>
      <c r="R223" s="1" cm="1">
        <f t="array" ref="R223">_xlfn.IFS(E223="Option A: I make decisions on my own but like to have some guidelines or a framework to follow to feel more confident.",2,E223="Option B: I often seek advice and approval from others before making a decision to ensure I’m on the right track.",1,E223="Option C: When faced with a decision, I prefer to rely on my own judgment and instincts, even if it means making mistakes along the way.",-1,E223="Option D: I usually gather a lot of information and consider others' opinions but ultimately trust my own judgment to make the final decision.",0)</f>
        <v>0</v>
      </c>
      <c r="S223" s="1" cm="1">
        <f t="array" ref="S223">_xlfn.IFS(F223="Option A: I prefer tasks that show quick results and tend to get frustrated if I don’t see immediate progress.",2,F223="Option B: I often seek advice and approval from others before making a decision to ensure I’m on the right track.",1,F223="Option C: I often seek out activities where I can see incremental progress, as it helps me stay patient and motivated over time.",-1,F223="Option D: I enjoy activities like gardening or practicing a musical instrument, even if progress is slow.",0)</f>
        <v>1</v>
      </c>
      <c r="T223" s="1" cm="1">
        <f t="array" ref="T223">_xlfn.IFS(G223="Option A: I focus more on getting things done and I feel that I'd overthink if I think about my strength and weakness",2,G223="Option B: I regularly reflect on my strengths and weaknesses, using this self-awareness to set personal goals and improve myself.",1,G223="Option C: I sometimes think about my strengths and weaknesses, but I often rely on feedback from others to understand myself better.",-1,G223="Option D: I am aware of my strengths and weaknesses but prefer to focus on my strengths to stay motivated and positive.",0)</f>
        <v>1</v>
      </c>
      <c r="U223" s="1" cm="1">
        <f t="array" ref="U223">_xlfn.IFS(H223="Option A: Prioritize placement preparation, requesting more structured guidance in the internship to save time for your interview preparations.",2,H223="Option B: Fully commit to the internship, knowing that your placement preparation will be compromised significantly.",1,H223="Option C: Balance both the internship and placement preparation by setting a strict schedule, ensuring you give adequate time to both without compromising on either.",-1,H223="Option D: Use the internship to network and gain recommendations from the decision-maker, hoping it will directly improve your placement prospects.",0)</f>
        <v>-1</v>
      </c>
      <c r="V223" s="1" cm="1">
        <f t="array" ref="V223">_xlfn.IFS(I223="Option A: Focus on learning and applying established frameworks and structured thinking methods to systematically approach the problem.",2,I223="Option B: Rely on first principles reasoning, breaking the problem down to its most basic elements and building up your understanding from there.",1,I223="Option C: Seek a balance between structured thinking and first principles reasoning, using frameworks where they fit and breaking down elements from scratch when needed.",-1,I223="Option D: Use this opportunity to network and seek advice from others who have solved similar problems, hoping to gather enough information to complete the project successfully.",0)</f>
        <v>0</v>
      </c>
      <c r="W223" s="1" cm="1">
        <f t="array" ref="W223">_xlfn.IFS(J223="Option A: Enroll in the course because it will help me stay competitive and not fall behind my peers.",2,J223="Option B: Enroll in the course because I am genuinely interested in the subject and see long-term benefits.",1,J223="Option C: Only enroll if it fits easily into my schedule and does not interfere with my other activities.",-1,J223="Option D: Skip the course because I prefer to focus on activities that provide immediate benefits like grades or credits.",0)</f>
        <v>1</v>
      </c>
      <c r="X223" s="1" cm="1">
        <f t="array" ref="X223">_xlfn.IFS(K223="Option A: Accept the internship to gain hands-on experience and valuable learning opportunities, without worrying about formal recognition.",1,K223="Option B: Accept the internship and emphasize to everyone how it will contribute to your self-development and long-term career growth, even without a certificate.",-1,K223="Option C: Decline the internship because the absence of an official certificate means you won't have formal recognition for your efforts.",2,K223="Option D: Take the internship but request a letter of recommendation or some form of written acknowledgment from the decision-makers as an alternative to a certificate.",0)</f>
        <v>-1</v>
      </c>
      <c r="Y223" s="1" cm="1">
        <f t="array" ref="Y223">_xlfn.IFS(L223="Option A: Dive into the detailed aspects of the project, track markers for measurement, it might take a long time before you see any significant results.",2,L223="Option B: Focus on the aspects of the project that provide immediate feedback and visible results, as this keeps you motivated.",-1,L223="Option C: Balance your approach by setting short-term goals to achieve quick wins while keeping the long-term process in mind.",1,L223="Option D: Regularly seek feedback from your mentor to ensure you are on the right track and adjust your efforts accordingly to see quicker progress.",0)</f>
        <v>1</v>
      </c>
    </row>
    <row r="224" spans="1:25" x14ac:dyDescent="0.3">
      <c r="A224" s="2">
        <v>45521.621597291669</v>
      </c>
      <c r="C224" s="1" t="s">
        <v>354</v>
      </c>
      <c r="D224" s="1" t="s">
        <v>363</v>
      </c>
      <c r="E224" s="1" t="s">
        <v>364</v>
      </c>
      <c r="F224" s="1" t="s">
        <v>357</v>
      </c>
      <c r="G224" s="1" t="s">
        <v>380</v>
      </c>
      <c r="H224" s="1" t="s">
        <v>359</v>
      </c>
      <c r="I224" s="1" t="s">
        <v>360</v>
      </c>
      <c r="J224" s="1" t="s">
        <v>386</v>
      </c>
      <c r="K224" s="1" t="s">
        <v>361</v>
      </c>
      <c r="L224" s="1" t="s">
        <v>362</v>
      </c>
      <c r="M224" s="1" t="s">
        <v>277</v>
      </c>
      <c r="N224" s="1"/>
      <c r="O224" s="1">
        <f t="shared" si="3"/>
        <v>3</v>
      </c>
      <c r="P224" s="1" cm="1">
        <f t="array" ref="P224">_xlfn.IFS(C224="Option A: I prefer vacationing in familiar destinations where I know what to expect and can reduce any surprises.",0,C224="Option B: When faced with the chance to travel to a completely new place with no set plans, I get excited about the unknown and the potential for unexpected adventures.",1,C224="Option C: I enjoy exploring new places, but I like to have a detailed itinerary and some certainty about what I will be doing each day.",2,C224="Option D: I’m open to traveling to new destinations, but I usually do thorough research and plan ahead to minimize any potential risks or uncertainties.",-1)</f>
        <v>-1</v>
      </c>
      <c r="Q224" s="1" cm="1">
        <f t="array" ref="Q224">_xlfn.IFS(D224="Option A: Finishing daily tasks quickly and efficiently, allowing you to feel productive and move on to other activities.",-1,D224="Option B: Receiving compliments and recognition from friends or family for something you've accomplished.",2,D224="Option C: Completing a challenging workout or training regimen that you've been working on for weeks.",1,D224="Option D: Learning a new skill or hobby and overcoming difficulties along the way, regardless of how well you master it in the end.",0)</f>
        <v>-1</v>
      </c>
      <c r="R224" s="1" cm="1">
        <f t="array" ref="R224">_xlfn.IFS(E224="Option A: I make decisions on my own but like to have some guidelines or a framework to follow to feel more confident.",2,E224="Option B: I often seek advice and approval from others before making a decision to ensure I’m on the right track.",1,E224="Option C: When faced with a decision, I prefer to rely on my own judgment and instincts, even if it means making mistakes along the way.",-1,E224="Option D: I usually gather a lot of information and consider others' opinions but ultimately trust my own judgment to make the final decision.",0)</f>
        <v>2</v>
      </c>
      <c r="S224" s="1" cm="1">
        <f t="array" ref="S224">_xlfn.IFS(F224="Option A: I prefer tasks that show quick results and tend to get frustrated if I don’t see immediate progress.",2,F224="Option B: I often seek advice and approval from others before making a decision to ensure I’m on the right track.",1,F224="Option C: I often seek out activities where I can see incremental progress, as it helps me stay patient and motivated over time.",-1,F224="Option D: I enjoy activities like gardening or practicing a musical instrument, even if progress is slow.",0)</f>
        <v>-1</v>
      </c>
      <c r="T224" s="1" cm="1">
        <f t="array" ref="T224">_xlfn.IFS(G224="Option A: I focus more on getting things done and I feel that I'd overthink if I think about my strength and weakness",2,G224="Option B: I regularly reflect on my strengths and weaknesses, using this self-awareness to set personal goals and improve myself.",1,G224="Option C: I sometimes think about my strengths and weaknesses, but I often rely on feedback from others to understand myself better.",-1,G224="Option D: I am aware of my strengths and weaknesses but prefer to focus on my strengths to stay motivated and positive.",0)</f>
        <v>1</v>
      </c>
      <c r="U224" s="1" cm="1">
        <f t="array" ref="U224">_xlfn.IFS(H224="Option A: Prioritize placement preparation, requesting more structured guidance in the internship to save time for your interview preparations.",2,H224="Option B: Fully commit to the internship, knowing that your placement preparation will be compromised significantly.",1,H224="Option C: Balance both the internship and placement preparation by setting a strict schedule, ensuring you give adequate time to both without compromising on either.",-1,H224="Option D: Use the internship to network and gain recommendations from the decision-maker, hoping it will directly improve your placement prospects.",0)</f>
        <v>0</v>
      </c>
      <c r="V224" s="1" cm="1">
        <f t="array" ref="V224">_xlfn.IFS(I224="Option A: Focus on learning and applying established frameworks and structured thinking methods to systematically approach the problem.",2,I224="Option B: Rely on first principles reasoning, breaking the problem down to its most basic elements and building up your understanding from there.",1,I224="Option C: Seek a balance between structured thinking and first principles reasoning, using frameworks where they fit and breaking down elements from scratch when needed.",-1,I224="Option D: Use this opportunity to network and seek advice from others who have solved similar problems, hoping to gather enough information to complete the project successfully.",0)</f>
        <v>1</v>
      </c>
      <c r="W224" s="1" cm="1">
        <f t="array" ref="W224">_xlfn.IFS(J224="Option A: Enroll in the course because it will help me stay competitive and not fall behind my peers.",2,J224="Option B: Enroll in the course because I am genuinely interested in the subject and see long-term benefits.",1,J224="Option C: Only enroll if it fits easily into my schedule and does not interfere with my other activities.",-1,J224="Option D: Skip the course because I prefer to focus on activities that provide immediate benefits like grades or credits.",0)</f>
        <v>1</v>
      </c>
      <c r="X224" s="1" cm="1">
        <f t="array" ref="X224">_xlfn.IFS(K224="Option A: Accept the internship to gain hands-on experience and valuable learning opportunities, without worrying about formal recognition.",1,K224="Option B: Accept the internship and emphasize to everyone how it will contribute to your self-development and long-term career growth, even without a certificate.",-1,K224="Option C: Decline the internship because the absence of an official certificate means you won't have formal recognition for your efforts.",2,K224="Option D: Take the internship but request a letter of recommendation or some form of written acknowledgment from the decision-makers as an alternative to a certificate.",0)</f>
        <v>1</v>
      </c>
      <c r="Y224" s="1" cm="1">
        <f t="array" ref="Y224">_xlfn.IFS(L224="Option A: Dive into the detailed aspects of the project, track markers for measurement, it might take a long time before you see any significant results.",2,L224="Option B: Focus on the aspects of the project that provide immediate feedback and visible results, as this keeps you motivated.",-1,L224="Option C: Balance your approach by setting short-term goals to achieve quick wins while keeping the long-term process in mind.",1,L224="Option D: Regularly seek feedback from your mentor to ensure you are on the right track and adjust your efforts accordingly to see quicker progress.",0)</f>
        <v>0</v>
      </c>
    </row>
    <row r="225" spans="1:25" x14ac:dyDescent="0.3">
      <c r="A225" s="2">
        <v>45521.63853300926</v>
      </c>
      <c r="C225" s="1" t="s">
        <v>368</v>
      </c>
      <c r="D225" s="1" t="s">
        <v>363</v>
      </c>
      <c r="E225" s="1" t="s">
        <v>356</v>
      </c>
      <c r="F225" s="1" t="s">
        <v>357</v>
      </c>
      <c r="G225" s="1" t="s">
        <v>366</v>
      </c>
      <c r="H225" s="1" t="s">
        <v>375</v>
      </c>
      <c r="I225" s="1" t="s">
        <v>376</v>
      </c>
      <c r="J225" s="1" t="s">
        <v>387</v>
      </c>
      <c r="K225" s="1" t="s">
        <v>373</v>
      </c>
      <c r="L225" s="1" t="s">
        <v>385</v>
      </c>
      <c r="M225" s="1" t="s">
        <v>278</v>
      </c>
      <c r="N225" s="1"/>
      <c r="O225" s="1">
        <f t="shared" si="3"/>
        <v>4</v>
      </c>
      <c r="P225" s="1" cm="1">
        <f t="array" ref="P225">_xlfn.IFS(C225="Option A: I prefer vacationing in familiar destinations where I know what to expect and can reduce any surprises.",0,C225="Option B: When faced with the chance to travel to a completely new place with no set plans, I get excited about the unknown and the potential for unexpected adventures.",1,C225="Option C: I enjoy exploring new places, but I like to have a detailed itinerary and some certainty about what I will be doing each day.",2,C225="Option D: I’m open to traveling to new destinations, but I usually do thorough research and plan ahead to minimize any potential risks or uncertainties.",-1)</f>
        <v>2</v>
      </c>
      <c r="Q225" s="1" cm="1">
        <f t="array" ref="Q225">_xlfn.IFS(D225="Option A: Finishing daily tasks quickly and efficiently, allowing you to feel productive and move on to other activities.",-1,D225="Option B: Receiving compliments and recognition from friends or family for something you've accomplished.",2,D225="Option C: Completing a challenging workout or training regimen that you've been working on for weeks.",1,D225="Option D: Learning a new skill or hobby and overcoming difficulties along the way, regardless of how well you master it in the end.",0)</f>
        <v>-1</v>
      </c>
      <c r="R225" s="1" cm="1">
        <f t="array" ref="R225">_xlfn.IFS(E225="Option A: I make decisions on my own but like to have some guidelines or a framework to follow to feel more confident.",2,E225="Option B: I often seek advice and approval from others before making a decision to ensure I’m on the right track.",1,E225="Option C: When faced with a decision, I prefer to rely on my own judgment and instincts, even if it means making mistakes along the way.",-1,E225="Option D: I usually gather a lot of information and consider others' opinions but ultimately trust my own judgment to make the final decision.",0)</f>
        <v>0</v>
      </c>
      <c r="S225" s="1" cm="1">
        <f t="array" ref="S225">_xlfn.IFS(F225="Option A: I prefer tasks that show quick results and tend to get frustrated if I don’t see immediate progress.",2,F225="Option B: I often seek advice and approval from others before making a decision to ensure I’m on the right track.",1,F225="Option C: I often seek out activities where I can see incremental progress, as it helps me stay patient and motivated over time.",-1,F225="Option D: I enjoy activities like gardening or practicing a musical instrument, even if progress is slow.",0)</f>
        <v>-1</v>
      </c>
      <c r="T225" s="1" cm="1">
        <f t="array" ref="T225">_xlfn.IFS(G225="Option A: I focus more on getting things done and I feel that I'd overthink if I think about my strength and weakness",2,G225="Option B: I regularly reflect on my strengths and weaknesses, using this self-awareness to set personal goals and improve myself.",1,G225="Option C: I sometimes think about my strengths and weaknesses, but I often rely on feedback from others to understand myself better.",-1,G225="Option D: I am aware of my strengths and weaknesses but prefer to focus on my strengths to stay motivated and positive.",0)</f>
        <v>0</v>
      </c>
      <c r="U225" s="1" cm="1">
        <f t="array" ref="U225">_xlfn.IFS(H225="Option A: Prioritize placement preparation, requesting more structured guidance in the internship to save time for your interview preparations.",2,H225="Option B: Fully commit to the internship, knowing that your placement preparation will be compromised significantly.",1,H225="Option C: Balance both the internship and placement preparation by setting a strict schedule, ensuring you give adequate time to both without compromising on either.",-1,H225="Option D: Use the internship to network and gain recommendations from the decision-maker, hoping it will directly improve your placement prospects.",0)</f>
        <v>2</v>
      </c>
      <c r="V225" s="1" cm="1">
        <f t="array" ref="V225">_xlfn.IFS(I225="Option A: Focus on learning and applying established frameworks and structured thinking methods to systematically approach the problem.",2,I225="Option B: Rely on first principles reasoning, breaking the problem down to its most basic elements and building up your understanding from there.",1,I225="Option C: Seek a balance between structured thinking and first principles reasoning, using frameworks where they fit and breaking down elements from scratch when needed.",-1,I225="Option D: Use this opportunity to network and seek advice from others who have solved similar problems, hoping to gather enough information to complete the project successfully.",0)</f>
        <v>2</v>
      </c>
      <c r="W225" s="1" cm="1">
        <f t="array" ref="W225">_xlfn.IFS(J225="Option A: Enroll in the course because it will help me stay competitive and not fall behind my peers.",2,J225="Option B: Enroll in the course because I am genuinely interested in the subject and see long-term benefits.",1,J225="Option C: Only enroll if it fits easily into my schedule and does not interfere with my other activities.",-1,J225="Option D: Skip the course because I prefer to focus on activities that provide immediate benefits like grades or credits.",0)</f>
        <v>-1</v>
      </c>
      <c r="X225" s="1" cm="1">
        <f t="array" ref="X225">_xlfn.IFS(K225="Option A: Accept the internship to gain hands-on experience and valuable learning opportunities, without worrying about formal recognition.",1,K225="Option B: Accept the internship and emphasize to everyone how it will contribute to your self-development and long-term career growth, even without a certificate.",-1,K225="Option C: Decline the internship because the absence of an official certificate means you won't have formal recognition for your efforts.",2,K225="Option D: Take the internship but request a letter of recommendation or some form of written acknowledgment from the decision-makers as an alternative to a certificate.",0)</f>
        <v>-1</v>
      </c>
      <c r="Y225" s="1" cm="1">
        <f t="array" ref="Y225">_xlfn.IFS(L225="Option A: Dive into the detailed aspects of the project, track markers for measurement, it might take a long time before you see any significant results.",2,L225="Option B: Focus on the aspects of the project that provide immediate feedback and visible results, as this keeps you motivated.",-1,L225="Option C: Balance your approach by setting short-term goals to achieve quick wins while keeping the long-term process in mind.",1,L225="Option D: Regularly seek feedback from your mentor to ensure you are on the right track and adjust your efforts accordingly to see quicker progress.",0)</f>
        <v>2</v>
      </c>
    </row>
    <row r="226" spans="1:25" x14ac:dyDescent="0.3">
      <c r="A226" s="2">
        <v>45523.336626076387</v>
      </c>
      <c r="C226" s="1" t="s">
        <v>354</v>
      </c>
      <c r="D226" s="1" t="s">
        <v>363</v>
      </c>
      <c r="E226" s="1" t="s">
        <v>364</v>
      </c>
      <c r="F226" s="1" t="s">
        <v>370</v>
      </c>
      <c r="G226" s="1" t="s">
        <v>366</v>
      </c>
      <c r="H226" s="1" t="s">
        <v>381</v>
      </c>
      <c r="I226" s="1" t="s">
        <v>372</v>
      </c>
      <c r="J226" s="1" t="s">
        <v>386</v>
      </c>
      <c r="K226" s="1" t="s">
        <v>382</v>
      </c>
      <c r="L226" s="1" t="s">
        <v>362</v>
      </c>
      <c r="M226" s="1" t="s">
        <v>279</v>
      </c>
      <c r="N226" s="1"/>
      <c r="O226" s="1">
        <f t="shared" si="3"/>
        <v>-1</v>
      </c>
      <c r="P226" s="1" cm="1">
        <f t="array" ref="P226">_xlfn.IFS(C226="Option A: I prefer vacationing in familiar destinations where I know what to expect and can reduce any surprises.",0,C226="Option B: When faced with the chance to travel to a completely new place with no set plans, I get excited about the unknown and the potential for unexpected adventures.",1,C226="Option C: I enjoy exploring new places, but I like to have a detailed itinerary and some certainty about what I will be doing each day.",2,C226="Option D: I’m open to traveling to new destinations, but I usually do thorough research and plan ahead to minimize any potential risks or uncertainties.",-1)</f>
        <v>-1</v>
      </c>
      <c r="Q226" s="1" cm="1">
        <f t="array" ref="Q226">_xlfn.IFS(D226="Option A: Finishing daily tasks quickly and efficiently, allowing you to feel productive and move on to other activities.",-1,D226="Option B: Receiving compliments and recognition from friends or family for something you've accomplished.",2,D226="Option C: Completing a challenging workout or training regimen that you've been working on for weeks.",1,D226="Option D: Learning a new skill or hobby and overcoming difficulties along the way, regardless of how well you master it in the end.",0)</f>
        <v>-1</v>
      </c>
      <c r="R226" s="1" cm="1">
        <f t="array" ref="R226">_xlfn.IFS(E226="Option A: I make decisions on my own but like to have some guidelines or a framework to follow to feel more confident.",2,E226="Option B: I often seek advice and approval from others before making a decision to ensure I’m on the right track.",1,E226="Option C: When faced with a decision, I prefer to rely on my own judgment and instincts, even if it means making mistakes along the way.",-1,E226="Option D: I usually gather a lot of information and consider others' opinions but ultimately trust my own judgment to make the final decision.",0)</f>
        <v>2</v>
      </c>
      <c r="S226" s="1" cm="1">
        <f t="array" ref="S226">_xlfn.IFS(F226="Option A: I prefer tasks that show quick results and tend to get frustrated if I don’t see immediate progress.",2,F226="Option B: I often seek advice and approval from others before making a decision to ensure I’m on the right track.",1,F226="Option C: I often seek out activities where I can see incremental progress, as it helps me stay patient and motivated over time.",-1,F226="Option D: I enjoy activities like gardening or practicing a musical instrument, even if progress is slow.",0)</f>
        <v>0</v>
      </c>
      <c r="T226" s="1" cm="1">
        <f t="array" ref="T226">_xlfn.IFS(G226="Option A: I focus more on getting things done and I feel that I'd overthink if I think about my strength and weakness",2,G226="Option B: I regularly reflect on my strengths and weaknesses, using this self-awareness to set personal goals and improve myself.",1,G226="Option C: I sometimes think about my strengths and weaknesses, but I often rely on feedback from others to understand myself better.",-1,G226="Option D: I am aware of my strengths and weaknesses but prefer to focus on my strengths to stay motivated and positive.",0)</f>
        <v>0</v>
      </c>
      <c r="U226" s="1" cm="1">
        <f t="array" ref="U226">_xlfn.IFS(H226="Option A: Prioritize placement preparation, requesting more structured guidance in the internship to save time for your interview preparations.",2,H226="Option B: Fully commit to the internship, knowing that your placement preparation will be compromised significantly.",1,H226="Option C: Balance both the internship and placement preparation by setting a strict schedule, ensuring you give adequate time to both without compromising on either.",-1,H226="Option D: Use the internship to network and gain recommendations from the decision-maker, hoping it will directly improve your placement prospects.",0)</f>
        <v>-1</v>
      </c>
      <c r="V226" s="1" cm="1">
        <f t="array" ref="V226">_xlfn.IFS(I226="Option A: Focus on learning and applying established frameworks and structured thinking methods to systematically approach the problem.",2,I226="Option B: Rely on first principles reasoning, breaking the problem down to its most basic elements and building up your understanding from there.",1,I226="Option C: Seek a balance between structured thinking and first principles reasoning, using frameworks where they fit and breaking down elements from scratch when needed.",-1,I226="Option D: Use this opportunity to network and seek advice from others who have solved similar problems, hoping to gather enough information to complete the project successfully.",0)</f>
        <v>-1</v>
      </c>
      <c r="W226" s="1" cm="1">
        <f t="array" ref="W226">_xlfn.IFS(J226="Option A: Enroll in the course because it will help me stay competitive and not fall behind my peers.",2,J226="Option B: Enroll in the course because I am genuinely interested in the subject and see long-term benefits.",1,J226="Option C: Only enroll if it fits easily into my schedule and does not interfere with my other activities.",-1,J226="Option D: Skip the course because I prefer to focus on activities that provide immediate benefits like grades or credits.",0)</f>
        <v>1</v>
      </c>
      <c r="X226" s="1" cm="1">
        <f t="array" ref="X226">_xlfn.IFS(K226="Option A: Accept the internship to gain hands-on experience and valuable learning opportunities, without worrying about formal recognition.",1,K226="Option B: Accept the internship and emphasize to everyone how it will contribute to your self-development and long-term career growth, even without a certificate.",-1,K226="Option C: Decline the internship because the absence of an official certificate means you won't have formal recognition for your efforts.",2,K226="Option D: Take the internship but request a letter of recommendation or some form of written acknowledgment from the decision-makers as an alternative to a certificate.",0)</f>
        <v>0</v>
      </c>
      <c r="Y226" s="1" cm="1">
        <f t="array" ref="Y226">_xlfn.IFS(L226="Option A: Dive into the detailed aspects of the project, track markers for measurement, it might take a long time before you see any significant results.",2,L226="Option B: Focus on the aspects of the project that provide immediate feedback and visible results, as this keeps you motivated.",-1,L226="Option C: Balance your approach by setting short-term goals to achieve quick wins while keeping the long-term process in mind.",1,L226="Option D: Regularly seek feedback from your mentor to ensure you are on the right track and adjust your efforts accordingly to see quicker progress.",0)</f>
        <v>0</v>
      </c>
    </row>
    <row r="227" spans="1:25" x14ac:dyDescent="0.3">
      <c r="A227" s="2">
        <v>45523.966084965279</v>
      </c>
      <c r="C227" s="1" t="s">
        <v>368</v>
      </c>
      <c r="D227" s="1" t="s">
        <v>369</v>
      </c>
      <c r="E227" s="1" t="s">
        <v>365</v>
      </c>
      <c r="F227" s="1" t="s">
        <v>365</v>
      </c>
      <c r="G227" s="1" t="s">
        <v>380</v>
      </c>
      <c r="H227" s="1" t="s">
        <v>390</v>
      </c>
      <c r="I227" s="1" t="s">
        <v>360</v>
      </c>
      <c r="J227" s="1" t="s">
        <v>386</v>
      </c>
      <c r="K227" s="1" t="s">
        <v>382</v>
      </c>
      <c r="L227" s="1" t="s">
        <v>374</v>
      </c>
      <c r="M227" s="1" t="s">
        <v>280</v>
      </c>
      <c r="N227" s="1"/>
      <c r="O227" s="1">
        <f t="shared" si="3"/>
        <v>9</v>
      </c>
      <c r="P227" s="1" cm="1">
        <f t="array" ref="P227">_xlfn.IFS(C227="Option A: I prefer vacationing in familiar destinations where I know what to expect and can reduce any surprises.",0,C227="Option B: When faced with the chance to travel to a completely new place with no set plans, I get excited about the unknown and the potential for unexpected adventures.",1,C227="Option C: I enjoy exploring new places, but I like to have a detailed itinerary and some certainty about what I will be doing each day.",2,C227="Option D: I’m open to traveling to new destinations, but I usually do thorough research and plan ahead to minimize any potential risks or uncertainties.",-1)</f>
        <v>2</v>
      </c>
      <c r="Q227" s="1" cm="1">
        <f t="array" ref="Q227">_xlfn.IFS(D227="Option A: Finishing daily tasks quickly and efficiently, allowing you to feel productive and move on to other activities.",-1,D227="Option B: Receiving compliments and recognition from friends or family for something you've accomplished.",2,D227="Option C: Completing a challenging workout or training regimen that you've been working on for weeks.",1,D227="Option D: Learning a new skill or hobby and overcoming difficulties along the way, regardless of how well you master it in the end.",0)</f>
        <v>0</v>
      </c>
      <c r="R227" s="1" cm="1">
        <f t="array" ref="R227">_xlfn.IFS(E227="Option A: I make decisions on my own but like to have some guidelines or a framework to follow to feel more confident.",2,E227="Option B: I often seek advice and approval from others before making a decision to ensure I’m on the right track.",1,E227="Option C: When faced with a decision, I prefer to rely on my own judgment and instincts, even if it means making mistakes along the way.",-1,E227="Option D: I usually gather a lot of information and consider others' opinions but ultimately trust my own judgment to make the final decision.",0)</f>
        <v>1</v>
      </c>
      <c r="S227" s="1" cm="1">
        <f t="array" ref="S227">_xlfn.IFS(F227="Option A: I prefer tasks that show quick results and tend to get frustrated if I don’t see immediate progress.",2,F227="Option B: I often seek advice and approval from others before making a decision to ensure I’m on the right track.",1,F227="Option C: I often seek out activities where I can see incremental progress, as it helps me stay patient and motivated over time.",-1,F227="Option D: I enjoy activities like gardening or practicing a musical instrument, even if progress is slow.",0)</f>
        <v>1</v>
      </c>
      <c r="T227" s="1" cm="1">
        <f t="array" ref="T227">_xlfn.IFS(G227="Option A: I focus more on getting things done and I feel that I'd overthink if I think about my strength and weakness",2,G227="Option B: I regularly reflect on my strengths and weaknesses, using this self-awareness to set personal goals and improve myself.",1,G227="Option C: I sometimes think about my strengths and weaknesses, but I often rely on feedback from others to understand myself better.",-1,G227="Option D: I am aware of my strengths and weaknesses but prefer to focus on my strengths to stay motivated and positive.",0)</f>
        <v>1</v>
      </c>
      <c r="U227" s="1" cm="1">
        <f t="array" ref="U227">_xlfn.IFS(H227="Option A: Prioritize placement preparation, requesting more structured guidance in the internship to save time for your interview preparations.",2,H227="Option B: Fully commit to the internship, knowing that your placement preparation will be compromised significantly.",1,H227="Option C: Balance both the internship and placement preparation by setting a strict schedule, ensuring you give adequate time to both without compromising on either.",-1,H227="Option D: Use the internship to network and gain recommendations from the decision-maker, hoping it will directly improve your placement prospects.",0)</f>
        <v>1</v>
      </c>
      <c r="V227" s="1" cm="1">
        <f t="array" ref="V227">_xlfn.IFS(I227="Option A: Focus on learning and applying established frameworks and structured thinking methods to systematically approach the problem.",2,I227="Option B: Rely on first principles reasoning, breaking the problem down to its most basic elements and building up your understanding from there.",1,I227="Option C: Seek a balance between structured thinking and first principles reasoning, using frameworks where they fit and breaking down elements from scratch when needed.",-1,I227="Option D: Use this opportunity to network and seek advice from others who have solved similar problems, hoping to gather enough information to complete the project successfully.",0)</f>
        <v>1</v>
      </c>
      <c r="W227" s="1" cm="1">
        <f t="array" ref="W227">_xlfn.IFS(J227="Option A: Enroll in the course because it will help me stay competitive and not fall behind my peers.",2,J227="Option B: Enroll in the course because I am genuinely interested in the subject and see long-term benefits.",1,J227="Option C: Only enroll if it fits easily into my schedule and does not interfere with my other activities.",-1,J227="Option D: Skip the course because I prefer to focus on activities that provide immediate benefits like grades or credits.",0)</f>
        <v>1</v>
      </c>
      <c r="X227" s="1" cm="1">
        <f t="array" ref="X227">_xlfn.IFS(K227="Option A: Accept the internship to gain hands-on experience and valuable learning opportunities, without worrying about formal recognition.",1,K227="Option B: Accept the internship and emphasize to everyone how it will contribute to your self-development and long-term career growth, even without a certificate.",-1,K227="Option C: Decline the internship because the absence of an official certificate means you won't have formal recognition for your efforts.",2,K227="Option D: Take the internship but request a letter of recommendation or some form of written acknowledgment from the decision-makers as an alternative to a certificate.",0)</f>
        <v>0</v>
      </c>
      <c r="Y227" s="1" cm="1">
        <f t="array" ref="Y227">_xlfn.IFS(L227="Option A: Dive into the detailed aspects of the project, track markers for measurement, it might take a long time before you see any significant results.",2,L227="Option B: Focus on the aspects of the project that provide immediate feedback and visible results, as this keeps you motivated.",-1,L227="Option C: Balance your approach by setting short-term goals to achieve quick wins while keeping the long-term process in mind.",1,L227="Option D: Regularly seek feedback from your mentor to ensure you are on the right track and adjust your efforts accordingly to see quicker progress.",0)</f>
        <v>1</v>
      </c>
    </row>
    <row r="228" spans="1:25" x14ac:dyDescent="0.3">
      <c r="A228" s="2">
        <v>45525.397207905087</v>
      </c>
      <c r="C228" s="1" t="s">
        <v>368</v>
      </c>
      <c r="D228" s="1" t="s">
        <v>363</v>
      </c>
      <c r="E228" s="1" t="s">
        <v>364</v>
      </c>
      <c r="F228" s="1" t="s">
        <v>357</v>
      </c>
      <c r="G228" s="1" t="s">
        <v>380</v>
      </c>
      <c r="H228" s="1" t="s">
        <v>381</v>
      </c>
      <c r="I228" s="1" t="s">
        <v>376</v>
      </c>
      <c r="J228" s="1" t="s">
        <v>386</v>
      </c>
      <c r="K228" s="1" t="s">
        <v>361</v>
      </c>
      <c r="L228" s="1" t="s">
        <v>377</v>
      </c>
      <c r="M228" s="1" t="s">
        <v>283</v>
      </c>
      <c r="N228" s="1"/>
      <c r="O228" s="1">
        <f t="shared" si="3"/>
        <v>5</v>
      </c>
      <c r="P228" s="1" cm="1">
        <f t="array" ref="P228">_xlfn.IFS(C228="Option A: I prefer vacationing in familiar destinations where I know what to expect and can reduce any surprises.",0,C228="Option B: When faced with the chance to travel to a completely new place with no set plans, I get excited about the unknown and the potential for unexpected adventures.",1,C228="Option C: I enjoy exploring new places, but I like to have a detailed itinerary and some certainty about what I will be doing each day.",2,C228="Option D: I’m open to traveling to new destinations, but I usually do thorough research and plan ahead to minimize any potential risks or uncertainties.",-1)</f>
        <v>2</v>
      </c>
      <c r="Q228" s="1" cm="1">
        <f t="array" ref="Q228">_xlfn.IFS(D228="Option A: Finishing daily tasks quickly and efficiently, allowing you to feel productive and move on to other activities.",-1,D228="Option B: Receiving compliments and recognition from friends or family for something you've accomplished.",2,D228="Option C: Completing a challenging workout or training regimen that you've been working on for weeks.",1,D228="Option D: Learning a new skill or hobby and overcoming difficulties along the way, regardless of how well you master it in the end.",0)</f>
        <v>-1</v>
      </c>
      <c r="R228" s="1" cm="1">
        <f t="array" ref="R228">_xlfn.IFS(E228="Option A: I make decisions on my own but like to have some guidelines or a framework to follow to feel more confident.",2,E228="Option B: I often seek advice and approval from others before making a decision to ensure I’m on the right track.",1,E228="Option C: When faced with a decision, I prefer to rely on my own judgment and instincts, even if it means making mistakes along the way.",-1,E228="Option D: I usually gather a lot of information and consider others' opinions but ultimately trust my own judgment to make the final decision.",0)</f>
        <v>2</v>
      </c>
      <c r="S228" s="1" cm="1">
        <f t="array" ref="S228">_xlfn.IFS(F228="Option A: I prefer tasks that show quick results and tend to get frustrated if I don’t see immediate progress.",2,F228="Option B: I often seek advice and approval from others before making a decision to ensure I’m on the right track.",1,F228="Option C: I often seek out activities where I can see incremental progress, as it helps me stay patient and motivated over time.",-1,F228="Option D: I enjoy activities like gardening or practicing a musical instrument, even if progress is slow.",0)</f>
        <v>-1</v>
      </c>
      <c r="T228" s="1" cm="1">
        <f t="array" ref="T228">_xlfn.IFS(G228="Option A: I focus more on getting things done and I feel that I'd overthink if I think about my strength and weakness",2,G228="Option B: I regularly reflect on my strengths and weaknesses, using this self-awareness to set personal goals and improve myself.",1,G228="Option C: I sometimes think about my strengths and weaknesses, but I often rely on feedback from others to understand myself better.",-1,G228="Option D: I am aware of my strengths and weaknesses but prefer to focus on my strengths to stay motivated and positive.",0)</f>
        <v>1</v>
      </c>
      <c r="U228" s="1" cm="1">
        <f t="array" ref="U228">_xlfn.IFS(H228="Option A: Prioritize placement preparation, requesting more structured guidance in the internship to save time for your interview preparations.",2,H228="Option B: Fully commit to the internship, knowing that your placement preparation will be compromised significantly.",1,H228="Option C: Balance both the internship and placement preparation by setting a strict schedule, ensuring you give adequate time to both without compromising on either.",-1,H228="Option D: Use the internship to network and gain recommendations from the decision-maker, hoping it will directly improve your placement prospects.",0)</f>
        <v>-1</v>
      </c>
      <c r="V228" s="1" cm="1">
        <f t="array" ref="V228">_xlfn.IFS(I228="Option A: Focus on learning and applying established frameworks and structured thinking methods to systematically approach the problem.",2,I228="Option B: Rely on first principles reasoning, breaking the problem down to its most basic elements and building up your understanding from there.",1,I228="Option C: Seek a balance between structured thinking and first principles reasoning, using frameworks where they fit and breaking down elements from scratch when needed.",-1,I228="Option D: Use this opportunity to network and seek advice from others who have solved similar problems, hoping to gather enough information to complete the project successfully.",0)</f>
        <v>2</v>
      </c>
      <c r="W228" s="1" cm="1">
        <f t="array" ref="W228">_xlfn.IFS(J228="Option A: Enroll in the course because it will help me stay competitive and not fall behind my peers.",2,J228="Option B: Enroll in the course because I am genuinely interested in the subject and see long-term benefits.",1,J228="Option C: Only enroll if it fits easily into my schedule and does not interfere with my other activities.",-1,J228="Option D: Skip the course because I prefer to focus on activities that provide immediate benefits like grades or credits.",0)</f>
        <v>1</v>
      </c>
      <c r="X228" s="1" cm="1">
        <f t="array" ref="X228">_xlfn.IFS(K228="Option A: Accept the internship to gain hands-on experience and valuable learning opportunities, without worrying about formal recognition.",1,K228="Option B: Accept the internship and emphasize to everyone how it will contribute to your self-development and long-term career growth, even without a certificate.",-1,K228="Option C: Decline the internship because the absence of an official certificate means you won't have formal recognition for your efforts.",2,K228="Option D: Take the internship but request a letter of recommendation or some form of written acknowledgment from the decision-makers as an alternative to a certificate.",0)</f>
        <v>1</v>
      </c>
      <c r="Y228" s="1" cm="1">
        <f t="array" ref="Y228">_xlfn.IFS(L228="Option A: Dive into the detailed aspects of the project, track markers for measurement, it might take a long time before you see any significant results.",2,L228="Option B: Focus on the aspects of the project that provide immediate feedback and visible results, as this keeps you motivated.",-1,L228="Option C: Balance your approach by setting short-term goals to achieve quick wins while keeping the long-term process in mind.",1,L228="Option D: Regularly seek feedback from your mentor to ensure you are on the right track and adjust your efforts accordingly to see quicker progress.",0)</f>
        <v>-1</v>
      </c>
    </row>
    <row r="229" spans="1:25" x14ac:dyDescent="0.3">
      <c r="A229" s="2">
        <v>45525.397967986108</v>
      </c>
      <c r="C229" s="1" t="s">
        <v>354</v>
      </c>
      <c r="D229" s="1" t="s">
        <v>363</v>
      </c>
      <c r="E229" s="1" t="s">
        <v>356</v>
      </c>
      <c r="F229" s="1" t="s">
        <v>357</v>
      </c>
      <c r="G229" s="1" t="s">
        <v>380</v>
      </c>
      <c r="H229" s="1" t="s">
        <v>359</v>
      </c>
      <c r="I229" s="1" t="s">
        <v>367</v>
      </c>
      <c r="J229" s="1" t="s">
        <v>387</v>
      </c>
      <c r="K229" s="1" t="s">
        <v>382</v>
      </c>
      <c r="L229" s="1" t="s">
        <v>362</v>
      </c>
      <c r="M229" s="1" t="s">
        <v>281</v>
      </c>
      <c r="N229" s="1"/>
      <c r="O229" s="1">
        <f t="shared" si="3"/>
        <v>-3</v>
      </c>
      <c r="P229" s="1" cm="1">
        <f t="array" ref="P229">_xlfn.IFS(C229="Option A: I prefer vacationing in familiar destinations where I know what to expect and can reduce any surprises.",0,C229="Option B: When faced with the chance to travel to a completely new place with no set plans, I get excited about the unknown and the potential for unexpected adventures.",1,C229="Option C: I enjoy exploring new places, but I like to have a detailed itinerary and some certainty about what I will be doing each day.",2,C229="Option D: I’m open to traveling to new destinations, but I usually do thorough research and plan ahead to minimize any potential risks or uncertainties.",-1)</f>
        <v>-1</v>
      </c>
      <c r="Q229" s="1" cm="1">
        <f t="array" ref="Q229">_xlfn.IFS(D229="Option A: Finishing daily tasks quickly and efficiently, allowing you to feel productive and move on to other activities.",-1,D229="Option B: Receiving compliments and recognition from friends or family for something you've accomplished.",2,D229="Option C: Completing a challenging workout or training regimen that you've been working on for weeks.",1,D229="Option D: Learning a new skill or hobby and overcoming difficulties along the way, regardless of how well you master it in the end.",0)</f>
        <v>-1</v>
      </c>
      <c r="R229" s="1" cm="1">
        <f t="array" ref="R229">_xlfn.IFS(E229="Option A: I make decisions on my own but like to have some guidelines or a framework to follow to feel more confident.",2,E229="Option B: I often seek advice and approval from others before making a decision to ensure I’m on the right track.",1,E229="Option C: When faced with a decision, I prefer to rely on my own judgment and instincts, even if it means making mistakes along the way.",-1,E229="Option D: I usually gather a lot of information and consider others' opinions but ultimately trust my own judgment to make the final decision.",0)</f>
        <v>0</v>
      </c>
      <c r="S229" s="1" cm="1">
        <f t="array" ref="S229">_xlfn.IFS(F229="Option A: I prefer tasks that show quick results and tend to get frustrated if I don’t see immediate progress.",2,F229="Option B: I often seek advice and approval from others before making a decision to ensure I’m on the right track.",1,F229="Option C: I often seek out activities where I can see incremental progress, as it helps me stay patient and motivated over time.",-1,F229="Option D: I enjoy activities like gardening or practicing a musical instrument, even if progress is slow.",0)</f>
        <v>-1</v>
      </c>
      <c r="T229" s="1" cm="1">
        <f t="array" ref="T229">_xlfn.IFS(G229="Option A: I focus more on getting things done and I feel that I'd overthink if I think about my strength and weakness",2,G229="Option B: I regularly reflect on my strengths and weaknesses, using this self-awareness to set personal goals and improve myself.",1,G229="Option C: I sometimes think about my strengths and weaknesses, but I often rely on feedback from others to understand myself better.",-1,G229="Option D: I am aware of my strengths and weaknesses but prefer to focus on my strengths to stay motivated and positive.",0)</f>
        <v>1</v>
      </c>
      <c r="U229" s="1" cm="1">
        <f t="array" ref="U229">_xlfn.IFS(H229="Option A: Prioritize placement preparation, requesting more structured guidance in the internship to save time for your interview preparations.",2,H229="Option B: Fully commit to the internship, knowing that your placement preparation will be compromised significantly.",1,H229="Option C: Balance both the internship and placement preparation by setting a strict schedule, ensuring you give adequate time to both without compromising on either.",-1,H229="Option D: Use the internship to network and gain recommendations from the decision-maker, hoping it will directly improve your placement prospects.",0)</f>
        <v>0</v>
      </c>
      <c r="V229" s="1" cm="1">
        <f t="array" ref="V229">_xlfn.IFS(I229="Option A: Focus on learning and applying established frameworks and structured thinking methods to systematically approach the problem.",2,I229="Option B: Rely on first principles reasoning, breaking the problem down to its most basic elements and building up your understanding from there.",1,I229="Option C: Seek a balance between structured thinking and first principles reasoning, using frameworks where they fit and breaking down elements from scratch when needed.",-1,I229="Option D: Use this opportunity to network and seek advice from others who have solved similar problems, hoping to gather enough information to complete the project successfully.",0)</f>
        <v>0</v>
      </c>
      <c r="W229" s="1" cm="1">
        <f t="array" ref="W229">_xlfn.IFS(J229="Option A: Enroll in the course because it will help me stay competitive and not fall behind my peers.",2,J229="Option B: Enroll in the course because I am genuinely interested in the subject and see long-term benefits.",1,J229="Option C: Only enroll if it fits easily into my schedule and does not interfere with my other activities.",-1,J229="Option D: Skip the course because I prefer to focus on activities that provide immediate benefits like grades or credits.",0)</f>
        <v>-1</v>
      </c>
      <c r="X229" s="1" cm="1">
        <f t="array" ref="X229">_xlfn.IFS(K229="Option A: Accept the internship to gain hands-on experience and valuable learning opportunities, without worrying about formal recognition.",1,K229="Option B: Accept the internship and emphasize to everyone how it will contribute to your self-development and long-term career growth, even without a certificate.",-1,K229="Option C: Decline the internship because the absence of an official certificate means you won't have formal recognition for your efforts.",2,K229="Option D: Take the internship but request a letter of recommendation or some form of written acknowledgment from the decision-makers as an alternative to a certificate.",0)</f>
        <v>0</v>
      </c>
      <c r="Y229" s="1" cm="1">
        <f t="array" ref="Y229">_xlfn.IFS(L229="Option A: Dive into the detailed aspects of the project, track markers for measurement, it might take a long time before you see any significant results.",2,L229="Option B: Focus on the aspects of the project that provide immediate feedback and visible results, as this keeps you motivated.",-1,L229="Option C: Balance your approach by setting short-term goals to achieve quick wins while keeping the long-term process in mind.",1,L229="Option D: Regularly seek feedback from your mentor to ensure you are on the right track and adjust your efforts accordingly to see quicker progress.",0)</f>
        <v>0</v>
      </c>
    </row>
    <row r="230" spans="1:25" x14ac:dyDescent="0.3">
      <c r="A230" s="2">
        <v>45525.404813472225</v>
      </c>
      <c r="C230" s="1" t="s">
        <v>368</v>
      </c>
      <c r="D230" s="1" t="s">
        <v>369</v>
      </c>
      <c r="E230" s="1" t="s">
        <v>364</v>
      </c>
      <c r="F230" s="1" t="s">
        <v>357</v>
      </c>
      <c r="G230" s="1" t="s">
        <v>380</v>
      </c>
      <c r="H230" s="1" t="s">
        <v>381</v>
      </c>
      <c r="I230" s="1" t="s">
        <v>372</v>
      </c>
      <c r="J230" s="1" t="s">
        <v>387</v>
      </c>
      <c r="K230" s="1" t="s">
        <v>361</v>
      </c>
      <c r="L230" s="1" t="s">
        <v>374</v>
      </c>
      <c r="M230" s="1" t="s">
        <v>284</v>
      </c>
      <c r="N230" s="1"/>
      <c r="O230" s="1">
        <f t="shared" si="3"/>
        <v>3</v>
      </c>
      <c r="P230" s="1" cm="1">
        <f t="array" ref="P230">_xlfn.IFS(C230="Option A: I prefer vacationing in familiar destinations where I know what to expect and can reduce any surprises.",0,C230="Option B: When faced with the chance to travel to a completely new place with no set plans, I get excited about the unknown and the potential for unexpected adventures.",1,C230="Option C: I enjoy exploring new places, but I like to have a detailed itinerary and some certainty about what I will be doing each day.",2,C230="Option D: I’m open to traveling to new destinations, but I usually do thorough research and plan ahead to minimize any potential risks or uncertainties.",-1)</f>
        <v>2</v>
      </c>
      <c r="Q230" s="1" cm="1">
        <f t="array" ref="Q230">_xlfn.IFS(D230="Option A: Finishing daily tasks quickly and efficiently, allowing you to feel productive and move on to other activities.",-1,D230="Option B: Receiving compliments and recognition from friends or family for something you've accomplished.",2,D230="Option C: Completing a challenging workout or training regimen that you've been working on for weeks.",1,D230="Option D: Learning a new skill or hobby and overcoming difficulties along the way, regardless of how well you master it in the end.",0)</f>
        <v>0</v>
      </c>
      <c r="R230" s="1" cm="1">
        <f t="array" ref="R230">_xlfn.IFS(E230="Option A: I make decisions on my own but like to have some guidelines or a framework to follow to feel more confident.",2,E230="Option B: I often seek advice and approval from others before making a decision to ensure I’m on the right track.",1,E230="Option C: When faced with a decision, I prefer to rely on my own judgment and instincts, even if it means making mistakes along the way.",-1,E230="Option D: I usually gather a lot of information and consider others' opinions but ultimately trust my own judgment to make the final decision.",0)</f>
        <v>2</v>
      </c>
      <c r="S230" s="1" cm="1">
        <f t="array" ref="S230">_xlfn.IFS(F230="Option A: I prefer tasks that show quick results and tend to get frustrated if I don’t see immediate progress.",2,F230="Option B: I often seek advice and approval from others before making a decision to ensure I’m on the right track.",1,F230="Option C: I often seek out activities where I can see incremental progress, as it helps me stay patient and motivated over time.",-1,F230="Option D: I enjoy activities like gardening or practicing a musical instrument, even if progress is slow.",0)</f>
        <v>-1</v>
      </c>
      <c r="T230" s="1" cm="1">
        <f t="array" ref="T230">_xlfn.IFS(G230="Option A: I focus more on getting things done and I feel that I'd overthink if I think about my strength and weakness",2,G230="Option B: I regularly reflect on my strengths and weaknesses, using this self-awareness to set personal goals and improve myself.",1,G230="Option C: I sometimes think about my strengths and weaknesses, but I often rely on feedback from others to understand myself better.",-1,G230="Option D: I am aware of my strengths and weaknesses but prefer to focus on my strengths to stay motivated and positive.",0)</f>
        <v>1</v>
      </c>
      <c r="U230" s="1" cm="1">
        <f t="array" ref="U230">_xlfn.IFS(H230="Option A: Prioritize placement preparation, requesting more structured guidance in the internship to save time for your interview preparations.",2,H230="Option B: Fully commit to the internship, knowing that your placement preparation will be compromised significantly.",1,H230="Option C: Balance both the internship and placement preparation by setting a strict schedule, ensuring you give adequate time to both without compromising on either.",-1,H230="Option D: Use the internship to network and gain recommendations from the decision-maker, hoping it will directly improve your placement prospects.",0)</f>
        <v>-1</v>
      </c>
      <c r="V230" s="1" cm="1">
        <f t="array" ref="V230">_xlfn.IFS(I230="Option A: Focus on learning and applying established frameworks and structured thinking methods to systematically approach the problem.",2,I230="Option B: Rely on first principles reasoning, breaking the problem down to its most basic elements and building up your understanding from there.",1,I230="Option C: Seek a balance between structured thinking and first principles reasoning, using frameworks where they fit and breaking down elements from scratch when needed.",-1,I230="Option D: Use this opportunity to network and seek advice from others who have solved similar problems, hoping to gather enough information to complete the project successfully.",0)</f>
        <v>-1</v>
      </c>
      <c r="W230" s="1" cm="1">
        <f t="array" ref="W230">_xlfn.IFS(J230="Option A: Enroll in the course because it will help me stay competitive and not fall behind my peers.",2,J230="Option B: Enroll in the course because I am genuinely interested in the subject and see long-term benefits.",1,J230="Option C: Only enroll if it fits easily into my schedule and does not interfere with my other activities.",-1,J230="Option D: Skip the course because I prefer to focus on activities that provide immediate benefits like grades or credits.",0)</f>
        <v>-1</v>
      </c>
      <c r="X230" s="1" cm="1">
        <f t="array" ref="X230">_xlfn.IFS(K230="Option A: Accept the internship to gain hands-on experience and valuable learning opportunities, without worrying about formal recognition.",1,K230="Option B: Accept the internship and emphasize to everyone how it will contribute to your self-development and long-term career growth, even without a certificate.",-1,K230="Option C: Decline the internship because the absence of an official certificate means you won't have formal recognition for your efforts.",2,K230="Option D: Take the internship but request a letter of recommendation or some form of written acknowledgment from the decision-makers as an alternative to a certificate.",0)</f>
        <v>1</v>
      </c>
      <c r="Y230" s="1" cm="1">
        <f t="array" ref="Y230">_xlfn.IFS(L230="Option A: Dive into the detailed aspects of the project, track markers for measurement, it might take a long time before you see any significant results.",2,L230="Option B: Focus on the aspects of the project that provide immediate feedback and visible results, as this keeps you motivated.",-1,L230="Option C: Balance your approach by setting short-term goals to achieve quick wins while keeping the long-term process in mind.",1,L230="Option D: Regularly seek feedback from your mentor to ensure you are on the right track and adjust your efforts accordingly to see quicker progress.",0)</f>
        <v>1</v>
      </c>
    </row>
    <row r="231" spans="1:25" x14ac:dyDescent="0.3">
      <c r="A231" s="2">
        <v>45525.412108715274</v>
      </c>
      <c r="C231" s="1" t="s">
        <v>354</v>
      </c>
      <c r="D231" s="1" t="s">
        <v>379</v>
      </c>
      <c r="E231" s="1" t="s">
        <v>356</v>
      </c>
      <c r="F231" s="1" t="s">
        <v>365</v>
      </c>
      <c r="G231" s="1" t="s">
        <v>366</v>
      </c>
      <c r="H231" s="1" t="s">
        <v>381</v>
      </c>
      <c r="I231" s="1" t="s">
        <v>360</v>
      </c>
      <c r="J231" s="1" t="s">
        <v>388</v>
      </c>
      <c r="K231" s="1" t="s">
        <v>361</v>
      </c>
      <c r="L231" s="1" t="s">
        <v>362</v>
      </c>
      <c r="M231" s="1" t="s">
        <v>282</v>
      </c>
      <c r="N231" s="1"/>
      <c r="O231" s="1">
        <f t="shared" si="3"/>
        <v>4</v>
      </c>
      <c r="P231" s="1" cm="1">
        <f t="array" ref="P231">_xlfn.IFS(C231="Option A: I prefer vacationing in familiar destinations where I know what to expect and can reduce any surprises.",0,C231="Option B: When faced with the chance to travel to a completely new place with no set plans, I get excited about the unknown and the potential for unexpected adventures.",1,C231="Option C: I enjoy exploring new places, but I like to have a detailed itinerary and some certainty about what I will be doing each day.",2,C231="Option D: I’m open to traveling to new destinations, but I usually do thorough research and plan ahead to minimize any potential risks or uncertainties.",-1)</f>
        <v>-1</v>
      </c>
      <c r="Q231" s="1" cm="1">
        <f t="array" ref="Q231">_xlfn.IFS(D231="Option A: Finishing daily tasks quickly and efficiently, allowing you to feel productive and move on to other activities.",-1,D231="Option B: Receiving compliments and recognition from friends or family for something you've accomplished.",2,D231="Option C: Completing a challenging workout or training regimen that you've been working on for weeks.",1,D231="Option D: Learning a new skill or hobby and overcoming difficulties along the way, regardless of how well you master it in the end.",0)</f>
        <v>1</v>
      </c>
      <c r="R231" s="1" cm="1">
        <f t="array" ref="R231">_xlfn.IFS(E231="Option A: I make decisions on my own but like to have some guidelines or a framework to follow to feel more confident.",2,E231="Option B: I often seek advice and approval from others before making a decision to ensure I’m on the right track.",1,E231="Option C: When faced with a decision, I prefer to rely on my own judgment and instincts, even if it means making mistakes along the way.",-1,E231="Option D: I usually gather a lot of information and consider others' opinions but ultimately trust my own judgment to make the final decision.",0)</f>
        <v>0</v>
      </c>
      <c r="S231" s="1" cm="1">
        <f t="array" ref="S231">_xlfn.IFS(F231="Option A: I prefer tasks that show quick results and tend to get frustrated if I don’t see immediate progress.",2,F231="Option B: I often seek advice and approval from others before making a decision to ensure I’m on the right track.",1,F231="Option C: I often seek out activities where I can see incremental progress, as it helps me stay patient and motivated over time.",-1,F231="Option D: I enjoy activities like gardening or practicing a musical instrument, even if progress is slow.",0)</f>
        <v>1</v>
      </c>
      <c r="T231" s="1" cm="1">
        <f t="array" ref="T231">_xlfn.IFS(G231="Option A: I focus more on getting things done and I feel that I'd overthink if I think about my strength and weakness",2,G231="Option B: I regularly reflect on my strengths and weaknesses, using this self-awareness to set personal goals and improve myself.",1,G231="Option C: I sometimes think about my strengths and weaknesses, but I often rely on feedback from others to understand myself better.",-1,G231="Option D: I am aware of my strengths and weaknesses but prefer to focus on my strengths to stay motivated and positive.",0)</f>
        <v>0</v>
      </c>
      <c r="U231" s="1" cm="1">
        <f t="array" ref="U231">_xlfn.IFS(H231="Option A: Prioritize placement preparation, requesting more structured guidance in the internship to save time for your interview preparations.",2,H231="Option B: Fully commit to the internship, knowing that your placement preparation will be compromised significantly.",1,H231="Option C: Balance both the internship and placement preparation by setting a strict schedule, ensuring you give adequate time to both without compromising on either.",-1,H231="Option D: Use the internship to network and gain recommendations from the decision-maker, hoping it will directly improve your placement prospects.",0)</f>
        <v>-1</v>
      </c>
      <c r="V231" s="1" cm="1">
        <f t="array" ref="V231">_xlfn.IFS(I231="Option A: Focus on learning and applying established frameworks and structured thinking methods to systematically approach the problem.",2,I231="Option B: Rely on first principles reasoning, breaking the problem down to its most basic elements and building up your understanding from there.",1,I231="Option C: Seek a balance between structured thinking and first principles reasoning, using frameworks where they fit and breaking down elements from scratch when needed.",-1,I231="Option D: Use this opportunity to network and seek advice from others who have solved similar problems, hoping to gather enough information to complete the project successfully.",0)</f>
        <v>1</v>
      </c>
      <c r="W231" s="1" cm="1">
        <f t="array" ref="W231">_xlfn.IFS(J231="Option A: Enroll in the course because it will help me stay competitive and not fall behind my peers.",2,J231="Option B: Enroll in the course because I am genuinely interested in the subject and see long-term benefits.",1,J231="Option C: Only enroll if it fits easily into my schedule and does not interfere with my other activities.",-1,J231="Option D: Skip the course because I prefer to focus on activities that provide immediate benefits like grades or credits.",0)</f>
        <v>2</v>
      </c>
      <c r="X231" s="1" cm="1">
        <f t="array" ref="X231">_xlfn.IFS(K231="Option A: Accept the internship to gain hands-on experience and valuable learning opportunities, without worrying about formal recognition.",1,K231="Option B: Accept the internship and emphasize to everyone how it will contribute to your self-development and long-term career growth, even without a certificate.",-1,K231="Option C: Decline the internship because the absence of an official certificate means you won't have formal recognition for your efforts.",2,K231="Option D: Take the internship but request a letter of recommendation or some form of written acknowledgment from the decision-makers as an alternative to a certificate.",0)</f>
        <v>1</v>
      </c>
      <c r="Y231" s="1" cm="1">
        <f t="array" ref="Y231">_xlfn.IFS(L231="Option A: Dive into the detailed aspects of the project, track markers for measurement, it might take a long time before you see any significant results.",2,L231="Option B: Focus on the aspects of the project that provide immediate feedback and visible results, as this keeps you motivated.",-1,L231="Option C: Balance your approach by setting short-term goals to achieve quick wins while keeping the long-term process in mind.",1,L231="Option D: Regularly seek feedback from your mentor to ensure you are on the right track and adjust your efforts accordingly to see quicker progress.",0)</f>
        <v>0</v>
      </c>
    </row>
    <row r="232" spans="1:25" x14ac:dyDescent="0.3">
      <c r="A232" s="2">
        <v>45525.42351581018</v>
      </c>
      <c r="C232" s="1" t="s">
        <v>354</v>
      </c>
      <c r="D232" s="1" t="s">
        <v>355</v>
      </c>
      <c r="E232" s="1" t="s">
        <v>383</v>
      </c>
      <c r="F232" s="1" t="s">
        <v>357</v>
      </c>
      <c r="G232" s="1" t="s">
        <v>358</v>
      </c>
      <c r="H232" s="1" t="s">
        <v>359</v>
      </c>
      <c r="I232" s="1" t="s">
        <v>367</v>
      </c>
      <c r="J232" s="1" t="s">
        <v>386</v>
      </c>
      <c r="K232" s="1" t="s">
        <v>373</v>
      </c>
      <c r="L232" s="1" t="s">
        <v>362</v>
      </c>
      <c r="M232" s="1" t="s">
        <v>285</v>
      </c>
      <c r="N232" s="1"/>
      <c r="O232" s="1">
        <f t="shared" si="3"/>
        <v>-2</v>
      </c>
      <c r="P232" s="1" cm="1">
        <f t="array" ref="P232">_xlfn.IFS(C232="Option A: I prefer vacationing in familiar destinations where I know what to expect and can reduce any surprises.",0,C232="Option B: When faced with the chance to travel to a completely new place with no set plans, I get excited about the unknown and the potential for unexpected adventures.",1,C232="Option C: I enjoy exploring new places, but I like to have a detailed itinerary and some certainty about what I will be doing each day.",2,C232="Option D: I’m open to traveling to new destinations, but I usually do thorough research and plan ahead to minimize any potential risks or uncertainties.",-1)</f>
        <v>-1</v>
      </c>
      <c r="Q232" s="1" cm="1">
        <f t="array" ref="Q232">_xlfn.IFS(D232="Option A: Finishing daily tasks quickly and efficiently, allowing you to feel productive and move on to other activities.",-1,D232="Option B: Receiving compliments and recognition from friends or family for something you've accomplished.",2,D232="Option C: Completing a challenging workout or training regimen that you've been working on for weeks.",1,D232="Option D: Learning a new skill or hobby and overcoming difficulties along the way, regardless of how well you master it in the end.",0)</f>
        <v>2</v>
      </c>
      <c r="R232" s="1" cm="1">
        <f t="array" ref="R232">_xlfn.IFS(E232="Option A: I make decisions on my own but like to have some guidelines or a framework to follow to feel more confident.",2,E232="Option B: I often seek advice and approval from others before making a decision to ensure I’m on the right track.",1,E232="Option C: When faced with a decision, I prefer to rely on my own judgment and instincts, even if it means making mistakes along the way.",-1,E232="Option D: I usually gather a lot of information and consider others' opinions but ultimately trust my own judgment to make the final decision.",0)</f>
        <v>-1</v>
      </c>
      <c r="S232" s="1" cm="1">
        <f t="array" ref="S232">_xlfn.IFS(F232="Option A: I prefer tasks that show quick results and tend to get frustrated if I don’t see immediate progress.",2,F232="Option B: I often seek advice and approval from others before making a decision to ensure I’m on the right track.",1,F232="Option C: I often seek out activities where I can see incremental progress, as it helps me stay patient and motivated over time.",-1,F232="Option D: I enjoy activities like gardening or practicing a musical instrument, even if progress is slow.",0)</f>
        <v>-1</v>
      </c>
      <c r="T232" s="1" cm="1">
        <f t="array" ref="T232">_xlfn.IFS(G232="Option A: I focus more on getting things done and I feel that I'd overthink if I think about my strength and weakness",2,G232="Option B: I regularly reflect on my strengths and weaknesses, using this self-awareness to set personal goals and improve myself.",1,G232="Option C: I sometimes think about my strengths and weaknesses, but I often rely on feedback from others to understand myself better.",-1,G232="Option D: I am aware of my strengths and weaknesses but prefer to focus on my strengths to stay motivated and positive.",0)</f>
        <v>-1</v>
      </c>
      <c r="U232" s="1" cm="1">
        <f t="array" ref="U232">_xlfn.IFS(H232="Option A: Prioritize placement preparation, requesting more structured guidance in the internship to save time for your interview preparations.",2,H232="Option B: Fully commit to the internship, knowing that your placement preparation will be compromised significantly.",1,H232="Option C: Balance both the internship and placement preparation by setting a strict schedule, ensuring you give adequate time to both without compromising on either.",-1,H232="Option D: Use the internship to network and gain recommendations from the decision-maker, hoping it will directly improve your placement prospects.",0)</f>
        <v>0</v>
      </c>
      <c r="V232" s="1" cm="1">
        <f t="array" ref="V232">_xlfn.IFS(I232="Option A: Focus on learning and applying established frameworks and structured thinking methods to systematically approach the problem.",2,I232="Option B: Rely on first principles reasoning, breaking the problem down to its most basic elements and building up your understanding from there.",1,I232="Option C: Seek a balance between structured thinking and first principles reasoning, using frameworks where they fit and breaking down elements from scratch when needed.",-1,I232="Option D: Use this opportunity to network and seek advice from others who have solved similar problems, hoping to gather enough information to complete the project successfully.",0)</f>
        <v>0</v>
      </c>
      <c r="W232" s="1" cm="1">
        <f t="array" ref="W232">_xlfn.IFS(J232="Option A: Enroll in the course because it will help me stay competitive and not fall behind my peers.",2,J232="Option B: Enroll in the course because I am genuinely interested in the subject and see long-term benefits.",1,J232="Option C: Only enroll if it fits easily into my schedule and does not interfere with my other activities.",-1,J232="Option D: Skip the course because I prefer to focus on activities that provide immediate benefits like grades or credits.",0)</f>
        <v>1</v>
      </c>
      <c r="X232" s="1" cm="1">
        <f t="array" ref="X232">_xlfn.IFS(K232="Option A: Accept the internship to gain hands-on experience and valuable learning opportunities, without worrying about formal recognition.",1,K232="Option B: Accept the internship and emphasize to everyone how it will contribute to your self-development and long-term career growth, even without a certificate.",-1,K232="Option C: Decline the internship because the absence of an official certificate means you won't have formal recognition for your efforts.",2,K232="Option D: Take the internship but request a letter of recommendation or some form of written acknowledgment from the decision-makers as an alternative to a certificate.",0)</f>
        <v>-1</v>
      </c>
      <c r="Y232" s="1" cm="1">
        <f t="array" ref="Y232">_xlfn.IFS(L232="Option A: Dive into the detailed aspects of the project, track markers for measurement, it might take a long time before you see any significant results.",2,L232="Option B: Focus on the aspects of the project that provide immediate feedback and visible results, as this keeps you motivated.",-1,L232="Option C: Balance your approach by setting short-term goals to achieve quick wins while keeping the long-term process in mind.",1,L232="Option D: Regularly seek feedback from your mentor to ensure you are on the right track and adjust your efforts accordingly to see quicker progress.",0)</f>
        <v>0</v>
      </c>
    </row>
    <row r="233" spans="1:25" x14ac:dyDescent="0.3">
      <c r="A233" s="2">
        <v>45525.423925613424</v>
      </c>
      <c r="C233" s="1" t="s">
        <v>354</v>
      </c>
      <c r="D233" s="1" t="s">
        <v>363</v>
      </c>
      <c r="E233" s="1" t="s">
        <v>356</v>
      </c>
      <c r="F233" s="1" t="s">
        <v>357</v>
      </c>
      <c r="G233" s="1" t="s">
        <v>366</v>
      </c>
      <c r="H233" s="1" t="s">
        <v>375</v>
      </c>
      <c r="I233" s="1" t="s">
        <v>372</v>
      </c>
      <c r="J233" s="1" t="s">
        <v>386</v>
      </c>
      <c r="K233" s="1" t="s">
        <v>382</v>
      </c>
      <c r="L233" s="1" t="s">
        <v>374</v>
      </c>
      <c r="M233" s="1" t="s">
        <v>286</v>
      </c>
      <c r="N233" s="1"/>
      <c r="O233" s="1">
        <f t="shared" si="3"/>
        <v>0</v>
      </c>
      <c r="P233" s="1" cm="1">
        <f t="array" ref="P233">_xlfn.IFS(C233="Option A: I prefer vacationing in familiar destinations where I know what to expect and can reduce any surprises.",0,C233="Option B: When faced with the chance to travel to a completely new place with no set plans, I get excited about the unknown and the potential for unexpected adventures.",1,C233="Option C: I enjoy exploring new places, but I like to have a detailed itinerary and some certainty about what I will be doing each day.",2,C233="Option D: I’m open to traveling to new destinations, but I usually do thorough research and plan ahead to minimize any potential risks or uncertainties.",-1)</f>
        <v>-1</v>
      </c>
      <c r="Q233" s="1" cm="1">
        <f t="array" ref="Q233">_xlfn.IFS(D233="Option A: Finishing daily tasks quickly and efficiently, allowing you to feel productive and move on to other activities.",-1,D233="Option B: Receiving compliments and recognition from friends or family for something you've accomplished.",2,D233="Option C: Completing a challenging workout or training regimen that you've been working on for weeks.",1,D233="Option D: Learning a new skill or hobby and overcoming difficulties along the way, regardless of how well you master it in the end.",0)</f>
        <v>-1</v>
      </c>
      <c r="R233" s="1" cm="1">
        <f t="array" ref="R233">_xlfn.IFS(E233="Option A: I make decisions on my own but like to have some guidelines or a framework to follow to feel more confident.",2,E233="Option B: I often seek advice and approval from others before making a decision to ensure I’m on the right track.",1,E233="Option C: When faced with a decision, I prefer to rely on my own judgment and instincts, even if it means making mistakes along the way.",-1,E233="Option D: I usually gather a lot of information and consider others' opinions but ultimately trust my own judgment to make the final decision.",0)</f>
        <v>0</v>
      </c>
      <c r="S233" s="1" cm="1">
        <f t="array" ref="S233">_xlfn.IFS(F233="Option A: I prefer tasks that show quick results and tend to get frustrated if I don’t see immediate progress.",2,F233="Option B: I often seek advice and approval from others before making a decision to ensure I’m on the right track.",1,F233="Option C: I often seek out activities where I can see incremental progress, as it helps me stay patient and motivated over time.",-1,F233="Option D: I enjoy activities like gardening or practicing a musical instrument, even if progress is slow.",0)</f>
        <v>-1</v>
      </c>
      <c r="T233" s="1" cm="1">
        <f t="array" ref="T233">_xlfn.IFS(G233="Option A: I focus more on getting things done and I feel that I'd overthink if I think about my strength and weakness",2,G233="Option B: I regularly reflect on my strengths and weaknesses, using this self-awareness to set personal goals and improve myself.",1,G233="Option C: I sometimes think about my strengths and weaknesses, but I often rely on feedback from others to understand myself better.",-1,G233="Option D: I am aware of my strengths and weaknesses but prefer to focus on my strengths to stay motivated and positive.",0)</f>
        <v>0</v>
      </c>
      <c r="U233" s="1" cm="1">
        <f t="array" ref="U233">_xlfn.IFS(H233="Option A: Prioritize placement preparation, requesting more structured guidance in the internship to save time for your interview preparations.",2,H233="Option B: Fully commit to the internship, knowing that your placement preparation will be compromised significantly.",1,H233="Option C: Balance both the internship and placement preparation by setting a strict schedule, ensuring you give adequate time to both without compromising on either.",-1,H233="Option D: Use the internship to network and gain recommendations from the decision-maker, hoping it will directly improve your placement prospects.",0)</f>
        <v>2</v>
      </c>
      <c r="V233" s="1" cm="1">
        <f t="array" ref="V233">_xlfn.IFS(I233="Option A: Focus on learning and applying established frameworks and structured thinking methods to systematically approach the problem.",2,I233="Option B: Rely on first principles reasoning, breaking the problem down to its most basic elements and building up your understanding from there.",1,I233="Option C: Seek a balance between structured thinking and first principles reasoning, using frameworks where they fit and breaking down elements from scratch when needed.",-1,I233="Option D: Use this opportunity to network and seek advice from others who have solved similar problems, hoping to gather enough information to complete the project successfully.",0)</f>
        <v>-1</v>
      </c>
      <c r="W233" s="1" cm="1">
        <f t="array" ref="W233">_xlfn.IFS(J233="Option A: Enroll in the course because it will help me stay competitive and not fall behind my peers.",2,J233="Option B: Enroll in the course because I am genuinely interested in the subject and see long-term benefits.",1,J233="Option C: Only enroll if it fits easily into my schedule and does not interfere with my other activities.",-1,J233="Option D: Skip the course because I prefer to focus on activities that provide immediate benefits like grades or credits.",0)</f>
        <v>1</v>
      </c>
      <c r="X233" s="1" cm="1">
        <f t="array" ref="X233">_xlfn.IFS(K233="Option A: Accept the internship to gain hands-on experience and valuable learning opportunities, without worrying about formal recognition.",1,K233="Option B: Accept the internship and emphasize to everyone how it will contribute to your self-development and long-term career growth, even without a certificate.",-1,K233="Option C: Decline the internship because the absence of an official certificate means you won't have formal recognition for your efforts.",2,K233="Option D: Take the internship but request a letter of recommendation or some form of written acknowledgment from the decision-makers as an alternative to a certificate.",0)</f>
        <v>0</v>
      </c>
      <c r="Y233" s="1" cm="1">
        <f t="array" ref="Y233">_xlfn.IFS(L233="Option A: Dive into the detailed aspects of the project, track markers for measurement, it might take a long time before you see any significant results.",2,L233="Option B: Focus on the aspects of the project that provide immediate feedback and visible results, as this keeps you motivated.",-1,L233="Option C: Balance your approach by setting short-term goals to achieve quick wins while keeping the long-term process in mind.",1,L233="Option D: Regularly seek feedback from your mentor to ensure you are on the right track and adjust your efforts accordingly to see quicker progress.",0)</f>
        <v>1</v>
      </c>
    </row>
    <row r="234" spans="1:25" x14ac:dyDescent="0.3">
      <c r="A234" s="2">
        <v>45525.431703622686</v>
      </c>
      <c r="C234" s="1" t="s">
        <v>354</v>
      </c>
      <c r="D234" s="1" t="s">
        <v>369</v>
      </c>
      <c r="E234" s="1" t="s">
        <v>356</v>
      </c>
      <c r="F234" s="1" t="s">
        <v>357</v>
      </c>
      <c r="G234" s="1" t="s">
        <v>380</v>
      </c>
      <c r="H234" s="1" t="s">
        <v>381</v>
      </c>
      <c r="I234" s="1" t="s">
        <v>360</v>
      </c>
      <c r="J234" s="1" t="s">
        <v>386</v>
      </c>
      <c r="K234" s="1" t="s">
        <v>382</v>
      </c>
      <c r="L234" s="1" t="s">
        <v>374</v>
      </c>
      <c r="M234" s="1" t="s">
        <v>288</v>
      </c>
      <c r="N234" s="1"/>
      <c r="O234" s="1">
        <f t="shared" si="3"/>
        <v>1</v>
      </c>
      <c r="P234" s="1" cm="1">
        <f t="array" ref="P234">_xlfn.IFS(C234="Option A: I prefer vacationing in familiar destinations where I know what to expect and can reduce any surprises.",0,C234="Option B: When faced with the chance to travel to a completely new place with no set plans, I get excited about the unknown and the potential for unexpected adventures.",1,C234="Option C: I enjoy exploring new places, but I like to have a detailed itinerary and some certainty about what I will be doing each day.",2,C234="Option D: I’m open to traveling to new destinations, but I usually do thorough research and plan ahead to minimize any potential risks or uncertainties.",-1)</f>
        <v>-1</v>
      </c>
      <c r="Q234" s="1" cm="1">
        <f t="array" ref="Q234">_xlfn.IFS(D234="Option A: Finishing daily tasks quickly and efficiently, allowing you to feel productive and move on to other activities.",-1,D234="Option B: Receiving compliments and recognition from friends or family for something you've accomplished.",2,D234="Option C: Completing a challenging workout or training regimen that you've been working on for weeks.",1,D234="Option D: Learning a new skill or hobby and overcoming difficulties along the way, regardless of how well you master it in the end.",0)</f>
        <v>0</v>
      </c>
      <c r="R234" s="1" cm="1">
        <f t="array" ref="R234">_xlfn.IFS(E234="Option A: I make decisions on my own but like to have some guidelines or a framework to follow to feel more confident.",2,E234="Option B: I often seek advice and approval from others before making a decision to ensure I’m on the right track.",1,E234="Option C: When faced with a decision, I prefer to rely on my own judgment and instincts, even if it means making mistakes along the way.",-1,E234="Option D: I usually gather a lot of information and consider others' opinions but ultimately trust my own judgment to make the final decision.",0)</f>
        <v>0</v>
      </c>
      <c r="S234" s="1" cm="1">
        <f t="array" ref="S234">_xlfn.IFS(F234="Option A: I prefer tasks that show quick results and tend to get frustrated if I don’t see immediate progress.",2,F234="Option B: I often seek advice and approval from others before making a decision to ensure I’m on the right track.",1,F234="Option C: I often seek out activities where I can see incremental progress, as it helps me stay patient and motivated over time.",-1,F234="Option D: I enjoy activities like gardening or practicing a musical instrument, even if progress is slow.",0)</f>
        <v>-1</v>
      </c>
      <c r="T234" s="1" cm="1">
        <f t="array" ref="T234">_xlfn.IFS(G234="Option A: I focus more on getting things done and I feel that I'd overthink if I think about my strength and weakness",2,G234="Option B: I regularly reflect on my strengths and weaknesses, using this self-awareness to set personal goals and improve myself.",1,G234="Option C: I sometimes think about my strengths and weaknesses, but I often rely on feedback from others to understand myself better.",-1,G234="Option D: I am aware of my strengths and weaknesses but prefer to focus on my strengths to stay motivated and positive.",0)</f>
        <v>1</v>
      </c>
      <c r="U234" s="1" cm="1">
        <f t="array" ref="U234">_xlfn.IFS(H234="Option A: Prioritize placement preparation, requesting more structured guidance in the internship to save time for your interview preparations.",2,H234="Option B: Fully commit to the internship, knowing that your placement preparation will be compromised significantly.",1,H234="Option C: Balance both the internship and placement preparation by setting a strict schedule, ensuring you give adequate time to both without compromising on either.",-1,H234="Option D: Use the internship to network and gain recommendations from the decision-maker, hoping it will directly improve your placement prospects.",0)</f>
        <v>-1</v>
      </c>
      <c r="V234" s="1" cm="1">
        <f t="array" ref="V234">_xlfn.IFS(I234="Option A: Focus on learning and applying established frameworks and structured thinking methods to systematically approach the problem.",2,I234="Option B: Rely on first principles reasoning, breaking the problem down to its most basic elements and building up your understanding from there.",1,I234="Option C: Seek a balance between structured thinking and first principles reasoning, using frameworks where they fit and breaking down elements from scratch when needed.",-1,I234="Option D: Use this opportunity to network and seek advice from others who have solved similar problems, hoping to gather enough information to complete the project successfully.",0)</f>
        <v>1</v>
      </c>
      <c r="W234" s="1" cm="1">
        <f t="array" ref="W234">_xlfn.IFS(J234="Option A: Enroll in the course because it will help me stay competitive and not fall behind my peers.",2,J234="Option B: Enroll in the course because I am genuinely interested in the subject and see long-term benefits.",1,J234="Option C: Only enroll if it fits easily into my schedule and does not interfere with my other activities.",-1,J234="Option D: Skip the course because I prefer to focus on activities that provide immediate benefits like grades or credits.",0)</f>
        <v>1</v>
      </c>
      <c r="X234" s="1" cm="1">
        <f t="array" ref="X234">_xlfn.IFS(K234="Option A: Accept the internship to gain hands-on experience and valuable learning opportunities, without worrying about formal recognition.",1,K234="Option B: Accept the internship and emphasize to everyone how it will contribute to your self-development and long-term career growth, even without a certificate.",-1,K234="Option C: Decline the internship because the absence of an official certificate means you won't have formal recognition for your efforts.",2,K234="Option D: Take the internship but request a letter of recommendation or some form of written acknowledgment from the decision-makers as an alternative to a certificate.",0)</f>
        <v>0</v>
      </c>
      <c r="Y234" s="1" cm="1">
        <f t="array" ref="Y234">_xlfn.IFS(L234="Option A: Dive into the detailed aspects of the project, track markers for measurement, it might take a long time before you see any significant results.",2,L234="Option B: Focus on the aspects of the project that provide immediate feedback and visible results, as this keeps you motivated.",-1,L234="Option C: Balance your approach by setting short-term goals to achieve quick wins while keeping the long-term process in mind.",1,L234="Option D: Regularly seek feedback from your mentor to ensure you are on the right track and adjust your efforts accordingly to see quicker progress.",0)</f>
        <v>1</v>
      </c>
    </row>
    <row r="235" spans="1:25" x14ac:dyDescent="0.3">
      <c r="A235" s="2">
        <v>45525.441391655091</v>
      </c>
      <c r="C235" s="1" t="s">
        <v>378</v>
      </c>
      <c r="D235" s="1" t="s">
        <v>369</v>
      </c>
      <c r="E235" s="1" t="s">
        <v>365</v>
      </c>
      <c r="F235" s="1" t="s">
        <v>357</v>
      </c>
      <c r="G235" s="1" t="s">
        <v>380</v>
      </c>
      <c r="H235" s="1" t="s">
        <v>381</v>
      </c>
      <c r="I235" s="1" t="s">
        <v>372</v>
      </c>
      <c r="J235" s="1" t="s">
        <v>388</v>
      </c>
      <c r="K235" s="1" t="s">
        <v>361</v>
      </c>
      <c r="L235" s="1" t="s">
        <v>374</v>
      </c>
      <c r="M235" s="1" t="s">
        <v>289</v>
      </c>
      <c r="N235" s="1"/>
      <c r="O235" s="1">
        <f t="shared" si="3"/>
        <v>4</v>
      </c>
      <c r="P235" s="1" cm="1">
        <f t="array" ref="P235">_xlfn.IFS(C235="Option A: I prefer vacationing in familiar destinations where I know what to expect and can reduce any surprises.",0,C235="Option B: When faced with the chance to travel to a completely new place with no set plans, I get excited about the unknown and the potential for unexpected adventures.",1,C235="Option C: I enjoy exploring new places, but I like to have a detailed itinerary and some certainty about what I will be doing each day.",2,C235="Option D: I’m open to traveling to new destinations, but I usually do thorough research and plan ahead to minimize any potential risks or uncertainties.",-1)</f>
        <v>1</v>
      </c>
      <c r="Q235" s="1" cm="1">
        <f t="array" ref="Q235">_xlfn.IFS(D235="Option A: Finishing daily tasks quickly and efficiently, allowing you to feel productive and move on to other activities.",-1,D235="Option B: Receiving compliments and recognition from friends or family for something you've accomplished.",2,D235="Option C: Completing a challenging workout or training regimen that you've been working on for weeks.",1,D235="Option D: Learning a new skill or hobby and overcoming difficulties along the way, regardless of how well you master it in the end.",0)</f>
        <v>0</v>
      </c>
      <c r="R235" s="1" cm="1">
        <f t="array" ref="R235">_xlfn.IFS(E235="Option A: I make decisions on my own but like to have some guidelines or a framework to follow to feel more confident.",2,E235="Option B: I often seek advice and approval from others before making a decision to ensure I’m on the right track.",1,E235="Option C: When faced with a decision, I prefer to rely on my own judgment and instincts, even if it means making mistakes along the way.",-1,E235="Option D: I usually gather a lot of information and consider others' opinions but ultimately trust my own judgment to make the final decision.",0)</f>
        <v>1</v>
      </c>
      <c r="S235" s="1" cm="1">
        <f t="array" ref="S235">_xlfn.IFS(F235="Option A: I prefer tasks that show quick results and tend to get frustrated if I don’t see immediate progress.",2,F235="Option B: I often seek advice and approval from others before making a decision to ensure I’m on the right track.",1,F235="Option C: I often seek out activities where I can see incremental progress, as it helps me stay patient and motivated over time.",-1,F235="Option D: I enjoy activities like gardening or practicing a musical instrument, even if progress is slow.",0)</f>
        <v>-1</v>
      </c>
      <c r="T235" s="1" cm="1">
        <f t="array" ref="T235">_xlfn.IFS(G235="Option A: I focus more on getting things done and I feel that I'd overthink if I think about my strength and weakness",2,G235="Option B: I regularly reflect on my strengths and weaknesses, using this self-awareness to set personal goals and improve myself.",1,G235="Option C: I sometimes think about my strengths and weaknesses, but I often rely on feedback from others to understand myself better.",-1,G235="Option D: I am aware of my strengths and weaknesses but prefer to focus on my strengths to stay motivated and positive.",0)</f>
        <v>1</v>
      </c>
      <c r="U235" s="1" cm="1">
        <f t="array" ref="U235">_xlfn.IFS(H235="Option A: Prioritize placement preparation, requesting more structured guidance in the internship to save time for your interview preparations.",2,H235="Option B: Fully commit to the internship, knowing that your placement preparation will be compromised significantly.",1,H235="Option C: Balance both the internship and placement preparation by setting a strict schedule, ensuring you give adequate time to both without compromising on either.",-1,H235="Option D: Use the internship to network and gain recommendations from the decision-maker, hoping it will directly improve your placement prospects.",0)</f>
        <v>-1</v>
      </c>
      <c r="V235" s="1" cm="1">
        <f t="array" ref="V235">_xlfn.IFS(I235="Option A: Focus on learning and applying established frameworks and structured thinking methods to systematically approach the problem.",2,I235="Option B: Rely on first principles reasoning, breaking the problem down to its most basic elements and building up your understanding from there.",1,I235="Option C: Seek a balance between structured thinking and first principles reasoning, using frameworks where they fit and breaking down elements from scratch when needed.",-1,I235="Option D: Use this opportunity to network and seek advice from others who have solved similar problems, hoping to gather enough information to complete the project successfully.",0)</f>
        <v>-1</v>
      </c>
      <c r="W235" s="1" cm="1">
        <f t="array" ref="W235">_xlfn.IFS(J235="Option A: Enroll in the course because it will help me stay competitive and not fall behind my peers.",2,J235="Option B: Enroll in the course because I am genuinely interested in the subject and see long-term benefits.",1,J235="Option C: Only enroll if it fits easily into my schedule and does not interfere with my other activities.",-1,J235="Option D: Skip the course because I prefer to focus on activities that provide immediate benefits like grades or credits.",0)</f>
        <v>2</v>
      </c>
      <c r="X235" s="1" cm="1">
        <f t="array" ref="X235">_xlfn.IFS(K235="Option A: Accept the internship to gain hands-on experience and valuable learning opportunities, without worrying about formal recognition.",1,K235="Option B: Accept the internship and emphasize to everyone how it will contribute to your self-development and long-term career growth, even without a certificate.",-1,K235="Option C: Decline the internship because the absence of an official certificate means you won't have formal recognition for your efforts.",2,K235="Option D: Take the internship but request a letter of recommendation or some form of written acknowledgment from the decision-makers as an alternative to a certificate.",0)</f>
        <v>1</v>
      </c>
      <c r="Y235" s="1" cm="1">
        <f t="array" ref="Y235">_xlfn.IFS(L235="Option A: Dive into the detailed aspects of the project, track markers for measurement, it might take a long time before you see any significant results.",2,L235="Option B: Focus on the aspects of the project that provide immediate feedback and visible results, as this keeps you motivated.",-1,L235="Option C: Balance your approach by setting short-term goals to achieve quick wins while keeping the long-term process in mind.",1,L235="Option D: Regularly seek feedback from your mentor to ensure you are on the right track and adjust your efforts accordingly to see quicker progress.",0)</f>
        <v>1</v>
      </c>
    </row>
    <row r="236" spans="1:25" x14ac:dyDescent="0.3">
      <c r="A236" s="2">
        <v>45525.467404756942</v>
      </c>
      <c r="C236" s="1" t="s">
        <v>354</v>
      </c>
      <c r="D236" s="1" t="s">
        <v>363</v>
      </c>
      <c r="E236" s="1" t="s">
        <v>383</v>
      </c>
      <c r="F236" s="1" t="s">
        <v>365</v>
      </c>
      <c r="G236" s="1" t="s">
        <v>366</v>
      </c>
      <c r="H236" s="1" t="s">
        <v>359</v>
      </c>
      <c r="I236" s="1" t="s">
        <v>372</v>
      </c>
      <c r="J236" s="1" t="s">
        <v>386</v>
      </c>
      <c r="K236" s="1" t="s">
        <v>382</v>
      </c>
      <c r="L236" s="1" t="s">
        <v>362</v>
      </c>
      <c r="M236" s="1" t="s">
        <v>291</v>
      </c>
      <c r="N236" s="1"/>
      <c r="O236" s="1">
        <f t="shared" si="3"/>
        <v>-2</v>
      </c>
      <c r="P236" s="1" cm="1">
        <f t="array" ref="P236">_xlfn.IFS(C236="Option A: I prefer vacationing in familiar destinations where I know what to expect and can reduce any surprises.",0,C236="Option B: When faced with the chance to travel to a completely new place with no set plans, I get excited about the unknown and the potential for unexpected adventures.",1,C236="Option C: I enjoy exploring new places, but I like to have a detailed itinerary and some certainty about what I will be doing each day.",2,C236="Option D: I’m open to traveling to new destinations, but I usually do thorough research and plan ahead to minimize any potential risks or uncertainties.",-1)</f>
        <v>-1</v>
      </c>
      <c r="Q236" s="1" cm="1">
        <f t="array" ref="Q236">_xlfn.IFS(D236="Option A: Finishing daily tasks quickly and efficiently, allowing you to feel productive and move on to other activities.",-1,D236="Option B: Receiving compliments and recognition from friends or family for something you've accomplished.",2,D236="Option C: Completing a challenging workout or training regimen that you've been working on for weeks.",1,D236="Option D: Learning a new skill or hobby and overcoming difficulties along the way, regardless of how well you master it in the end.",0)</f>
        <v>-1</v>
      </c>
      <c r="R236" s="1" cm="1">
        <f t="array" ref="R236">_xlfn.IFS(E236="Option A: I make decisions on my own but like to have some guidelines or a framework to follow to feel more confident.",2,E236="Option B: I often seek advice and approval from others before making a decision to ensure I’m on the right track.",1,E236="Option C: When faced with a decision, I prefer to rely on my own judgment and instincts, even if it means making mistakes along the way.",-1,E236="Option D: I usually gather a lot of information and consider others' opinions but ultimately trust my own judgment to make the final decision.",0)</f>
        <v>-1</v>
      </c>
      <c r="S236" s="1" cm="1">
        <f t="array" ref="S236">_xlfn.IFS(F236="Option A: I prefer tasks that show quick results and tend to get frustrated if I don’t see immediate progress.",2,F236="Option B: I often seek advice and approval from others before making a decision to ensure I’m on the right track.",1,F236="Option C: I often seek out activities where I can see incremental progress, as it helps me stay patient and motivated over time.",-1,F236="Option D: I enjoy activities like gardening or practicing a musical instrument, even if progress is slow.",0)</f>
        <v>1</v>
      </c>
      <c r="T236" s="1" cm="1">
        <f t="array" ref="T236">_xlfn.IFS(G236="Option A: I focus more on getting things done and I feel that I'd overthink if I think about my strength and weakness",2,G236="Option B: I regularly reflect on my strengths and weaknesses, using this self-awareness to set personal goals and improve myself.",1,G236="Option C: I sometimes think about my strengths and weaknesses, but I often rely on feedback from others to understand myself better.",-1,G236="Option D: I am aware of my strengths and weaknesses but prefer to focus on my strengths to stay motivated and positive.",0)</f>
        <v>0</v>
      </c>
      <c r="U236" s="1" cm="1">
        <f t="array" ref="U236">_xlfn.IFS(H236="Option A: Prioritize placement preparation, requesting more structured guidance in the internship to save time for your interview preparations.",2,H236="Option B: Fully commit to the internship, knowing that your placement preparation will be compromised significantly.",1,H236="Option C: Balance both the internship and placement preparation by setting a strict schedule, ensuring you give adequate time to both without compromising on either.",-1,H236="Option D: Use the internship to network and gain recommendations from the decision-maker, hoping it will directly improve your placement prospects.",0)</f>
        <v>0</v>
      </c>
      <c r="V236" s="1" cm="1">
        <f t="array" ref="V236">_xlfn.IFS(I236="Option A: Focus on learning and applying established frameworks and structured thinking methods to systematically approach the problem.",2,I236="Option B: Rely on first principles reasoning, breaking the problem down to its most basic elements and building up your understanding from there.",1,I236="Option C: Seek a balance between structured thinking and first principles reasoning, using frameworks where they fit and breaking down elements from scratch when needed.",-1,I236="Option D: Use this opportunity to network and seek advice from others who have solved similar problems, hoping to gather enough information to complete the project successfully.",0)</f>
        <v>-1</v>
      </c>
      <c r="W236" s="1" cm="1">
        <f t="array" ref="W236">_xlfn.IFS(J236="Option A: Enroll in the course because it will help me stay competitive and not fall behind my peers.",2,J236="Option B: Enroll in the course because I am genuinely interested in the subject and see long-term benefits.",1,J236="Option C: Only enroll if it fits easily into my schedule and does not interfere with my other activities.",-1,J236="Option D: Skip the course because I prefer to focus on activities that provide immediate benefits like grades or credits.",0)</f>
        <v>1</v>
      </c>
      <c r="X236" s="1" cm="1">
        <f t="array" ref="X236">_xlfn.IFS(K236="Option A: Accept the internship to gain hands-on experience and valuable learning opportunities, without worrying about formal recognition.",1,K236="Option B: Accept the internship and emphasize to everyone how it will contribute to your self-development and long-term career growth, even without a certificate.",-1,K236="Option C: Decline the internship because the absence of an official certificate means you won't have formal recognition for your efforts.",2,K236="Option D: Take the internship but request a letter of recommendation or some form of written acknowledgment from the decision-makers as an alternative to a certificate.",0)</f>
        <v>0</v>
      </c>
      <c r="Y236" s="1" cm="1">
        <f t="array" ref="Y236">_xlfn.IFS(L236="Option A: Dive into the detailed aspects of the project, track markers for measurement, it might take a long time before you see any significant results.",2,L236="Option B: Focus on the aspects of the project that provide immediate feedback and visible results, as this keeps you motivated.",-1,L236="Option C: Balance your approach by setting short-term goals to achieve quick wins while keeping the long-term process in mind.",1,L236="Option D: Regularly seek feedback from your mentor to ensure you are on the right track and adjust your efforts accordingly to see quicker progress.",0)</f>
        <v>0</v>
      </c>
    </row>
    <row r="237" spans="1:25" x14ac:dyDescent="0.3">
      <c r="A237" s="2">
        <v>45525.479993668981</v>
      </c>
      <c r="C237" s="1" t="s">
        <v>354</v>
      </c>
      <c r="D237" s="1" t="s">
        <v>363</v>
      </c>
      <c r="E237" s="1" t="s">
        <v>356</v>
      </c>
      <c r="F237" s="1" t="s">
        <v>357</v>
      </c>
      <c r="G237" s="1" t="s">
        <v>380</v>
      </c>
      <c r="H237" s="1" t="s">
        <v>359</v>
      </c>
      <c r="I237" s="1" t="s">
        <v>367</v>
      </c>
      <c r="J237" s="1" t="s">
        <v>387</v>
      </c>
      <c r="K237" s="1" t="s">
        <v>373</v>
      </c>
      <c r="L237" s="1" t="s">
        <v>385</v>
      </c>
      <c r="M237" s="1" t="s">
        <v>293</v>
      </c>
      <c r="N237" s="1"/>
      <c r="O237" s="1">
        <f t="shared" si="3"/>
        <v>-2</v>
      </c>
      <c r="P237" s="1" cm="1">
        <f t="array" ref="P237">_xlfn.IFS(C237="Option A: I prefer vacationing in familiar destinations where I know what to expect and can reduce any surprises.",0,C237="Option B: When faced with the chance to travel to a completely new place with no set plans, I get excited about the unknown and the potential for unexpected adventures.",1,C237="Option C: I enjoy exploring new places, but I like to have a detailed itinerary and some certainty about what I will be doing each day.",2,C237="Option D: I’m open to traveling to new destinations, but I usually do thorough research and plan ahead to minimize any potential risks or uncertainties.",-1)</f>
        <v>-1</v>
      </c>
      <c r="Q237" s="1" cm="1">
        <f t="array" ref="Q237">_xlfn.IFS(D237="Option A: Finishing daily tasks quickly and efficiently, allowing you to feel productive and move on to other activities.",-1,D237="Option B: Receiving compliments and recognition from friends or family for something you've accomplished.",2,D237="Option C: Completing a challenging workout or training regimen that you've been working on for weeks.",1,D237="Option D: Learning a new skill or hobby and overcoming difficulties along the way, regardless of how well you master it in the end.",0)</f>
        <v>-1</v>
      </c>
      <c r="R237" s="1" cm="1">
        <f t="array" ref="R237">_xlfn.IFS(E237="Option A: I make decisions on my own but like to have some guidelines or a framework to follow to feel more confident.",2,E237="Option B: I often seek advice and approval from others before making a decision to ensure I’m on the right track.",1,E237="Option C: When faced with a decision, I prefer to rely on my own judgment and instincts, even if it means making mistakes along the way.",-1,E237="Option D: I usually gather a lot of information and consider others' opinions but ultimately trust my own judgment to make the final decision.",0)</f>
        <v>0</v>
      </c>
      <c r="S237" s="1" cm="1">
        <f t="array" ref="S237">_xlfn.IFS(F237="Option A: I prefer tasks that show quick results and tend to get frustrated if I don’t see immediate progress.",2,F237="Option B: I often seek advice and approval from others before making a decision to ensure I’m on the right track.",1,F237="Option C: I often seek out activities where I can see incremental progress, as it helps me stay patient and motivated over time.",-1,F237="Option D: I enjoy activities like gardening or practicing a musical instrument, even if progress is slow.",0)</f>
        <v>-1</v>
      </c>
      <c r="T237" s="1" cm="1">
        <f t="array" ref="T237">_xlfn.IFS(G237="Option A: I focus more on getting things done and I feel that I'd overthink if I think about my strength and weakness",2,G237="Option B: I regularly reflect on my strengths and weaknesses, using this self-awareness to set personal goals and improve myself.",1,G237="Option C: I sometimes think about my strengths and weaknesses, but I often rely on feedback from others to understand myself better.",-1,G237="Option D: I am aware of my strengths and weaknesses but prefer to focus on my strengths to stay motivated and positive.",0)</f>
        <v>1</v>
      </c>
      <c r="U237" s="1" cm="1">
        <f t="array" ref="U237">_xlfn.IFS(H237="Option A: Prioritize placement preparation, requesting more structured guidance in the internship to save time for your interview preparations.",2,H237="Option B: Fully commit to the internship, knowing that your placement preparation will be compromised significantly.",1,H237="Option C: Balance both the internship and placement preparation by setting a strict schedule, ensuring you give adequate time to both without compromising on either.",-1,H237="Option D: Use the internship to network and gain recommendations from the decision-maker, hoping it will directly improve your placement prospects.",0)</f>
        <v>0</v>
      </c>
      <c r="V237" s="1" cm="1">
        <f t="array" ref="V237">_xlfn.IFS(I237="Option A: Focus on learning and applying established frameworks and structured thinking methods to systematically approach the problem.",2,I237="Option B: Rely on first principles reasoning, breaking the problem down to its most basic elements and building up your understanding from there.",1,I237="Option C: Seek a balance between structured thinking and first principles reasoning, using frameworks where they fit and breaking down elements from scratch when needed.",-1,I237="Option D: Use this opportunity to network and seek advice from others who have solved similar problems, hoping to gather enough information to complete the project successfully.",0)</f>
        <v>0</v>
      </c>
      <c r="W237" s="1" cm="1">
        <f t="array" ref="W237">_xlfn.IFS(J237="Option A: Enroll in the course because it will help me stay competitive and not fall behind my peers.",2,J237="Option B: Enroll in the course because I am genuinely interested in the subject and see long-term benefits.",1,J237="Option C: Only enroll if it fits easily into my schedule and does not interfere with my other activities.",-1,J237="Option D: Skip the course because I prefer to focus on activities that provide immediate benefits like grades or credits.",0)</f>
        <v>-1</v>
      </c>
      <c r="X237" s="1" cm="1">
        <f t="array" ref="X237">_xlfn.IFS(K237="Option A: Accept the internship to gain hands-on experience and valuable learning opportunities, without worrying about formal recognition.",1,K237="Option B: Accept the internship and emphasize to everyone how it will contribute to your self-development and long-term career growth, even without a certificate.",-1,K237="Option C: Decline the internship because the absence of an official certificate means you won't have formal recognition for your efforts.",2,K237="Option D: Take the internship but request a letter of recommendation or some form of written acknowledgment from the decision-makers as an alternative to a certificate.",0)</f>
        <v>-1</v>
      </c>
      <c r="Y237" s="1" cm="1">
        <f t="array" ref="Y237">_xlfn.IFS(L237="Option A: Dive into the detailed aspects of the project, track markers for measurement, it might take a long time before you see any significant results.",2,L237="Option B: Focus on the aspects of the project that provide immediate feedback and visible results, as this keeps you motivated.",-1,L237="Option C: Balance your approach by setting short-term goals to achieve quick wins while keeping the long-term process in mind.",1,L237="Option D: Regularly seek feedback from your mentor to ensure you are on the right track and adjust your efforts accordingly to see quicker progress.",0)</f>
        <v>2</v>
      </c>
    </row>
    <row r="238" spans="1:25" x14ac:dyDescent="0.3">
      <c r="A238" s="2">
        <v>45525.4901784838</v>
      </c>
      <c r="C238" s="1" t="s">
        <v>354</v>
      </c>
      <c r="D238" s="1" t="s">
        <v>369</v>
      </c>
      <c r="E238" s="1" t="s">
        <v>364</v>
      </c>
      <c r="F238" s="1" t="s">
        <v>365</v>
      </c>
      <c r="G238" s="1" t="s">
        <v>358</v>
      </c>
      <c r="H238" s="1" t="s">
        <v>381</v>
      </c>
      <c r="I238" s="1" t="s">
        <v>367</v>
      </c>
      <c r="J238" s="1" t="s">
        <v>386</v>
      </c>
      <c r="K238" s="1" t="s">
        <v>361</v>
      </c>
      <c r="L238" s="1" t="s">
        <v>385</v>
      </c>
      <c r="M238" s="1" t="s">
        <v>294</v>
      </c>
      <c r="N238" s="1"/>
      <c r="O238" s="1">
        <f t="shared" si="3"/>
        <v>4</v>
      </c>
      <c r="P238" s="1" cm="1">
        <f t="array" ref="P238">_xlfn.IFS(C238="Option A: I prefer vacationing in familiar destinations where I know what to expect and can reduce any surprises.",0,C238="Option B: When faced with the chance to travel to a completely new place with no set plans, I get excited about the unknown and the potential for unexpected adventures.",1,C238="Option C: I enjoy exploring new places, but I like to have a detailed itinerary and some certainty about what I will be doing each day.",2,C238="Option D: I’m open to traveling to new destinations, but I usually do thorough research and plan ahead to minimize any potential risks or uncertainties.",-1)</f>
        <v>-1</v>
      </c>
      <c r="Q238" s="1" cm="1">
        <f t="array" ref="Q238">_xlfn.IFS(D238="Option A: Finishing daily tasks quickly and efficiently, allowing you to feel productive and move on to other activities.",-1,D238="Option B: Receiving compliments and recognition from friends or family for something you've accomplished.",2,D238="Option C: Completing a challenging workout or training regimen that you've been working on for weeks.",1,D238="Option D: Learning a new skill or hobby and overcoming difficulties along the way, regardless of how well you master it in the end.",0)</f>
        <v>0</v>
      </c>
      <c r="R238" s="1" cm="1">
        <f t="array" ref="R238">_xlfn.IFS(E238="Option A: I make decisions on my own but like to have some guidelines or a framework to follow to feel more confident.",2,E238="Option B: I often seek advice and approval from others before making a decision to ensure I’m on the right track.",1,E238="Option C: When faced with a decision, I prefer to rely on my own judgment and instincts, even if it means making mistakes along the way.",-1,E238="Option D: I usually gather a lot of information and consider others' opinions but ultimately trust my own judgment to make the final decision.",0)</f>
        <v>2</v>
      </c>
      <c r="S238" s="1" cm="1">
        <f t="array" ref="S238">_xlfn.IFS(F238="Option A: I prefer tasks that show quick results and tend to get frustrated if I don’t see immediate progress.",2,F238="Option B: I often seek advice and approval from others before making a decision to ensure I’m on the right track.",1,F238="Option C: I often seek out activities where I can see incremental progress, as it helps me stay patient and motivated over time.",-1,F238="Option D: I enjoy activities like gardening or practicing a musical instrument, even if progress is slow.",0)</f>
        <v>1</v>
      </c>
      <c r="T238" s="1" cm="1">
        <f t="array" ref="T238">_xlfn.IFS(G238="Option A: I focus more on getting things done and I feel that I'd overthink if I think about my strength and weakness",2,G238="Option B: I regularly reflect on my strengths and weaknesses, using this self-awareness to set personal goals and improve myself.",1,G238="Option C: I sometimes think about my strengths and weaknesses, but I often rely on feedback from others to understand myself better.",-1,G238="Option D: I am aware of my strengths and weaknesses but prefer to focus on my strengths to stay motivated and positive.",0)</f>
        <v>-1</v>
      </c>
      <c r="U238" s="1" cm="1">
        <f t="array" ref="U238">_xlfn.IFS(H238="Option A: Prioritize placement preparation, requesting more structured guidance in the internship to save time for your interview preparations.",2,H238="Option B: Fully commit to the internship, knowing that your placement preparation will be compromised significantly.",1,H238="Option C: Balance both the internship and placement preparation by setting a strict schedule, ensuring you give adequate time to both without compromising on either.",-1,H238="Option D: Use the internship to network and gain recommendations from the decision-maker, hoping it will directly improve your placement prospects.",0)</f>
        <v>-1</v>
      </c>
      <c r="V238" s="1" cm="1">
        <f t="array" ref="V238">_xlfn.IFS(I238="Option A: Focus on learning and applying established frameworks and structured thinking methods to systematically approach the problem.",2,I238="Option B: Rely on first principles reasoning, breaking the problem down to its most basic elements and building up your understanding from there.",1,I238="Option C: Seek a balance between structured thinking and first principles reasoning, using frameworks where they fit and breaking down elements from scratch when needed.",-1,I238="Option D: Use this opportunity to network and seek advice from others who have solved similar problems, hoping to gather enough information to complete the project successfully.",0)</f>
        <v>0</v>
      </c>
      <c r="W238" s="1" cm="1">
        <f t="array" ref="W238">_xlfn.IFS(J238="Option A: Enroll in the course because it will help me stay competitive and not fall behind my peers.",2,J238="Option B: Enroll in the course because I am genuinely interested in the subject and see long-term benefits.",1,J238="Option C: Only enroll if it fits easily into my schedule and does not interfere with my other activities.",-1,J238="Option D: Skip the course because I prefer to focus on activities that provide immediate benefits like grades or credits.",0)</f>
        <v>1</v>
      </c>
      <c r="X238" s="1" cm="1">
        <f t="array" ref="X238">_xlfn.IFS(K238="Option A: Accept the internship to gain hands-on experience and valuable learning opportunities, without worrying about formal recognition.",1,K238="Option B: Accept the internship and emphasize to everyone how it will contribute to your self-development and long-term career growth, even without a certificate.",-1,K238="Option C: Decline the internship because the absence of an official certificate means you won't have formal recognition for your efforts.",2,K238="Option D: Take the internship but request a letter of recommendation or some form of written acknowledgment from the decision-makers as an alternative to a certificate.",0)</f>
        <v>1</v>
      </c>
      <c r="Y238" s="1" cm="1">
        <f t="array" ref="Y238">_xlfn.IFS(L238="Option A: Dive into the detailed aspects of the project, track markers for measurement, it might take a long time before you see any significant results.",2,L238="Option B: Focus on the aspects of the project that provide immediate feedback and visible results, as this keeps you motivated.",-1,L238="Option C: Balance your approach by setting short-term goals to achieve quick wins while keeping the long-term process in mind.",1,L238="Option D: Regularly seek feedback from your mentor to ensure you are on the right track and adjust your efforts accordingly to see quicker progress.",0)</f>
        <v>2</v>
      </c>
    </row>
    <row r="239" spans="1:25" x14ac:dyDescent="0.3">
      <c r="A239" s="2">
        <v>45525.497404803245</v>
      </c>
      <c r="C239" s="1" t="s">
        <v>354</v>
      </c>
      <c r="D239" s="1" t="s">
        <v>369</v>
      </c>
      <c r="E239" s="1" t="s">
        <v>383</v>
      </c>
      <c r="F239" s="1" t="s">
        <v>365</v>
      </c>
      <c r="G239" s="1" t="s">
        <v>380</v>
      </c>
      <c r="H239" s="1" t="s">
        <v>381</v>
      </c>
      <c r="I239" s="1" t="s">
        <v>360</v>
      </c>
      <c r="J239" s="1" t="s">
        <v>386</v>
      </c>
      <c r="K239" s="1" t="s">
        <v>361</v>
      </c>
      <c r="L239" s="1" t="s">
        <v>374</v>
      </c>
      <c r="M239" s="1" t="s">
        <v>292</v>
      </c>
      <c r="N239" s="1"/>
      <c r="O239" s="1">
        <f t="shared" si="3"/>
        <v>3</v>
      </c>
      <c r="P239" s="1" cm="1">
        <f t="array" ref="P239">_xlfn.IFS(C239="Option A: I prefer vacationing in familiar destinations where I know what to expect and can reduce any surprises.",0,C239="Option B: When faced with the chance to travel to a completely new place with no set plans, I get excited about the unknown and the potential for unexpected adventures.",1,C239="Option C: I enjoy exploring new places, but I like to have a detailed itinerary and some certainty about what I will be doing each day.",2,C239="Option D: I’m open to traveling to new destinations, but I usually do thorough research and plan ahead to minimize any potential risks or uncertainties.",-1)</f>
        <v>-1</v>
      </c>
      <c r="Q239" s="1" cm="1">
        <f t="array" ref="Q239">_xlfn.IFS(D239="Option A: Finishing daily tasks quickly and efficiently, allowing you to feel productive and move on to other activities.",-1,D239="Option B: Receiving compliments and recognition from friends or family for something you've accomplished.",2,D239="Option C: Completing a challenging workout or training regimen that you've been working on for weeks.",1,D239="Option D: Learning a new skill or hobby and overcoming difficulties along the way, regardless of how well you master it in the end.",0)</f>
        <v>0</v>
      </c>
      <c r="R239" s="1" cm="1">
        <f t="array" ref="R239">_xlfn.IFS(E239="Option A: I make decisions on my own but like to have some guidelines or a framework to follow to feel more confident.",2,E239="Option B: I often seek advice and approval from others before making a decision to ensure I’m on the right track.",1,E239="Option C: When faced with a decision, I prefer to rely on my own judgment and instincts, even if it means making mistakes along the way.",-1,E239="Option D: I usually gather a lot of information and consider others' opinions but ultimately trust my own judgment to make the final decision.",0)</f>
        <v>-1</v>
      </c>
      <c r="S239" s="1" cm="1">
        <f t="array" ref="S239">_xlfn.IFS(F239="Option A: I prefer tasks that show quick results and tend to get frustrated if I don’t see immediate progress.",2,F239="Option B: I often seek advice and approval from others before making a decision to ensure I’m on the right track.",1,F239="Option C: I often seek out activities where I can see incremental progress, as it helps me stay patient and motivated over time.",-1,F239="Option D: I enjoy activities like gardening or practicing a musical instrument, even if progress is slow.",0)</f>
        <v>1</v>
      </c>
      <c r="T239" s="1" cm="1">
        <f t="array" ref="T239">_xlfn.IFS(G239="Option A: I focus more on getting things done and I feel that I'd overthink if I think about my strength and weakness",2,G239="Option B: I regularly reflect on my strengths and weaknesses, using this self-awareness to set personal goals and improve myself.",1,G239="Option C: I sometimes think about my strengths and weaknesses, but I often rely on feedback from others to understand myself better.",-1,G239="Option D: I am aware of my strengths and weaknesses but prefer to focus on my strengths to stay motivated and positive.",0)</f>
        <v>1</v>
      </c>
      <c r="U239" s="1" cm="1">
        <f t="array" ref="U239">_xlfn.IFS(H239="Option A: Prioritize placement preparation, requesting more structured guidance in the internship to save time for your interview preparations.",2,H239="Option B: Fully commit to the internship, knowing that your placement preparation will be compromised significantly.",1,H239="Option C: Balance both the internship and placement preparation by setting a strict schedule, ensuring you give adequate time to both without compromising on either.",-1,H239="Option D: Use the internship to network and gain recommendations from the decision-maker, hoping it will directly improve your placement prospects.",0)</f>
        <v>-1</v>
      </c>
      <c r="V239" s="1" cm="1">
        <f t="array" ref="V239">_xlfn.IFS(I239="Option A: Focus on learning and applying established frameworks and structured thinking methods to systematically approach the problem.",2,I239="Option B: Rely on first principles reasoning, breaking the problem down to its most basic elements and building up your understanding from there.",1,I239="Option C: Seek a balance between structured thinking and first principles reasoning, using frameworks where they fit and breaking down elements from scratch when needed.",-1,I239="Option D: Use this opportunity to network and seek advice from others who have solved similar problems, hoping to gather enough information to complete the project successfully.",0)</f>
        <v>1</v>
      </c>
      <c r="W239" s="1" cm="1">
        <f t="array" ref="W239">_xlfn.IFS(J239="Option A: Enroll in the course because it will help me stay competitive and not fall behind my peers.",2,J239="Option B: Enroll in the course because I am genuinely interested in the subject and see long-term benefits.",1,J239="Option C: Only enroll if it fits easily into my schedule and does not interfere with my other activities.",-1,J239="Option D: Skip the course because I prefer to focus on activities that provide immediate benefits like grades or credits.",0)</f>
        <v>1</v>
      </c>
      <c r="X239" s="1" cm="1">
        <f t="array" ref="X239">_xlfn.IFS(K239="Option A: Accept the internship to gain hands-on experience and valuable learning opportunities, without worrying about formal recognition.",1,K239="Option B: Accept the internship and emphasize to everyone how it will contribute to your self-development and long-term career growth, even without a certificate.",-1,K239="Option C: Decline the internship because the absence of an official certificate means you won't have formal recognition for your efforts.",2,K239="Option D: Take the internship but request a letter of recommendation or some form of written acknowledgment from the decision-makers as an alternative to a certificate.",0)</f>
        <v>1</v>
      </c>
      <c r="Y239" s="1" cm="1">
        <f t="array" ref="Y239">_xlfn.IFS(L239="Option A: Dive into the detailed aspects of the project, track markers for measurement, it might take a long time before you see any significant results.",2,L239="Option B: Focus on the aspects of the project that provide immediate feedback and visible results, as this keeps you motivated.",-1,L239="Option C: Balance your approach by setting short-term goals to achieve quick wins while keeping the long-term process in mind.",1,L239="Option D: Regularly seek feedback from your mentor to ensure you are on the right track and adjust your efforts accordingly to see quicker progress.",0)</f>
        <v>1</v>
      </c>
    </row>
    <row r="240" spans="1:25" x14ac:dyDescent="0.3">
      <c r="A240" s="2">
        <v>45525.512854166664</v>
      </c>
      <c r="C240" s="1" t="s">
        <v>354</v>
      </c>
      <c r="D240" s="1" t="s">
        <v>369</v>
      </c>
      <c r="E240" s="1" t="s">
        <v>356</v>
      </c>
      <c r="F240" s="1" t="s">
        <v>357</v>
      </c>
      <c r="G240" s="1" t="s">
        <v>358</v>
      </c>
      <c r="H240" s="1" t="s">
        <v>359</v>
      </c>
      <c r="I240" s="1" t="s">
        <v>372</v>
      </c>
      <c r="J240" s="1" t="s">
        <v>386</v>
      </c>
      <c r="K240" s="1" t="s">
        <v>361</v>
      </c>
      <c r="L240" s="1" t="s">
        <v>374</v>
      </c>
      <c r="M240" s="1" t="s">
        <v>295</v>
      </c>
      <c r="N240" s="1"/>
      <c r="O240" s="1">
        <f t="shared" si="3"/>
        <v>-1</v>
      </c>
      <c r="P240" s="1" cm="1">
        <f t="array" ref="P240">_xlfn.IFS(C240="Option A: I prefer vacationing in familiar destinations where I know what to expect and can reduce any surprises.",0,C240="Option B: When faced with the chance to travel to a completely new place with no set plans, I get excited about the unknown and the potential for unexpected adventures.",1,C240="Option C: I enjoy exploring new places, but I like to have a detailed itinerary and some certainty about what I will be doing each day.",2,C240="Option D: I’m open to traveling to new destinations, but I usually do thorough research and plan ahead to minimize any potential risks or uncertainties.",-1)</f>
        <v>-1</v>
      </c>
      <c r="Q240" s="1" cm="1">
        <f t="array" ref="Q240">_xlfn.IFS(D240="Option A: Finishing daily tasks quickly and efficiently, allowing you to feel productive and move on to other activities.",-1,D240="Option B: Receiving compliments and recognition from friends or family for something you've accomplished.",2,D240="Option C: Completing a challenging workout or training regimen that you've been working on for weeks.",1,D240="Option D: Learning a new skill or hobby and overcoming difficulties along the way, regardless of how well you master it in the end.",0)</f>
        <v>0</v>
      </c>
      <c r="R240" s="1" cm="1">
        <f t="array" ref="R240">_xlfn.IFS(E240="Option A: I make decisions on my own but like to have some guidelines or a framework to follow to feel more confident.",2,E240="Option B: I often seek advice and approval from others before making a decision to ensure I’m on the right track.",1,E240="Option C: When faced with a decision, I prefer to rely on my own judgment and instincts, even if it means making mistakes along the way.",-1,E240="Option D: I usually gather a lot of information and consider others' opinions but ultimately trust my own judgment to make the final decision.",0)</f>
        <v>0</v>
      </c>
      <c r="S240" s="1" cm="1">
        <f t="array" ref="S240">_xlfn.IFS(F240="Option A: I prefer tasks that show quick results and tend to get frustrated if I don’t see immediate progress.",2,F240="Option B: I often seek advice and approval from others before making a decision to ensure I’m on the right track.",1,F240="Option C: I often seek out activities where I can see incremental progress, as it helps me stay patient and motivated over time.",-1,F240="Option D: I enjoy activities like gardening or practicing a musical instrument, even if progress is slow.",0)</f>
        <v>-1</v>
      </c>
      <c r="T240" s="1" cm="1">
        <f t="array" ref="T240">_xlfn.IFS(G240="Option A: I focus more on getting things done and I feel that I'd overthink if I think about my strength and weakness",2,G240="Option B: I regularly reflect on my strengths and weaknesses, using this self-awareness to set personal goals and improve myself.",1,G240="Option C: I sometimes think about my strengths and weaknesses, but I often rely on feedback from others to understand myself better.",-1,G240="Option D: I am aware of my strengths and weaknesses but prefer to focus on my strengths to stay motivated and positive.",0)</f>
        <v>-1</v>
      </c>
      <c r="U240" s="1" cm="1">
        <f t="array" ref="U240">_xlfn.IFS(H240="Option A: Prioritize placement preparation, requesting more structured guidance in the internship to save time for your interview preparations.",2,H240="Option B: Fully commit to the internship, knowing that your placement preparation will be compromised significantly.",1,H240="Option C: Balance both the internship and placement preparation by setting a strict schedule, ensuring you give adequate time to both without compromising on either.",-1,H240="Option D: Use the internship to network and gain recommendations from the decision-maker, hoping it will directly improve your placement prospects.",0)</f>
        <v>0</v>
      </c>
      <c r="V240" s="1" cm="1">
        <f t="array" ref="V240">_xlfn.IFS(I240="Option A: Focus on learning and applying established frameworks and structured thinking methods to systematically approach the problem.",2,I240="Option B: Rely on first principles reasoning, breaking the problem down to its most basic elements and building up your understanding from there.",1,I240="Option C: Seek a balance between structured thinking and first principles reasoning, using frameworks where they fit and breaking down elements from scratch when needed.",-1,I240="Option D: Use this opportunity to network and seek advice from others who have solved similar problems, hoping to gather enough information to complete the project successfully.",0)</f>
        <v>-1</v>
      </c>
      <c r="W240" s="1" cm="1">
        <f t="array" ref="W240">_xlfn.IFS(J240="Option A: Enroll in the course because it will help me stay competitive and not fall behind my peers.",2,J240="Option B: Enroll in the course because I am genuinely interested in the subject and see long-term benefits.",1,J240="Option C: Only enroll if it fits easily into my schedule and does not interfere with my other activities.",-1,J240="Option D: Skip the course because I prefer to focus on activities that provide immediate benefits like grades or credits.",0)</f>
        <v>1</v>
      </c>
      <c r="X240" s="1" cm="1">
        <f t="array" ref="X240">_xlfn.IFS(K240="Option A: Accept the internship to gain hands-on experience and valuable learning opportunities, without worrying about formal recognition.",1,K240="Option B: Accept the internship and emphasize to everyone how it will contribute to your self-development and long-term career growth, even without a certificate.",-1,K240="Option C: Decline the internship because the absence of an official certificate means you won't have formal recognition for your efforts.",2,K240="Option D: Take the internship but request a letter of recommendation or some form of written acknowledgment from the decision-makers as an alternative to a certificate.",0)</f>
        <v>1</v>
      </c>
      <c r="Y240" s="1" cm="1">
        <f t="array" ref="Y240">_xlfn.IFS(L240="Option A: Dive into the detailed aspects of the project, track markers for measurement, it might take a long time before you see any significant results.",2,L240="Option B: Focus on the aspects of the project that provide immediate feedback and visible results, as this keeps you motivated.",-1,L240="Option C: Balance your approach by setting short-term goals to achieve quick wins while keeping the long-term process in mind.",1,L240="Option D: Regularly seek feedback from your mentor to ensure you are on the right track and adjust your efforts accordingly to see quicker progress.",0)</f>
        <v>1</v>
      </c>
    </row>
    <row r="241" spans="1:25" x14ac:dyDescent="0.3">
      <c r="A241" s="2">
        <v>45525.578088229166</v>
      </c>
      <c r="C241" s="1" t="s">
        <v>354</v>
      </c>
      <c r="D241" s="1" t="s">
        <v>363</v>
      </c>
      <c r="E241" s="1" t="s">
        <v>356</v>
      </c>
      <c r="F241" s="1" t="s">
        <v>357</v>
      </c>
      <c r="G241" s="1" t="s">
        <v>380</v>
      </c>
      <c r="H241" s="1" t="s">
        <v>381</v>
      </c>
      <c r="I241" s="1" t="s">
        <v>372</v>
      </c>
      <c r="J241" s="1" t="s">
        <v>386</v>
      </c>
      <c r="K241" s="1" t="s">
        <v>361</v>
      </c>
      <c r="L241" s="1" t="s">
        <v>362</v>
      </c>
      <c r="M241" s="1" t="s">
        <v>287</v>
      </c>
      <c r="N241" s="1"/>
      <c r="O241" s="1">
        <f t="shared" si="3"/>
        <v>-2</v>
      </c>
      <c r="P241" s="1" cm="1">
        <f t="array" ref="P241">_xlfn.IFS(C241="Option A: I prefer vacationing in familiar destinations where I know what to expect and can reduce any surprises.",0,C241="Option B: When faced with the chance to travel to a completely new place with no set plans, I get excited about the unknown and the potential for unexpected adventures.",1,C241="Option C: I enjoy exploring new places, but I like to have a detailed itinerary and some certainty about what I will be doing each day.",2,C241="Option D: I’m open to traveling to new destinations, but I usually do thorough research and plan ahead to minimize any potential risks or uncertainties.",-1)</f>
        <v>-1</v>
      </c>
      <c r="Q241" s="1" cm="1">
        <f t="array" ref="Q241">_xlfn.IFS(D241="Option A: Finishing daily tasks quickly and efficiently, allowing you to feel productive and move on to other activities.",-1,D241="Option B: Receiving compliments and recognition from friends or family for something you've accomplished.",2,D241="Option C: Completing a challenging workout or training regimen that you've been working on for weeks.",1,D241="Option D: Learning a new skill or hobby and overcoming difficulties along the way, regardless of how well you master it in the end.",0)</f>
        <v>-1</v>
      </c>
      <c r="R241" s="1" cm="1">
        <f t="array" ref="R241">_xlfn.IFS(E241="Option A: I make decisions on my own but like to have some guidelines or a framework to follow to feel more confident.",2,E241="Option B: I often seek advice and approval from others before making a decision to ensure I’m on the right track.",1,E241="Option C: When faced with a decision, I prefer to rely on my own judgment and instincts, even if it means making mistakes along the way.",-1,E241="Option D: I usually gather a lot of information and consider others' opinions but ultimately trust my own judgment to make the final decision.",0)</f>
        <v>0</v>
      </c>
      <c r="S241" s="1" cm="1">
        <f t="array" ref="S241">_xlfn.IFS(F241="Option A: I prefer tasks that show quick results and tend to get frustrated if I don’t see immediate progress.",2,F241="Option B: I often seek advice and approval from others before making a decision to ensure I’m on the right track.",1,F241="Option C: I often seek out activities where I can see incremental progress, as it helps me stay patient and motivated over time.",-1,F241="Option D: I enjoy activities like gardening or practicing a musical instrument, even if progress is slow.",0)</f>
        <v>-1</v>
      </c>
      <c r="T241" s="1" cm="1">
        <f t="array" ref="T241">_xlfn.IFS(G241="Option A: I focus more on getting things done and I feel that I'd overthink if I think about my strength and weakness",2,G241="Option B: I regularly reflect on my strengths and weaknesses, using this self-awareness to set personal goals and improve myself.",1,G241="Option C: I sometimes think about my strengths and weaknesses, but I often rely on feedback from others to understand myself better.",-1,G241="Option D: I am aware of my strengths and weaknesses but prefer to focus on my strengths to stay motivated and positive.",0)</f>
        <v>1</v>
      </c>
      <c r="U241" s="1" cm="1">
        <f t="array" ref="U241">_xlfn.IFS(H241="Option A: Prioritize placement preparation, requesting more structured guidance in the internship to save time for your interview preparations.",2,H241="Option B: Fully commit to the internship, knowing that your placement preparation will be compromised significantly.",1,H241="Option C: Balance both the internship and placement preparation by setting a strict schedule, ensuring you give adequate time to both without compromising on either.",-1,H241="Option D: Use the internship to network and gain recommendations from the decision-maker, hoping it will directly improve your placement prospects.",0)</f>
        <v>-1</v>
      </c>
      <c r="V241" s="1" cm="1">
        <f t="array" ref="V241">_xlfn.IFS(I241="Option A: Focus on learning and applying established frameworks and structured thinking methods to systematically approach the problem.",2,I241="Option B: Rely on first principles reasoning, breaking the problem down to its most basic elements and building up your understanding from there.",1,I241="Option C: Seek a balance between structured thinking and first principles reasoning, using frameworks where they fit and breaking down elements from scratch when needed.",-1,I241="Option D: Use this opportunity to network and seek advice from others who have solved similar problems, hoping to gather enough information to complete the project successfully.",0)</f>
        <v>-1</v>
      </c>
      <c r="W241" s="1" cm="1">
        <f t="array" ref="W241">_xlfn.IFS(J241="Option A: Enroll in the course because it will help me stay competitive and not fall behind my peers.",2,J241="Option B: Enroll in the course because I am genuinely interested in the subject and see long-term benefits.",1,J241="Option C: Only enroll if it fits easily into my schedule and does not interfere with my other activities.",-1,J241="Option D: Skip the course because I prefer to focus on activities that provide immediate benefits like grades or credits.",0)</f>
        <v>1</v>
      </c>
      <c r="X241" s="1" cm="1">
        <f t="array" ref="X241">_xlfn.IFS(K241="Option A: Accept the internship to gain hands-on experience and valuable learning opportunities, without worrying about formal recognition.",1,K241="Option B: Accept the internship and emphasize to everyone how it will contribute to your self-development and long-term career growth, even without a certificate.",-1,K241="Option C: Decline the internship because the absence of an official certificate means you won't have formal recognition for your efforts.",2,K241="Option D: Take the internship but request a letter of recommendation or some form of written acknowledgment from the decision-makers as an alternative to a certificate.",0)</f>
        <v>1</v>
      </c>
      <c r="Y241" s="1" cm="1">
        <f t="array" ref="Y241">_xlfn.IFS(L241="Option A: Dive into the detailed aspects of the project, track markers for measurement, it might take a long time before you see any significant results.",2,L241="Option B: Focus on the aspects of the project that provide immediate feedback and visible results, as this keeps you motivated.",-1,L241="Option C: Balance your approach by setting short-term goals to achieve quick wins while keeping the long-term process in mind.",1,L241="Option D: Regularly seek feedback from your mentor to ensure you are on the right track and adjust your efforts accordingly to see quicker progress.",0)</f>
        <v>0</v>
      </c>
    </row>
    <row r="242" spans="1:25" x14ac:dyDescent="0.3">
      <c r="A242" s="2">
        <v>45525.626042731485</v>
      </c>
      <c r="C242" s="1" t="s">
        <v>378</v>
      </c>
      <c r="D242" s="1" t="s">
        <v>379</v>
      </c>
      <c r="E242" s="1" t="s">
        <v>356</v>
      </c>
      <c r="F242" s="1" t="s">
        <v>357</v>
      </c>
      <c r="G242" s="1" t="s">
        <v>366</v>
      </c>
      <c r="H242" s="1" t="s">
        <v>375</v>
      </c>
      <c r="I242" s="1" t="s">
        <v>367</v>
      </c>
      <c r="J242" s="1" t="s">
        <v>388</v>
      </c>
      <c r="K242" s="1" t="s">
        <v>382</v>
      </c>
      <c r="L242" s="1" t="s">
        <v>374</v>
      </c>
      <c r="M242" s="1" t="s">
        <v>296</v>
      </c>
      <c r="N242" s="1"/>
      <c r="O242" s="1">
        <f t="shared" si="3"/>
        <v>6</v>
      </c>
      <c r="P242" s="1" cm="1">
        <f t="array" ref="P242">_xlfn.IFS(C242="Option A: I prefer vacationing in familiar destinations where I know what to expect and can reduce any surprises.",0,C242="Option B: When faced with the chance to travel to a completely new place with no set plans, I get excited about the unknown and the potential for unexpected adventures.",1,C242="Option C: I enjoy exploring new places, but I like to have a detailed itinerary and some certainty about what I will be doing each day.",2,C242="Option D: I’m open to traveling to new destinations, but I usually do thorough research and plan ahead to minimize any potential risks or uncertainties.",-1)</f>
        <v>1</v>
      </c>
      <c r="Q242" s="1" cm="1">
        <f t="array" ref="Q242">_xlfn.IFS(D242="Option A: Finishing daily tasks quickly and efficiently, allowing you to feel productive and move on to other activities.",-1,D242="Option B: Receiving compliments and recognition from friends or family for something you've accomplished.",2,D242="Option C: Completing a challenging workout or training regimen that you've been working on for weeks.",1,D242="Option D: Learning a new skill or hobby and overcoming difficulties along the way, regardless of how well you master it in the end.",0)</f>
        <v>1</v>
      </c>
      <c r="R242" s="1" cm="1">
        <f t="array" ref="R242">_xlfn.IFS(E242="Option A: I make decisions on my own but like to have some guidelines or a framework to follow to feel more confident.",2,E242="Option B: I often seek advice and approval from others before making a decision to ensure I’m on the right track.",1,E242="Option C: When faced with a decision, I prefer to rely on my own judgment and instincts, even if it means making mistakes along the way.",-1,E242="Option D: I usually gather a lot of information and consider others' opinions but ultimately trust my own judgment to make the final decision.",0)</f>
        <v>0</v>
      </c>
      <c r="S242" s="1" cm="1">
        <f t="array" ref="S242">_xlfn.IFS(F242="Option A: I prefer tasks that show quick results and tend to get frustrated if I don’t see immediate progress.",2,F242="Option B: I often seek advice and approval from others before making a decision to ensure I’m on the right track.",1,F242="Option C: I often seek out activities where I can see incremental progress, as it helps me stay patient and motivated over time.",-1,F242="Option D: I enjoy activities like gardening or practicing a musical instrument, even if progress is slow.",0)</f>
        <v>-1</v>
      </c>
      <c r="T242" s="1" cm="1">
        <f t="array" ref="T242">_xlfn.IFS(G242="Option A: I focus more on getting things done and I feel that I'd overthink if I think about my strength and weakness",2,G242="Option B: I regularly reflect on my strengths and weaknesses, using this self-awareness to set personal goals and improve myself.",1,G242="Option C: I sometimes think about my strengths and weaknesses, but I often rely on feedback from others to understand myself better.",-1,G242="Option D: I am aware of my strengths and weaknesses but prefer to focus on my strengths to stay motivated and positive.",0)</f>
        <v>0</v>
      </c>
      <c r="U242" s="1" cm="1">
        <f t="array" ref="U242">_xlfn.IFS(H242="Option A: Prioritize placement preparation, requesting more structured guidance in the internship to save time for your interview preparations.",2,H242="Option B: Fully commit to the internship, knowing that your placement preparation will be compromised significantly.",1,H242="Option C: Balance both the internship and placement preparation by setting a strict schedule, ensuring you give adequate time to both without compromising on either.",-1,H242="Option D: Use the internship to network and gain recommendations from the decision-maker, hoping it will directly improve your placement prospects.",0)</f>
        <v>2</v>
      </c>
      <c r="V242" s="1" cm="1">
        <f t="array" ref="V242">_xlfn.IFS(I242="Option A: Focus on learning and applying established frameworks and structured thinking methods to systematically approach the problem.",2,I242="Option B: Rely on first principles reasoning, breaking the problem down to its most basic elements and building up your understanding from there.",1,I242="Option C: Seek a balance between structured thinking and first principles reasoning, using frameworks where they fit and breaking down elements from scratch when needed.",-1,I242="Option D: Use this opportunity to network and seek advice from others who have solved similar problems, hoping to gather enough information to complete the project successfully.",0)</f>
        <v>0</v>
      </c>
      <c r="W242" s="1" cm="1">
        <f t="array" ref="W242">_xlfn.IFS(J242="Option A: Enroll in the course because it will help me stay competitive and not fall behind my peers.",2,J242="Option B: Enroll in the course because I am genuinely interested in the subject and see long-term benefits.",1,J242="Option C: Only enroll if it fits easily into my schedule and does not interfere with my other activities.",-1,J242="Option D: Skip the course because I prefer to focus on activities that provide immediate benefits like grades or credits.",0)</f>
        <v>2</v>
      </c>
      <c r="X242" s="1" cm="1">
        <f t="array" ref="X242">_xlfn.IFS(K242="Option A: Accept the internship to gain hands-on experience and valuable learning opportunities, without worrying about formal recognition.",1,K242="Option B: Accept the internship and emphasize to everyone how it will contribute to your self-development and long-term career growth, even without a certificate.",-1,K242="Option C: Decline the internship because the absence of an official certificate means you won't have formal recognition for your efforts.",2,K242="Option D: Take the internship but request a letter of recommendation or some form of written acknowledgment from the decision-makers as an alternative to a certificate.",0)</f>
        <v>0</v>
      </c>
      <c r="Y242" s="1" cm="1">
        <f t="array" ref="Y242">_xlfn.IFS(L242="Option A: Dive into the detailed aspects of the project, track markers for measurement, it might take a long time before you see any significant results.",2,L242="Option B: Focus on the aspects of the project that provide immediate feedback and visible results, as this keeps you motivated.",-1,L242="Option C: Balance your approach by setting short-term goals to achieve quick wins while keeping the long-term process in mind.",1,L242="Option D: Regularly seek feedback from your mentor to ensure you are on the right track and adjust your efforts accordingly to see quicker progress.",0)</f>
        <v>1</v>
      </c>
    </row>
    <row r="243" spans="1:25" x14ac:dyDescent="0.3">
      <c r="A243" s="2">
        <v>45525.684709953704</v>
      </c>
      <c r="C243" s="1" t="s">
        <v>354</v>
      </c>
      <c r="D243" s="1" t="s">
        <v>369</v>
      </c>
      <c r="E243" s="1" t="s">
        <v>356</v>
      </c>
      <c r="F243" s="1" t="s">
        <v>370</v>
      </c>
      <c r="G243" s="1" t="s">
        <v>380</v>
      </c>
      <c r="H243" s="1" t="s">
        <v>359</v>
      </c>
      <c r="I243" s="1" t="s">
        <v>372</v>
      </c>
      <c r="J243" s="1" t="s">
        <v>386</v>
      </c>
      <c r="K243" s="1" t="s">
        <v>361</v>
      </c>
      <c r="L243" s="1" t="s">
        <v>374</v>
      </c>
      <c r="M243" s="1" t="s">
        <v>297</v>
      </c>
      <c r="N243" s="1"/>
      <c r="O243" s="1">
        <f t="shared" si="3"/>
        <v>2</v>
      </c>
      <c r="P243" s="1" cm="1">
        <f t="array" ref="P243">_xlfn.IFS(C243="Option A: I prefer vacationing in familiar destinations where I know what to expect and can reduce any surprises.",0,C243="Option B: When faced with the chance to travel to a completely new place with no set plans, I get excited about the unknown and the potential for unexpected adventures.",1,C243="Option C: I enjoy exploring new places, but I like to have a detailed itinerary and some certainty about what I will be doing each day.",2,C243="Option D: I’m open to traveling to new destinations, but I usually do thorough research and plan ahead to minimize any potential risks or uncertainties.",-1)</f>
        <v>-1</v>
      </c>
      <c r="Q243" s="1" cm="1">
        <f t="array" ref="Q243">_xlfn.IFS(D243="Option A: Finishing daily tasks quickly and efficiently, allowing you to feel productive and move on to other activities.",-1,D243="Option B: Receiving compliments and recognition from friends or family for something you've accomplished.",2,D243="Option C: Completing a challenging workout or training regimen that you've been working on for weeks.",1,D243="Option D: Learning a new skill or hobby and overcoming difficulties along the way, regardless of how well you master it in the end.",0)</f>
        <v>0</v>
      </c>
      <c r="R243" s="1" cm="1">
        <f t="array" ref="R243">_xlfn.IFS(E243="Option A: I make decisions on my own but like to have some guidelines or a framework to follow to feel more confident.",2,E243="Option B: I often seek advice and approval from others before making a decision to ensure I’m on the right track.",1,E243="Option C: When faced with a decision, I prefer to rely on my own judgment and instincts, even if it means making mistakes along the way.",-1,E243="Option D: I usually gather a lot of information and consider others' opinions but ultimately trust my own judgment to make the final decision.",0)</f>
        <v>0</v>
      </c>
      <c r="S243" s="1" cm="1">
        <f t="array" ref="S243">_xlfn.IFS(F243="Option A: I prefer tasks that show quick results and tend to get frustrated if I don’t see immediate progress.",2,F243="Option B: I often seek advice and approval from others before making a decision to ensure I’m on the right track.",1,F243="Option C: I often seek out activities where I can see incremental progress, as it helps me stay patient and motivated over time.",-1,F243="Option D: I enjoy activities like gardening or practicing a musical instrument, even if progress is slow.",0)</f>
        <v>0</v>
      </c>
      <c r="T243" s="1" cm="1">
        <f t="array" ref="T243">_xlfn.IFS(G243="Option A: I focus more on getting things done and I feel that I'd overthink if I think about my strength and weakness",2,G243="Option B: I regularly reflect on my strengths and weaknesses, using this self-awareness to set personal goals and improve myself.",1,G243="Option C: I sometimes think about my strengths and weaknesses, but I often rely on feedback from others to understand myself better.",-1,G243="Option D: I am aware of my strengths and weaknesses but prefer to focus on my strengths to stay motivated and positive.",0)</f>
        <v>1</v>
      </c>
      <c r="U243" s="1" cm="1">
        <f t="array" ref="U243">_xlfn.IFS(H243="Option A: Prioritize placement preparation, requesting more structured guidance in the internship to save time for your interview preparations.",2,H243="Option B: Fully commit to the internship, knowing that your placement preparation will be compromised significantly.",1,H243="Option C: Balance both the internship and placement preparation by setting a strict schedule, ensuring you give adequate time to both without compromising on either.",-1,H243="Option D: Use the internship to network and gain recommendations from the decision-maker, hoping it will directly improve your placement prospects.",0)</f>
        <v>0</v>
      </c>
      <c r="V243" s="1" cm="1">
        <f t="array" ref="V243">_xlfn.IFS(I243="Option A: Focus on learning and applying established frameworks and structured thinking methods to systematically approach the problem.",2,I243="Option B: Rely on first principles reasoning, breaking the problem down to its most basic elements and building up your understanding from there.",1,I243="Option C: Seek a balance between structured thinking and first principles reasoning, using frameworks where they fit and breaking down elements from scratch when needed.",-1,I243="Option D: Use this opportunity to network and seek advice from others who have solved similar problems, hoping to gather enough information to complete the project successfully.",0)</f>
        <v>-1</v>
      </c>
      <c r="W243" s="1" cm="1">
        <f t="array" ref="W243">_xlfn.IFS(J243="Option A: Enroll in the course because it will help me stay competitive and not fall behind my peers.",2,J243="Option B: Enroll in the course because I am genuinely interested in the subject and see long-term benefits.",1,J243="Option C: Only enroll if it fits easily into my schedule and does not interfere with my other activities.",-1,J243="Option D: Skip the course because I prefer to focus on activities that provide immediate benefits like grades or credits.",0)</f>
        <v>1</v>
      </c>
      <c r="X243" s="1" cm="1">
        <f t="array" ref="X243">_xlfn.IFS(K243="Option A: Accept the internship to gain hands-on experience and valuable learning opportunities, without worrying about formal recognition.",1,K243="Option B: Accept the internship and emphasize to everyone how it will contribute to your self-development and long-term career growth, even without a certificate.",-1,K243="Option C: Decline the internship because the absence of an official certificate means you won't have formal recognition for your efforts.",2,K243="Option D: Take the internship but request a letter of recommendation or some form of written acknowledgment from the decision-makers as an alternative to a certificate.",0)</f>
        <v>1</v>
      </c>
      <c r="Y243" s="1" cm="1">
        <f t="array" ref="Y243">_xlfn.IFS(L243="Option A: Dive into the detailed aspects of the project, track markers for measurement, it might take a long time before you see any significant results.",2,L243="Option B: Focus on the aspects of the project that provide immediate feedback and visible results, as this keeps you motivated.",-1,L243="Option C: Balance your approach by setting short-term goals to achieve quick wins while keeping the long-term process in mind.",1,L243="Option D: Regularly seek feedback from your mentor to ensure you are on the right track and adjust your efforts accordingly to see quicker progress.",0)</f>
        <v>1</v>
      </c>
    </row>
    <row r="244" spans="1:25" x14ac:dyDescent="0.3">
      <c r="A244" s="2">
        <v>45525.704658576389</v>
      </c>
      <c r="C244" s="1" t="s">
        <v>368</v>
      </c>
      <c r="D244" s="1" t="s">
        <v>363</v>
      </c>
      <c r="E244" s="1" t="s">
        <v>356</v>
      </c>
      <c r="F244" s="1" t="s">
        <v>370</v>
      </c>
      <c r="G244" s="1" t="s">
        <v>380</v>
      </c>
      <c r="H244" s="1" t="s">
        <v>359</v>
      </c>
      <c r="I244" s="1" t="s">
        <v>360</v>
      </c>
      <c r="J244" s="1" t="s">
        <v>386</v>
      </c>
      <c r="K244" s="1" t="s">
        <v>373</v>
      </c>
      <c r="L244" s="1" t="s">
        <v>374</v>
      </c>
      <c r="M244" s="1" t="s">
        <v>290</v>
      </c>
      <c r="N244" s="1"/>
      <c r="O244" s="1">
        <f t="shared" si="3"/>
        <v>4</v>
      </c>
      <c r="P244" s="1" cm="1">
        <f t="array" ref="P244">_xlfn.IFS(C244="Option A: I prefer vacationing in familiar destinations where I know what to expect and can reduce any surprises.",0,C244="Option B: When faced with the chance to travel to a completely new place with no set plans, I get excited about the unknown and the potential for unexpected adventures.",1,C244="Option C: I enjoy exploring new places, but I like to have a detailed itinerary and some certainty about what I will be doing each day.",2,C244="Option D: I’m open to traveling to new destinations, but I usually do thorough research and plan ahead to minimize any potential risks or uncertainties.",-1)</f>
        <v>2</v>
      </c>
      <c r="Q244" s="1" cm="1">
        <f t="array" ref="Q244">_xlfn.IFS(D244="Option A: Finishing daily tasks quickly and efficiently, allowing you to feel productive and move on to other activities.",-1,D244="Option B: Receiving compliments and recognition from friends or family for something you've accomplished.",2,D244="Option C: Completing a challenging workout or training regimen that you've been working on for weeks.",1,D244="Option D: Learning a new skill or hobby and overcoming difficulties along the way, regardless of how well you master it in the end.",0)</f>
        <v>-1</v>
      </c>
      <c r="R244" s="1" cm="1">
        <f t="array" ref="R244">_xlfn.IFS(E244="Option A: I make decisions on my own but like to have some guidelines or a framework to follow to feel more confident.",2,E244="Option B: I often seek advice and approval from others before making a decision to ensure I’m on the right track.",1,E244="Option C: When faced with a decision, I prefer to rely on my own judgment and instincts, even if it means making mistakes along the way.",-1,E244="Option D: I usually gather a lot of information and consider others' opinions but ultimately trust my own judgment to make the final decision.",0)</f>
        <v>0</v>
      </c>
      <c r="S244" s="1" cm="1">
        <f t="array" ref="S244">_xlfn.IFS(F244="Option A: I prefer tasks that show quick results and tend to get frustrated if I don’t see immediate progress.",2,F244="Option B: I often seek advice and approval from others before making a decision to ensure I’m on the right track.",1,F244="Option C: I often seek out activities where I can see incremental progress, as it helps me stay patient and motivated over time.",-1,F244="Option D: I enjoy activities like gardening or practicing a musical instrument, even if progress is slow.",0)</f>
        <v>0</v>
      </c>
      <c r="T244" s="1" cm="1">
        <f t="array" ref="T244">_xlfn.IFS(G244="Option A: I focus more on getting things done and I feel that I'd overthink if I think about my strength and weakness",2,G244="Option B: I regularly reflect on my strengths and weaknesses, using this self-awareness to set personal goals and improve myself.",1,G244="Option C: I sometimes think about my strengths and weaknesses, but I often rely on feedback from others to understand myself better.",-1,G244="Option D: I am aware of my strengths and weaknesses but prefer to focus on my strengths to stay motivated and positive.",0)</f>
        <v>1</v>
      </c>
      <c r="U244" s="1" cm="1">
        <f t="array" ref="U244">_xlfn.IFS(H244="Option A: Prioritize placement preparation, requesting more structured guidance in the internship to save time for your interview preparations.",2,H244="Option B: Fully commit to the internship, knowing that your placement preparation will be compromised significantly.",1,H244="Option C: Balance both the internship and placement preparation by setting a strict schedule, ensuring you give adequate time to both without compromising on either.",-1,H244="Option D: Use the internship to network and gain recommendations from the decision-maker, hoping it will directly improve your placement prospects.",0)</f>
        <v>0</v>
      </c>
      <c r="V244" s="1" cm="1">
        <f t="array" ref="V244">_xlfn.IFS(I244="Option A: Focus on learning and applying established frameworks and structured thinking methods to systematically approach the problem.",2,I244="Option B: Rely on first principles reasoning, breaking the problem down to its most basic elements and building up your understanding from there.",1,I244="Option C: Seek a balance between structured thinking and first principles reasoning, using frameworks where they fit and breaking down elements from scratch when needed.",-1,I244="Option D: Use this opportunity to network and seek advice from others who have solved similar problems, hoping to gather enough information to complete the project successfully.",0)</f>
        <v>1</v>
      </c>
      <c r="W244" s="1" cm="1">
        <f t="array" ref="W244">_xlfn.IFS(J244="Option A: Enroll in the course because it will help me stay competitive and not fall behind my peers.",2,J244="Option B: Enroll in the course because I am genuinely interested in the subject and see long-term benefits.",1,J244="Option C: Only enroll if it fits easily into my schedule and does not interfere with my other activities.",-1,J244="Option D: Skip the course because I prefer to focus on activities that provide immediate benefits like grades or credits.",0)</f>
        <v>1</v>
      </c>
      <c r="X244" s="1" cm="1">
        <f t="array" ref="X244">_xlfn.IFS(K244="Option A: Accept the internship to gain hands-on experience and valuable learning opportunities, without worrying about formal recognition.",1,K244="Option B: Accept the internship and emphasize to everyone how it will contribute to your self-development and long-term career growth, even without a certificate.",-1,K244="Option C: Decline the internship because the absence of an official certificate means you won't have formal recognition for your efforts.",2,K244="Option D: Take the internship but request a letter of recommendation or some form of written acknowledgment from the decision-makers as an alternative to a certificate.",0)</f>
        <v>-1</v>
      </c>
      <c r="Y244" s="1" cm="1">
        <f t="array" ref="Y244">_xlfn.IFS(L244="Option A: Dive into the detailed aspects of the project, track markers for measurement, it might take a long time before you see any significant results.",2,L244="Option B: Focus on the aspects of the project that provide immediate feedback and visible results, as this keeps you motivated.",-1,L244="Option C: Balance your approach by setting short-term goals to achieve quick wins while keeping the long-term process in mind.",1,L244="Option D: Regularly seek feedback from your mentor to ensure you are on the right track and adjust your efforts accordingly to see quicker progress.",0)</f>
        <v>1</v>
      </c>
    </row>
    <row r="245" spans="1:25" x14ac:dyDescent="0.3">
      <c r="A245" s="2">
        <v>45526.53239414352</v>
      </c>
      <c r="C245" s="1" t="s">
        <v>354</v>
      </c>
      <c r="D245" s="1" t="s">
        <v>369</v>
      </c>
      <c r="E245" s="1" t="s">
        <v>356</v>
      </c>
      <c r="F245" s="1" t="s">
        <v>357</v>
      </c>
      <c r="G245" s="1" t="s">
        <v>380</v>
      </c>
      <c r="H245" s="1" t="s">
        <v>381</v>
      </c>
      <c r="I245" s="1" t="s">
        <v>372</v>
      </c>
      <c r="J245" s="1" t="s">
        <v>386</v>
      </c>
      <c r="K245" s="1" t="s">
        <v>382</v>
      </c>
      <c r="L245" s="1" t="s">
        <v>374</v>
      </c>
      <c r="M245" s="1" t="s">
        <v>299</v>
      </c>
      <c r="N245" s="1"/>
      <c r="O245" s="1">
        <f t="shared" si="3"/>
        <v>-1</v>
      </c>
      <c r="P245" s="1" cm="1">
        <f t="array" ref="P245">_xlfn.IFS(C245="Option A: I prefer vacationing in familiar destinations where I know what to expect and can reduce any surprises.",0,C245="Option B: When faced with the chance to travel to a completely new place with no set plans, I get excited about the unknown and the potential for unexpected adventures.",1,C245="Option C: I enjoy exploring new places, but I like to have a detailed itinerary and some certainty about what I will be doing each day.",2,C245="Option D: I’m open to traveling to new destinations, but I usually do thorough research and plan ahead to minimize any potential risks or uncertainties.",-1)</f>
        <v>-1</v>
      </c>
      <c r="Q245" s="1" cm="1">
        <f t="array" ref="Q245">_xlfn.IFS(D245="Option A: Finishing daily tasks quickly and efficiently, allowing you to feel productive and move on to other activities.",-1,D245="Option B: Receiving compliments and recognition from friends or family for something you've accomplished.",2,D245="Option C: Completing a challenging workout or training regimen that you've been working on for weeks.",1,D245="Option D: Learning a new skill or hobby and overcoming difficulties along the way, regardless of how well you master it in the end.",0)</f>
        <v>0</v>
      </c>
      <c r="R245" s="1" cm="1">
        <f t="array" ref="R245">_xlfn.IFS(E245="Option A: I make decisions on my own but like to have some guidelines or a framework to follow to feel more confident.",2,E245="Option B: I often seek advice and approval from others before making a decision to ensure I’m on the right track.",1,E245="Option C: When faced with a decision, I prefer to rely on my own judgment and instincts, even if it means making mistakes along the way.",-1,E245="Option D: I usually gather a lot of information and consider others' opinions but ultimately trust my own judgment to make the final decision.",0)</f>
        <v>0</v>
      </c>
      <c r="S245" s="1" cm="1">
        <f t="array" ref="S245">_xlfn.IFS(F245="Option A: I prefer tasks that show quick results and tend to get frustrated if I don’t see immediate progress.",2,F245="Option B: I often seek advice and approval from others before making a decision to ensure I’m on the right track.",1,F245="Option C: I often seek out activities where I can see incremental progress, as it helps me stay patient and motivated over time.",-1,F245="Option D: I enjoy activities like gardening or practicing a musical instrument, even if progress is slow.",0)</f>
        <v>-1</v>
      </c>
      <c r="T245" s="1" cm="1">
        <f t="array" ref="T245">_xlfn.IFS(G245="Option A: I focus more on getting things done and I feel that I'd overthink if I think about my strength and weakness",2,G245="Option B: I regularly reflect on my strengths and weaknesses, using this self-awareness to set personal goals and improve myself.",1,G245="Option C: I sometimes think about my strengths and weaknesses, but I often rely on feedback from others to understand myself better.",-1,G245="Option D: I am aware of my strengths and weaknesses but prefer to focus on my strengths to stay motivated and positive.",0)</f>
        <v>1</v>
      </c>
      <c r="U245" s="1" cm="1">
        <f t="array" ref="U245">_xlfn.IFS(H245="Option A: Prioritize placement preparation, requesting more structured guidance in the internship to save time for your interview preparations.",2,H245="Option B: Fully commit to the internship, knowing that your placement preparation will be compromised significantly.",1,H245="Option C: Balance both the internship and placement preparation by setting a strict schedule, ensuring you give adequate time to both without compromising on either.",-1,H245="Option D: Use the internship to network and gain recommendations from the decision-maker, hoping it will directly improve your placement prospects.",0)</f>
        <v>-1</v>
      </c>
      <c r="V245" s="1" cm="1">
        <f t="array" ref="V245">_xlfn.IFS(I245="Option A: Focus on learning and applying established frameworks and structured thinking methods to systematically approach the problem.",2,I245="Option B: Rely on first principles reasoning, breaking the problem down to its most basic elements and building up your understanding from there.",1,I245="Option C: Seek a balance between structured thinking and first principles reasoning, using frameworks where they fit and breaking down elements from scratch when needed.",-1,I245="Option D: Use this opportunity to network and seek advice from others who have solved similar problems, hoping to gather enough information to complete the project successfully.",0)</f>
        <v>-1</v>
      </c>
      <c r="W245" s="1" cm="1">
        <f t="array" ref="W245">_xlfn.IFS(J245="Option A: Enroll in the course because it will help me stay competitive and not fall behind my peers.",2,J245="Option B: Enroll in the course because I am genuinely interested in the subject and see long-term benefits.",1,J245="Option C: Only enroll if it fits easily into my schedule and does not interfere with my other activities.",-1,J245="Option D: Skip the course because I prefer to focus on activities that provide immediate benefits like grades or credits.",0)</f>
        <v>1</v>
      </c>
      <c r="X245" s="1" cm="1">
        <f t="array" ref="X245">_xlfn.IFS(K245="Option A: Accept the internship to gain hands-on experience and valuable learning opportunities, without worrying about formal recognition.",1,K245="Option B: Accept the internship and emphasize to everyone how it will contribute to your self-development and long-term career growth, even without a certificate.",-1,K245="Option C: Decline the internship because the absence of an official certificate means you won't have formal recognition for your efforts.",2,K245="Option D: Take the internship but request a letter of recommendation or some form of written acknowledgment from the decision-makers as an alternative to a certificate.",0)</f>
        <v>0</v>
      </c>
      <c r="Y245" s="1" cm="1">
        <f t="array" ref="Y245">_xlfn.IFS(L245="Option A: Dive into the detailed aspects of the project, track markers for measurement, it might take a long time before you see any significant results.",2,L245="Option B: Focus on the aspects of the project that provide immediate feedback and visible results, as this keeps you motivated.",-1,L245="Option C: Balance your approach by setting short-term goals to achieve quick wins while keeping the long-term process in mind.",1,L245="Option D: Regularly seek feedback from your mentor to ensure you are on the right track and adjust your efforts accordingly to see quicker progress.",0)</f>
        <v>1</v>
      </c>
    </row>
    <row r="246" spans="1:25" x14ac:dyDescent="0.3">
      <c r="A246" s="2">
        <v>45526.608804606483</v>
      </c>
      <c r="C246" s="1" t="s">
        <v>378</v>
      </c>
      <c r="D246" s="1" t="s">
        <v>363</v>
      </c>
      <c r="E246" s="1" t="s">
        <v>356</v>
      </c>
      <c r="F246" s="1" t="s">
        <v>370</v>
      </c>
      <c r="G246" s="1" t="s">
        <v>380</v>
      </c>
      <c r="H246" s="1" t="s">
        <v>359</v>
      </c>
      <c r="I246" s="1" t="s">
        <v>367</v>
      </c>
      <c r="J246" s="1" t="s">
        <v>386</v>
      </c>
      <c r="K246" s="1" t="s">
        <v>382</v>
      </c>
      <c r="L246" s="1" t="s">
        <v>362</v>
      </c>
      <c r="M246" s="1" t="s">
        <v>300</v>
      </c>
      <c r="N246" s="1"/>
      <c r="O246" s="1">
        <f t="shared" si="3"/>
        <v>2</v>
      </c>
      <c r="P246" s="1" cm="1">
        <f t="array" ref="P246">_xlfn.IFS(C246="Option A: I prefer vacationing in familiar destinations where I know what to expect and can reduce any surprises.",0,C246="Option B: When faced with the chance to travel to a completely new place with no set plans, I get excited about the unknown and the potential for unexpected adventures.",1,C246="Option C: I enjoy exploring new places, but I like to have a detailed itinerary and some certainty about what I will be doing each day.",2,C246="Option D: I’m open to traveling to new destinations, but I usually do thorough research and plan ahead to minimize any potential risks or uncertainties.",-1)</f>
        <v>1</v>
      </c>
      <c r="Q246" s="1" cm="1">
        <f t="array" ref="Q246">_xlfn.IFS(D246="Option A: Finishing daily tasks quickly and efficiently, allowing you to feel productive and move on to other activities.",-1,D246="Option B: Receiving compliments and recognition from friends or family for something you've accomplished.",2,D246="Option C: Completing a challenging workout or training regimen that you've been working on for weeks.",1,D246="Option D: Learning a new skill or hobby and overcoming difficulties along the way, regardless of how well you master it in the end.",0)</f>
        <v>-1</v>
      </c>
      <c r="R246" s="1" cm="1">
        <f t="array" ref="R246">_xlfn.IFS(E246="Option A: I make decisions on my own but like to have some guidelines or a framework to follow to feel more confident.",2,E246="Option B: I often seek advice and approval from others before making a decision to ensure I’m on the right track.",1,E246="Option C: When faced with a decision, I prefer to rely on my own judgment and instincts, even if it means making mistakes along the way.",-1,E246="Option D: I usually gather a lot of information and consider others' opinions but ultimately trust my own judgment to make the final decision.",0)</f>
        <v>0</v>
      </c>
      <c r="S246" s="1" cm="1">
        <f t="array" ref="S246">_xlfn.IFS(F246="Option A: I prefer tasks that show quick results and tend to get frustrated if I don’t see immediate progress.",2,F246="Option B: I often seek advice and approval from others before making a decision to ensure I’m on the right track.",1,F246="Option C: I often seek out activities where I can see incremental progress, as it helps me stay patient and motivated over time.",-1,F246="Option D: I enjoy activities like gardening or practicing a musical instrument, even if progress is slow.",0)</f>
        <v>0</v>
      </c>
      <c r="T246" s="1" cm="1">
        <f t="array" ref="T246">_xlfn.IFS(G246="Option A: I focus more on getting things done and I feel that I'd overthink if I think about my strength and weakness",2,G246="Option B: I regularly reflect on my strengths and weaknesses, using this self-awareness to set personal goals and improve myself.",1,G246="Option C: I sometimes think about my strengths and weaknesses, but I often rely on feedback from others to understand myself better.",-1,G246="Option D: I am aware of my strengths and weaknesses but prefer to focus on my strengths to stay motivated and positive.",0)</f>
        <v>1</v>
      </c>
      <c r="U246" s="1" cm="1">
        <f t="array" ref="U246">_xlfn.IFS(H246="Option A: Prioritize placement preparation, requesting more structured guidance in the internship to save time for your interview preparations.",2,H246="Option B: Fully commit to the internship, knowing that your placement preparation will be compromised significantly.",1,H246="Option C: Balance both the internship and placement preparation by setting a strict schedule, ensuring you give adequate time to both without compromising on either.",-1,H246="Option D: Use the internship to network and gain recommendations from the decision-maker, hoping it will directly improve your placement prospects.",0)</f>
        <v>0</v>
      </c>
      <c r="V246" s="1" cm="1">
        <f t="array" ref="V246">_xlfn.IFS(I246="Option A: Focus on learning and applying established frameworks and structured thinking methods to systematically approach the problem.",2,I246="Option B: Rely on first principles reasoning, breaking the problem down to its most basic elements and building up your understanding from there.",1,I246="Option C: Seek a balance between structured thinking and first principles reasoning, using frameworks where they fit and breaking down elements from scratch when needed.",-1,I246="Option D: Use this opportunity to network and seek advice from others who have solved similar problems, hoping to gather enough information to complete the project successfully.",0)</f>
        <v>0</v>
      </c>
      <c r="W246" s="1" cm="1">
        <f t="array" ref="W246">_xlfn.IFS(J246="Option A: Enroll in the course because it will help me stay competitive and not fall behind my peers.",2,J246="Option B: Enroll in the course because I am genuinely interested in the subject and see long-term benefits.",1,J246="Option C: Only enroll if it fits easily into my schedule and does not interfere with my other activities.",-1,J246="Option D: Skip the course because I prefer to focus on activities that provide immediate benefits like grades or credits.",0)</f>
        <v>1</v>
      </c>
      <c r="X246" s="1" cm="1">
        <f t="array" ref="X246">_xlfn.IFS(K246="Option A: Accept the internship to gain hands-on experience and valuable learning opportunities, without worrying about formal recognition.",1,K246="Option B: Accept the internship and emphasize to everyone how it will contribute to your self-development and long-term career growth, even without a certificate.",-1,K246="Option C: Decline the internship because the absence of an official certificate means you won't have formal recognition for your efforts.",2,K246="Option D: Take the internship but request a letter of recommendation or some form of written acknowledgment from the decision-makers as an alternative to a certificate.",0)</f>
        <v>0</v>
      </c>
      <c r="Y246" s="1" cm="1">
        <f t="array" ref="Y246">_xlfn.IFS(L246="Option A: Dive into the detailed aspects of the project, track markers for measurement, it might take a long time before you see any significant results.",2,L246="Option B: Focus on the aspects of the project that provide immediate feedback and visible results, as this keeps you motivated.",-1,L246="Option C: Balance your approach by setting short-term goals to achieve quick wins while keeping the long-term process in mind.",1,L246="Option D: Regularly seek feedback from your mentor to ensure you are on the right track and adjust your efforts accordingly to see quicker progress.",0)</f>
        <v>0</v>
      </c>
    </row>
    <row r="247" spans="1:25" x14ac:dyDescent="0.3">
      <c r="A247" s="2">
        <v>45527.463203599538</v>
      </c>
      <c r="C247" s="1" t="s">
        <v>378</v>
      </c>
      <c r="D247" s="1" t="s">
        <v>369</v>
      </c>
      <c r="E247" s="1" t="s">
        <v>356</v>
      </c>
      <c r="F247" s="1" t="s">
        <v>357</v>
      </c>
      <c r="G247" s="1" t="s">
        <v>380</v>
      </c>
      <c r="H247" s="1" t="s">
        <v>381</v>
      </c>
      <c r="I247" s="1" t="s">
        <v>372</v>
      </c>
      <c r="J247" s="1" t="s">
        <v>386</v>
      </c>
      <c r="K247" s="1" t="s">
        <v>361</v>
      </c>
      <c r="L247" s="1" t="s">
        <v>385</v>
      </c>
      <c r="M247" s="1" t="s">
        <v>130</v>
      </c>
      <c r="N247" s="1"/>
      <c r="O247" s="1">
        <f t="array" ref="O247:O383">IF((P247:P383="") + (Q247:Q383="") + (R247:R383="") + (S247:S383="") + (T247:T383="") + (U247:U383="") + (V247:V383="") + (W247:W383="") + (X247:X383="") + (Y247:Y383=""), "", P247:P383 + Q247:Q383 + R247:R383 + S247:S383 + T247:T383 + U247:U383 + V247:V383 + W247:W383 + X247:X383
)</f>
        <v>1</v>
      </c>
      <c r="P247" s="1" cm="1">
        <f t="array" ref="P247">_xlfn.IFS(C247="Option A: I prefer vacationing in familiar destinations where I know what to expect and can reduce any surprises.",0,C247="Option B: When faced with the chance to travel to a completely new place with no set plans, I get excited about the unknown and the potential for unexpected adventures.",1,C247="Option C: I enjoy exploring new places, but I like to have a detailed itinerary and some certainty about what I will be doing each day.",2,C247="Option D: I’m open to traveling to new destinations, but I usually do thorough research and plan ahead to minimize any potential risks or uncertainties.",-1)</f>
        <v>1</v>
      </c>
      <c r="Q247" s="1" cm="1">
        <f t="array" ref="Q247">_xlfn.IFS(D247="Option A: Finishing daily tasks quickly and efficiently, allowing you to feel productive and move on to other activities.",-1,D247="Option B: Receiving compliments and recognition from friends or family for something you've accomplished.",2,D247="Option C: Completing a challenging workout or training regimen that you've been working on for weeks.",1,D247="Option D: Learning a new skill or hobby and overcoming difficulties along the way, regardless of how well you master it in the end.",0)</f>
        <v>0</v>
      </c>
      <c r="R247" s="1" cm="1">
        <f t="array" ref="R247">_xlfn.IFS(E247="Option A: I make decisions on my own but like to have some guidelines or a framework to follow to feel more confident.",2,E247="Option B: I often seek advice and approval from others before making a decision to ensure I’m on the right track.",1,E247="Option C: When faced with a decision, I prefer to rely on my own judgment and instincts, even if it means making mistakes along the way.",-1,E247="Option D: I usually gather a lot of information and consider others' opinions but ultimately trust my own judgment to make the final decision.",0)</f>
        <v>0</v>
      </c>
      <c r="S247" s="1" cm="1">
        <f t="array" ref="S247">_xlfn.IFS(F247="Option A: I prefer tasks that show quick results and tend to get frustrated if I don’t see immediate progress.",2,F247="Option B: I often seek advice and approval from others before making a decision to ensure I’m on the right track.",1,F247="Option C: I often seek out activities where I can see incremental progress, as it helps me stay patient and motivated over time.",-1,F247="Option D: I enjoy activities like gardening or practicing a musical instrument, even if progress is slow.",0)</f>
        <v>-1</v>
      </c>
      <c r="T247" s="1" cm="1">
        <f t="array" ref="T247">_xlfn.IFS(G247="Option A: I focus more on getting things done and I feel that I'd overthink if I think about my strength and weakness",2,G247="Option B: I regularly reflect on my strengths and weaknesses, using this self-awareness to set personal goals and improve myself.",1,G247="Option C: I sometimes think about my strengths and weaknesses, but I often rely on feedback from others to understand myself better.",-1,G247="Option D: I am aware of my strengths and weaknesses but prefer to focus on my strengths to stay motivated and positive.",0)</f>
        <v>1</v>
      </c>
      <c r="U247" s="1" cm="1">
        <f t="array" ref="U247">_xlfn.IFS(H247="Option A: Prioritize placement preparation, requesting more structured guidance in the internship to save time for your interview preparations.",2,H247="Option B: Fully commit to the internship, knowing that your placement preparation will be compromised significantly.",1,H247="Option C: Balance both the internship and placement preparation by setting a strict schedule, ensuring you give adequate time to both without compromising on either.",-1,H247="Option D: Use the internship to network and gain recommendations from the decision-maker, hoping it will directly improve your placement prospects.",0)</f>
        <v>-1</v>
      </c>
      <c r="V247" s="1" cm="1">
        <f t="array" ref="V247">_xlfn.IFS(I247="Option A: Focus on learning and applying established frameworks and structured thinking methods to systematically approach the problem.",2,I247="Option B: Rely on first principles reasoning, breaking the problem down to its most basic elements and building up your understanding from there.",1,I247="Option C: Seek a balance between structured thinking and first principles reasoning, using frameworks where they fit and breaking down elements from scratch when needed.",-1,I247="Option D: Use this opportunity to network and seek advice from others who have solved similar problems, hoping to gather enough information to complete the project successfully.",0)</f>
        <v>-1</v>
      </c>
      <c r="W247" s="1" cm="1">
        <f t="array" ref="W247">_xlfn.IFS(J247="Option A: Enroll in the course because it will help me stay competitive and not fall behind my peers.",2,J247="Option B: Enroll in the course because I am genuinely interested in the subject and see long-term benefits.",1,J247="Option C: Only enroll if it fits easily into my schedule and does not interfere with my other activities.",-1,J247="Option D: Skip the course because I prefer to focus on activities that provide immediate benefits like grades or credits.",0)</f>
        <v>1</v>
      </c>
      <c r="X247" s="1" cm="1">
        <f t="array" ref="X247">_xlfn.IFS(K247="Option A: Accept the internship to gain hands-on experience and valuable learning opportunities, without worrying about formal recognition.",1,K247="Option B: Accept the internship and emphasize to everyone how it will contribute to your self-development and long-term career growth, even without a certificate.",-1,K247="Option C: Decline the internship because the absence of an official certificate means you won't have formal recognition for your efforts.",2,K247="Option D: Take the internship but request a letter of recommendation or some form of written acknowledgment from the decision-makers as an alternative to a certificate.",0)</f>
        <v>1</v>
      </c>
      <c r="Y247" s="1" cm="1">
        <f t="array" ref="Y247">_xlfn.IFS(L247="Option A: Dive into the detailed aspects of the project, track markers for measurement, it might take a long time before you see any significant results.",2,L247="Option B: Focus on the aspects of the project that provide immediate feedback and visible results, as this keeps you motivated.",-1,L247="Option C: Balance your approach by setting short-term goals to achieve quick wins while keeping the long-term process in mind.",1,L247="Option D: Regularly seek feedback from your mentor to ensure you are on the right track and adjust your efforts accordingly to see quicker progress.",0)</f>
        <v>2</v>
      </c>
    </row>
    <row r="248" spans="1:25" x14ac:dyDescent="0.3">
      <c r="A248" s="2">
        <v>45527.469817418983</v>
      </c>
      <c r="C248" s="1" t="s">
        <v>378</v>
      </c>
      <c r="D248" s="1" t="s">
        <v>369</v>
      </c>
      <c r="E248" s="1" t="s">
        <v>356</v>
      </c>
      <c r="F248" s="1" t="s">
        <v>357</v>
      </c>
      <c r="G248" s="1" t="s">
        <v>380</v>
      </c>
      <c r="H248" s="1" t="s">
        <v>381</v>
      </c>
      <c r="I248" s="1" t="s">
        <v>372</v>
      </c>
      <c r="J248" s="1" t="s">
        <v>386</v>
      </c>
      <c r="K248" s="1" t="s">
        <v>382</v>
      </c>
      <c r="L248" s="1" t="s">
        <v>374</v>
      </c>
      <c r="M248" s="1" t="s">
        <v>301</v>
      </c>
      <c r="N248" s="1"/>
      <c r="O248" s="1">
        <v>0</v>
      </c>
      <c r="P248" s="1" cm="1">
        <f t="array" ref="P248">_xlfn.IFS(C248="Option A: I prefer vacationing in familiar destinations where I know what to expect and can reduce any surprises.",0,C248="Option B: When faced with the chance to travel to a completely new place with no set plans, I get excited about the unknown and the potential for unexpected adventures.",1,C248="Option C: I enjoy exploring new places, but I like to have a detailed itinerary and some certainty about what I will be doing each day.",2,C248="Option D: I’m open to traveling to new destinations, but I usually do thorough research and plan ahead to minimize any potential risks or uncertainties.",-1)</f>
        <v>1</v>
      </c>
      <c r="Q248" s="1" cm="1">
        <f t="array" ref="Q248">_xlfn.IFS(D248="Option A: Finishing daily tasks quickly and efficiently, allowing you to feel productive and move on to other activities.",-1,D248="Option B: Receiving compliments and recognition from friends or family for something you've accomplished.",2,D248="Option C: Completing a challenging workout or training regimen that you've been working on for weeks.",1,D248="Option D: Learning a new skill or hobby and overcoming difficulties along the way, regardless of how well you master it in the end.",0)</f>
        <v>0</v>
      </c>
      <c r="R248" s="1" cm="1">
        <f t="array" ref="R248">_xlfn.IFS(E248="Option A: I make decisions on my own but like to have some guidelines or a framework to follow to feel more confident.",2,E248="Option B: I often seek advice and approval from others before making a decision to ensure I’m on the right track.",1,E248="Option C: When faced with a decision, I prefer to rely on my own judgment and instincts, even if it means making mistakes along the way.",-1,E248="Option D: I usually gather a lot of information and consider others' opinions but ultimately trust my own judgment to make the final decision.",0)</f>
        <v>0</v>
      </c>
      <c r="S248" s="1" cm="1">
        <f t="array" ref="S248">_xlfn.IFS(F248="Option A: I prefer tasks that show quick results and tend to get frustrated if I don’t see immediate progress.",2,F248="Option B: I often seek advice and approval from others before making a decision to ensure I’m on the right track.",1,F248="Option C: I often seek out activities where I can see incremental progress, as it helps me stay patient and motivated over time.",-1,F248="Option D: I enjoy activities like gardening or practicing a musical instrument, even if progress is slow.",0)</f>
        <v>-1</v>
      </c>
      <c r="T248" s="1" cm="1">
        <f t="array" ref="T248">_xlfn.IFS(G248="Option A: I focus more on getting things done and I feel that I'd overthink if I think about my strength and weakness",2,G248="Option B: I regularly reflect on my strengths and weaknesses, using this self-awareness to set personal goals and improve myself.",1,G248="Option C: I sometimes think about my strengths and weaknesses, but I often rely on feedback from others to understand myself better.",-1,G248="Option D: I am aware of my strengths and weaknesses but prefer to focus on my strengths to stay motivated and positive.",0)</f>
        <v>1</v>
      </c>
      <c r="U248" s="1" cm="1">
        <f t="array" ref="U248">_xlfn.IFS(H248="Option A: Prioritize placement preparation, requesting more structured guidance in the internship to save time for your interview preparations.",2,H248="Option B: Fully commit to the internship, knowing that your placement preparation will be compromised significantly.",1,H248="Option C: Balance both the internship and placement preparation by setting a strict schedule, ensuring you give adequate time to both without compromising on either.",-1,H248="Option D: Use the internship to network and gain recommendations from the decision-maker, hoping it will directly improve your placement prospects.",0)</f>
        <v>-1</v>
      </c>
      <c r="V248" s="1" cm="1">
        <f t="array" ref="V248">_xlfn.IFS(I248="Option A: Focus on learning and applying established frameworks and structured thinking methods to systematically approach the problem.",2,I248="Option B: Rely on first principles reasoning, breaking the problem down to its most basic elements and building up your understanding from there.",1,I248="Option C: Seek a balance between structured thinking and first principles reasoning, using frameworks where they fit and breaking down elements from scratch when needed.",-1,I248="Option D: Use this opportunity to network and seek advice from others who have solved similar problems, hoping to gather enough information to complete the project successfully.",0)</f>
        <v>-1</v>
      </c>
      <c r="W248" s="1" cm="1">
        <f t="array" ref="W248">_xlfn.IFS(J248="Option A: Enroll in the course because it will help me stay competitive and not fall behind my peers.",2,J248="Option B: Enroll in the course because I am genuinely interested in the subject and see long-term benefits.",1,J248="Option C: Only enroll if it fits easily into my schedule and does not interfere with my other activities.",-1,J248="Option D: Skip the course because I prefer to focus on activities that provide immediate benefits like grades or credits.",0)</f>
        <v>1</v>
      </c>
      <c r="X248" s="1" cm="1">
        <f t="array" ref="X248">_xlfn.IFS(K248="Option A: Accept the internship to gain hands-on experience and valuable learning opportunities, without worrying about formal recognition.",1,K248="Option B: Accept the internship and emphasize to everyone how it will contribute to your self-development and long-term career growth, even without a certificate.",-1,K248="Option C: Decline the internship because the absence of an official certificate means you won't have formal recognition for your efforts.",2,K248="Option D: Take the internship but request a letter of recommendation or some form of written acknowledgment from the decision-makers as an alternative to a certificate.",0)</f>
        <v>0</v>
      </c>
      <c r="Y248" s="1" cm="1">
        <f t="array" ref="Y248">_xlfn.IFS(L248="Option A: Dive into the detailed aspects of the project, track markers for measurement, it might take a long time before you see any significant results.",2,L248="Option B: Focus on the aspects of the project that provide immediate feedback and visible results, as this keeps you motivated.",-1,L248="Option C: Balance your approach by setting short-term goals to achieve quick wins while keeping the long-term process in mind.",1,L248="Option D: Regularly seek feedback from your mentor to ensure you are on the right track and adjust your efforts accordingly to see quicker progress.",0)</f>
        <v>1</v>
      </c>
    </row>
    <row r="249" spans="1:25" x14ac:dyDescent="0.3">
      <c r="A249" s="2">
        <v>45527.483286550923</v>
      </c>
      <c r="C249" s="1" t="s">
        <v>368</v>
      </c>
      <c r="D249" s="1" t="s">
        <v>379</v>
      </c>
      <c r="E249" s="1" t="s">
        <v>356</v>
      </c>
      <c r="F249" s="1" t="s">
        <v>365</v>
      </c>
      <c r="G249" s="1" t="s">
        <v>366</v>
      </c>
      <c r="H249" s="1" t="s">
        <v>381</v>
      </c>
      <c r="I249" s="1" t="s">
        <v>372</v>
      </c>
      <c r="J249" s="1" t="s">
        <v>386</v>
      </c>
      <c r="K249" s="1" t="s">
        <v>382</v>
      </c>
      <c r="L249" s="1" t="s">
        <v>374</v>
      </c>
      <c r="M249" s="1" t="s">
        <v>302</v>
      </c>
      <c r="N249" s="1"/>
      <c r="O249" s="1">
        <v>3</v>
      </c>
      <c r="P249" s="1" cm="1">
        <f t="array" ref="P249">_xlfn.IFS(C249="Option A: I prefer vacationing in familiar destinations where I know what to expect and can reduce any surprises.",0,C249="Option B: When faced with the chance to travel to a completely new place with no set plans, I get excited about the unknown and the potential for unexpected adventures.",1,C249="Option C: I enjoy exploring new places, but I like to have a detailed itinerary and some certainty about what I will be doing each day.",2,C249="Option D: I’m open to traveling to new destinations, but I usually do thorough research and plan ahead to minimize any potential risks or uncertainties.",-1)</f>
        <v>2</v>
      </c>
      <c r="Q249" s="1" cm="1">
        <f t="array" ref="Q249">_xlfn.IFS(D249="Option A: Finishing daily tasks quickly and efficiently, allowing you to feel productive and move on to other activities.",-1,D249="Option B: Receiving compliments and recognition from friends or family for something you've accomplished.",2,D249="Option C: Completing a challenging workout or training regimen that you've been working on for weeks.",1,D249="Option D: Learning a new skill or hobby and overcoming difficulties along the way, regardless of how well you master it in the end.",0)</f>
        <v>1</v>
      </c>
      <c r="R249" s="1" cm="1">
        <f t="array" ref="R249">_xlfn.IFS(E249="Option A: I make decisions on my own but like to have some guidelines or a framework to follow to feel more confident.",2,E249="Option B: I often seek advice and approval from others before making a decision to ensure I’m on the right track.",1,E249="Option C: When faced with a decision, I prefer to rely on my own judgment and instincts, even if it means making mistakes along the way.",-1,E249="Option D: I usually gather a lot of information and consider others' opinions but ultimately trust my own judgment to make the final decision.",0)</f>
        <v>0</v>
      </c>
      <c r="S249" s="1" cm="1">
        <f t="array" ref="S249">_xlfn.IFS(F249="Option A: I prefer tasks that show quick results and tend to get frustrated if I don’t see immediate progress.",2,F249="Option B: I often seek advice and approval from others before making a decision to ensure I’m on the right track.",1,F249="Option C: I often seek out activities where I can see incremental progress, as it helps me stay patient and motivated over time.",-1,F249="Option D: I enjoy activities like gardening or practicing a musical instrument, even if progress is slow.",0)</f>
        <v>1</v>
      </c>
      <c r="T249" s="1" cm="1">
        <f t="array" ref="T249">_xlfn.IFS(G249="Option A: I focus more on getting things done and I feel that I'd overthink if I think about my strength and weakness",2,G249="Option B: I regularly reflect on my strengths and weaknesses, using this self-awareness to set personal goals and improve myself.",1,G249="Option C: I sometimes think about my strengths and weaknesses, but I often rely on feedback from others to understand myself better.",-1,G249="Option D: I am aware of my strengths and weaknesses but prefer to focus on my strengths to stay motivated and positive.",0)</f>
        <v>0</v>
      </c>
      <c r="U249" s="1" cm="1">
        <f t="array" ref="U249">_xlfn.IFS(H249="Option A: Prioritize placement preparation, requesting more structured guidance in the internship to save time for your interview preparations.",2,H249="Option B: Fully commit to the internship, knowing that your placement preparation will be compromised significantly.",1,H249="Option C: Balance both the internship and placement preparation by setting a strict schedule, ensuring you give adequate time to both without compromising on either.",-1,H249="Option D: Use the internship to network and gain recommendations from the decision-maker, hoping it will directly improve your placement prospects.",0)</f>
        <v>-1</v>
      </c>
      <c r="V249" s="1" cm="1">
        <f t="array" ref="V249">_xlfn.IFS(I249="Option A: Focus on learning and applying established frameworks and structured thinking methods to systematically approach the problem.",2,I249="Option B: Rely on first principles reasoning, breaking the problem down to its most basic elements and building up your understanding from there.",1,I249="Option C: Seek a balance between structured thinking and first principles reasoning, using frameworks where they fit and breaking down elements from scratch when needed.",-1,I249="Option D: Use this opportunity to network and seek advice from others who have solved similar problems, hoping to gather enough information to complete the project successfully.",0)</f>
        <v>-1</v>
      </c>
      <c r="W249" s="1" cm="1">
        <f t="array" ref="W249">_xlfn.IFS(J249="Option A: Enroll in the course because it will help me stay competitive and not fall behind my peers.",2,J249="Option B: Enroll in the course because I am genuinely interested in the subject and see long-term benefits.",1,J249="Option C: Only enroll if it fits easily into my schedule and does not interfere with my other activities.",-1,J249="Option D: Skip the course because I prefer to focus on activities that provide immediate benefits like grades or credits.",0)</f>
        <v>1</v>
      </c>
      <c r="X249" s="1" cm="1">
        <f t="array" ref="X249">_xlfn.IFS(K249="Option A: Accept the internship to gain hands-on experience and valuable learning opportunities, without worrying about formal recognition.",1,K249="Option B: Accept the internship and emphasize to everyone how it will contribute to your self-development and long-term career growth, even without a certificate.",-1,K249="Option C: Decline the internship because the absence of an official certificate means you won't have formal recognition for your efforts.",2,K249="Option D: Take the internship but request a letter of recommendation or some form of written acknowledgment from the decision-makers as an alternative to a certificate.",0)</f>
        <v>0</v>
      </c>
      <c r="Y249" s="1" cm="1">
        <f t="array" ref="Y249">_xlfn.IFS(L249="Option A: Dive into the detailed aspects of the project, track markers for measurement, it might take a long time before you see any significant results.",2,L249="Option B: Focus on the aspects of the project that provide immediate feedback and visible results, as this keeps you motivated.",-1,L249="Option C: Balance your approach by setting short-term goals to achieve quick wins while keeping the long-term process in mind.",1,L249="Option D: Regularly seek feedback from your mentor to ensure you are on the right track and adjust your efforts accordingly to see quicker progress.",0)</f>
        <v>1</v>
      </c>
    </row>
    <row r="250" spans="1:25" x14ac:dyDescent="0.3">
      <c r="A250" s="2">
        <v>45527.579660543983</v>
      </c>
      <c r="C250" s="1" t="s">
        <v>354</v>
      </c>
      <c r="D250" s="1" t="s">
        <v>369</v>
      </c>
      <c r="E250" s="1" t="s">
        <v>356</v>
      </c>
      <c r="F250" s="1" t="s">
        <v>357</v>
      </c>
      <c r="G250" s="1" t="s">
        <v>380</v>
      </c>
      <c r="H250" s="1" t="s">
        <v>381</v>
      </c>
      <c r="I250" s="1" t="s">
        <v>372</v>
      </c>
      <c r="J250" s="1" t="s">
        <v>386</v>
      </c>
      <c r="K250" s="1" t="s">
        <v>382</v>
      </c>
      <c r="L250" s="1" t="s">
        <v>374</v>
      </c>
      <c r="M250" s="1" t="s">
        <v>303</v>
      </c>
      <c r="N250" s="1"/>
      <c r="O250" s="1">
        <v>-2</v>
      </c>
      <c r="P250" s="1" cm="1">
        <f t="array" ref="P250">_xlfn.IFS(C250="Option A: I prefer vacationing in familiar destinations where I know what to expect and can reduce any surprises.",0,C250="Option B: When faced with the chance to travel to a completely new place with no set plans, I get excited about the unknown and the potential for unexpected adventures.",1,C250="Option C: I enjoy exploring new places, but I like to have a detailed itinerary and some certainty about what I will be doing each day.",2,C250="Option D: I’m open to traveling to new destinations, but I usually do thorough research and plan ahead to minimize any potential risks or uncertainties.",-1)</f>
        <v>-1</v>
      </c>
      <c r="Q250" s="1" cm="1">
        <f t="array" ref="Q250">_xlfn.IFS(D250="Option A: Finishing daily tasks quickly and efficiently, allowing you to feel productive and move on to other activities.",-1,D250="Option B: Receiving compliments and recognition from friends or family for something you've accomplished.",2,D250="Option C: Completing a challenging workout or training regimen that you've been working on for weeks.",1,D250="Option D: Learning a new skill or hobby and overcoming difficulties along the way, regardless of how well you master it in the end.",0)</f>
        <v>0</v>
      </c>
      <c r="R250" s="1" cm="1">
        <f t="array" ref="R250">_xlfn.IFS(E250="Option A: I make decisions on my own but like to have some guidelines or a framework to follow to feel more confident.",2,E250="Option B: I often seek advice and approval from others before making a decision to ensure I’m on the right track.",1,E250="Option C: When faced with a decision, I prefer to rely on my own judgment and instincts, even if it means making mistakes along the way.",-1,E250="Option D: I usually gather a lot of information and consider others' opinions but ultimately trust my own judgment to make the final decision.",0)</f>
        <v>0</v>
      </c>
      <c r="S250" s="1" cm="1">
        <f t="array" ref="S250">_xlfn.IFS(F250="Option A: I prefer tasks that show quick results and tend to get frustrated if I don’t see immediate progress.",2,F250="Option B: I often seek advice and approval from others before making a decision to ensure I’m on the right track.",1,F250="Option C: I often seek out activities where I can see incremental progress, as it helps me stay patient and motivated over time.",-1,F250="Option D: I enjoy activities like gardening or practicing a musical instrument, even if progress is slow.",0)</f>
        <v>-1</v>
      </c>
      <c r="T250" s="1" cm="1">
        <f t="array" ref="T250">_xlfn.IFS(G250="Option A: I focus more on getting things done and I feel that I'd overthink if I think about my strength and weakness",2,G250="Option B: I regularly reflect on my strengths and weaknesses, using this self-awareness to set personal goals and improve myself.",1,G250="Option C: I sometimes think about my strengths and weaknesses, but I often rely on feedback from others to understand myself better.",-1,G250="Option D: I am aware of my strengths and weaknesses but prefer to focus on my strengths to stay motivated and positive.",0)</f>
        <v>1</v>
      </c>
      <c r="U250" s="1" cm="1">
        <f t="array" ref="U250">_xlfn.IFS(H250="Option A: Prioritize placement preparation, requesting more structured guidance in the internship to save time for your interview preparations.",2,H250="Option B: Fully commit to the internship, knowing that your placement preparation will be compromised significantly.",1,H250="Option C: Balance both the internship and placement preparation by setting a strict schedule, ensuring you give adequate time to both without compromising on either.",-1,H250="Option D: Use the internship to network and gain recommendations from the decision-maker, hoping it will directly improve your placement prospects.",0)</f>
        <v>-1</v>
      </c>
      <c r="V250" s="1" cm="1">
        <f t="array" ref="V250">_xlfn.IFS(I250="Option A: Focus on learning and applying established frameworks and structured thinking methods to systematically approach the problem.",2,I250="Option B: Rely on first principles reasoning, breaking the problem down to its most basic elements and building up your understanding from there.",1,I250="Option C: Seek a balance between structured thinking and first principles reasoning, using frameworks where they fit and breaking down elements from scratch when needed.",-1,I250="Option D: Use this opportunity to network and seek advice from others who have solved similar problems, hoping to gather enough information to complete the project successfully.",0)</f>
        <v>-1</v>
      </c>
      <c r="W250" s="1" cm="1">
        <f t="array" ref="W250">_xlfn.IFS(J250="Option A: Enroll in the course because it will help me stay competitive and not fall behind my peers.",2,J250="Option B: Enroll in the course because I am genuinely interested in the subject and see long-term benefits.",1,J250="Option C: Only enroll if it fits easily into my schedule and does not interfere with my other activities.",-1,J250="Option D: Skip the course because I prefer to focus on activities that provide immediate benefits like grades or credits.",0)</f>
        <v>1</v>
      </c>
      <c r="X250" s="1" cm="1">
        <f t="array" ref="X250">_xlfn.IFS(K250="Option A: Accept the internship to gain hands-on experience and valuable learning opportunities, without worrying about formal recognition.",1,K250="Option B: Accept the internship and emphasize to everyone how it will contribute to your self-development and long-term career growth, even without a certificate.",-1,K250="Option C: Decline the internship because the absence of an official certificate means you won't have formal recognition for your efforts.",2,K250="Option D: Take the internship but request a letter of recommendation or some form of written acknowledgment from the decision-makers as an alternative to a certificate.",0)</f>
        <v>0</v>
      </c>
      <c r="Y250" s="1" cm="1">
        <f t="array" ref="Y250">_xlfn.IFS(L250="Option A: Dive into the detailed aspects of the project, track markers for measurement, it might take a long time before you see any significant results.",2,L250="Option B: Focus on the aspects of the project that provide immediate feedback and visible results, as this keeps you motivated.",-1,L250="Option C: Balance your approach by setting short-term goals to achieve quick wins while keeping the long-term process in mind.",1,L250="Option D: Regularly seek feedback from your mentor to ensure you are on the right track and adjust your efforts accordingly to see quicker progress.",0)</f>
        <v>1</v>
      </c>
    </row>
    <row r="251" spans="1:25" x14ac:dyDescent="0.3">
      <c r="A251" s="2">
        <v>45527.585509976852</v>
      </c>
      <c r="C251" s="1" t="s">
        <v>368</v>
      </c>
      <c r="D251" s="1" t="s">
        <v>363</v>
      </c>
      <c r="E251" s="1" t="s">
        <v>364</v>
      </c>
      <c r="F251" s="1" t="s">
        <v>370</v>
      </c>
      <c r="G251" s="1" t="s">
        <v>358</v>
      </c>
      <c r="H251" s="1" t="s">
        <v>375</v>
      </c>
      <c r="I251" s="1" t="s">
        <v>367</v>
      </c>
      <c r="J251" s="1" t="s">
        <v>387</v>
      </c>
      <c r="K251" s="1" t="s">
        <v>382</v>
      </c>
      <c r="L251" s="1" t="s">
        <v>374</v>
      </c>
      <c r="M251" s="1" t="s">
        <v>304</v>
      </c>
      <c r="N251" s="1"/>
      <c r="O251" s="1">
        <v>3</v>
      </c>
      <c r="P251" s="1" cm="1">
        <f t="array" ref="P251">_xlfn.IFS(C251="Option A: I prefer vacationing in familiar destinations where I know what to expect and can reduce any surprises.",0,C251="Option B: When faced with the chance to travel to a completely new place with no set plans, I get excited about the unknown and the potential for unexpected adventures.",1,C251="Option C: I enjoy exploring new places, but I like to have a detailed itinerary and some certainty about what I will be doing each day.",2,C251="Option D: I’m open to traveling to new destinations, but I usually do thorough research and plan ahead to minimize any potential risks or uncertainties.",-1)</f>
        <v>2</v>
      </c>
      <c r="Q251" s="1" cm="1">
        <f t="array" ref="Q251">_xlfn.IFS(D251="Option A: Finishing daily tasks quickly and efficiently, allowing you to feel productive and move on to other activities.",-1,D251="Option B: Receiving compliments and recognition from friends or family for something you've accomplished.",2,D251="Option C: Completing a challenging workout or training regimen that you've been working on for weeks.",1,D251="Option D: Learning a new skill or hobby and overcoming difficulties along the way, regardless of how well you master it in the end.",0)</f>
        <v>-1</v>
      </c>
      <c r="R251" s="1" cm="1">
        <f t="array" ref="R251">_xlfn.IFS(E251="Option A: I make decisions on my own but like to have some guidelines or a framework to follow to feel more confident.",2,E251="Option B: I often seek advice and approval from others before making a decision to ensure I’m on the right track.",1,E251="Option C: When faced with a decision, I prefer to rely on my own judgment and instincts, even if it means making mistakes along the way.",-1,E251="Option D: I usually gather a lot of information and consider others' opinions but ultimately trust my own judgment to make the final decision.",0)</f>
        <v>2</v>
      </c>
      <c r="S251" s="1" cm="1">
        <f t="array" ref="S251">_xlfn.IFS(F251="Option A: I prefer tasks that show quick results and tend to get frustrated if I don’t see immediate progress.",2,F251="Option B: I often seek advice and approval from others before making a decision to ensure I’m on the right track.",1,F251="Option C: I often seek out activities where I can see incremental progress, as it helps me stay patient and motivated over time.",-1,F251="Option D: I enjoy activities like gardening or practicing a musical instrument, even if progress is slow.",0)</f>
        <v>0</v>
      </c>
      <c r="T251" s="1" cm="1">
        <f t="array" ref="T251">_xlfn.IFS(G251="Option A: I focus more on getting things done and I feel that I'd overthink if I think about my strength and weakness",2,G251="Option B: I regularly reflect on my strengths and weaknesses, using this self-awareness to set personal goals and improve myself.",1,G251="Option C: I sometimes think about my strengths and weaknesses, but I often rely on feedback from others to understand myself better.",-1,G251="Option D: I am aware of my strengths and weaknesses but prefer to focus on my strengths to stay motivated and positive.",0)</f>
        <v>-1</v>
      </c>
      <c r="U251" s="1" cm="1">
        <f t="array" ref="U251">_xlfn.IFS(H251="Option A: Prioritize placement preparation, requesting more structured guidance in the internship to save time for your interview preparations.",2,H251="Option B: Fully commit to the internship, knowing that your placement preparation will be compromised significantly.",1,H251="Option C: Balance both the internship and placement preparation by setting a strict schedule, ensuring you give adequate time to both without compromising on either.",-1,H251="Option D: Use the internship to network and gain recommendations from the decision-maker, hoping it will directly improve your placement prospects.",0)</f>
        <v>2</v>
      </c>
      <c r="V251" s="1" cm="1">
        <f t="array" ref="V251">_xlfn.IFS(I251="Option A: Focus on learning and applying established frameworks and structured thinking methods to systematically approach the problem.",2,I251="Option B: Rely on first principles reasoning, breaking the problem down to its most basic elements and building up your understanding from there.",1,I251="Option C: Seek a balance between structured thinking and first principles reasoning, using frameworks where they fit and breaking down elements from scratch when needed.",-1,I251="Option D: Use this opportunity to network and seek advice from others who have solved similar problems, hoping to gather enough information to complete the project successfully.",0)</f>
        <v>0</v>
      </c>
      <c r="W251" s="1" cm="1">
        <f t="array" ref="W251">_xlfn.IFS(J251="Option A: Enroll in the course because it will help me stay competitive and not fall behind my peers.",2,J251="Option B: Enroll in the course because I am genuinely interested in the subject and see long-term benefits.",1,J251="Option C: Only enroll if it fits easily into my schedule and does not interfere with my other activities.",-1,J251="Option D: Skip the course because I prefer to focus on activities that provide immediate benefits like grades or credits.",0)</f>
        <v>-1</v>
      </c>
      <c r="X251" s="1" cm="1">
        <f t="array" ref="X251">_xlfn.IFS(K251="Option A: Accept the internship to gain hands-on experience and valuable learning opportunities, without worrying about formal recognition.",1,K251="Option B: Accept the internship and emphasize to everyone how it will contribute to your self-development and long-term career growth, even without a certificate.",-1,K251="Option C: Decline the internship because the absence of an official certificate means you won't have formal recognition for your efforts.",2,K251="Option D: Take the internship but request a letter of recommendation or some form of written acknowledgment from the decision-makers as an alternative to a certificate.",0)</f>
        <v>0</v>
      </c>
      <c r="Y251" s="1" cm="1">
        <f t="array" ref="Y251">_xlfn.IFS(L251="Option A: Dive into the detailed aspects of the project, track markers for measurement, it might take a long time before you see any significant results.",2,L251="Option B: Focus on the aspects of the project that provide immediate feedback and visible results, as this keeps you motivated.",-1,L251="Option C: Balance your approach by setting short-term goals to achieve quick wins while keeping the long-term process in mind.",1,L251="Option D: Regularly seek feedback from your mentor to ensure you are on the right track and adjust your efforts accordingly to see quicker progress.",0)</f>
        <v>1</v>
      </c>
    </row>
    <row r="252" spans="1:25" x14ac:dyDescent="0.3">
      <c r="A252" s="2">
        <v>45527.598439849535</v>
      </c>
      <c r="C252" s="1" t="s">
        <v>378</v>
      </c>
      <c r="D252" s="1" t="s">
        <v>369</v>
      </c>
      <c r="E252" s="1" t="s">
        <v>383</v>
      </c>
      <c r="F252" s="1" t="s">
        <v>357</v>
      </c>
      <c r="G252" s="1" t="s">
        <v>380</v>
      </c>
      <c r="H252" s="1" t="s">
        <v>359</v>
      </c>
      <c r="I252" s="1" t="s">
        <v>360</v>
      </c>
      <c r="J252" s="1" t="s">
        <v>386</v>
      </c>
      <c r="K252" s="1" t="s">
        <v>382</v>
      </c>
      <c r="L252" s="1" t="s">
        <v>385</v>
      </c>
      <c r="M252" s="1" t="s">
        <v>305</v>
      </c>
      <c r="N252" s="1"/>
      <c r="O252" s="1">
        <v>2</v>
      </c>
      <c r="P252" s="1" cm="1">
        <f t="array" ref="P252">_xlfn.IFS(C252="Option A: I prefer vacationing in familiar destinations where I know what to expect and can reduce any surprises.",0,C252="Option B: When faced with the chance to travel to a completely new place with no set plans, I get excited about the unknown and the potential for unexpected adventures.",1,C252="Option C: I enjoy exploring new places, but I like to have a detailed itinerary and some certainty about what I will be doing each day.",2,C252="Option D: I’m open to traveling to new destinations, but I usually do thorough research and plan ahead to minimize any potential risks or uncertainties.",-1)</f>
        <v>1</v>
      </c>
      <c r="Q252" s="1" cm="1">
        <f t="array" ref="Q252">_xlfn.IFS(D252="Option A: Finishing daily tasks quickly and efficiently, allowing you to feel productive and move on to other activities.",-1,D252="Option B: Receiving compliments and recognition from friends or family for something you've accomplished.",2,D252="Option C: Completing a challenging workout or training regimen that you've been working on for weeks.",1,D252="Option D: Learning a new skill or hobby and overcoming difficulties along the way, regardless of how well you master it in the end.",0)</f>
        <v>0</v>
      </c>
      <c r="R252" s="1" cm="1">
        <f t="array" ref="R252">_xlfn.IFS(E252="Option A: I make decisions on my own but like to have some guidelines or a framework to follow to feel more confident.",2,E252="Option B: I often seek advice and approval from others before making a decision to ensure I’m on the right track.",1,E252="Option C: When faced with a decision, I prefer to rely on my own judgment and instincts, even if it means making mistakes along the way.",-1,E252="Option D: I usually gather a lot of information and consider others' opinions but ultimately trust my own judgment to make the final decision.",0)</f>
        <v>-1</v>
      </c>
      <c r="S252" s="1" cm="1">
        <f t="array" ref="S252">_xlfn.IFS(F252="Option A: I prefer tasks that show quick results and tend to get frustrated if I don’t see immediate progress.",2,F252="Option B: I often seek advice and approval from others before making a decision to ensure I’m on the right track.",1,F252="Option C: I often seek out activities where I can see incremental progress, as it helps me stay patient and motivated over time.",-1,F252="Option D: I enjoy activities like gardening or practicing a musical instrument, even if progress is slow.",0)</f>
        <v>-1</v>
      </c>
      <c r="T252" s="1" cm="1">
        <f t="array" ref="T252">_xlfn.IFS(G252="Option A: I focus more on getting things done and I feel that I'd overthink if I think about my strength and weakness",2,G252="Option B: I regularly reflect on my strengths and weaknesses, using this self-awareness to set personal goals and improve myself.",1,G252="Option C: I sometimes think about my strengths and weaknesses, but I often rely on feedback from others to understand myself better.",-1,G252="Option D: I am aware of my strengths and weaknesses but prefer to focus on my strengths to stay motivated and positive.",0)</f>
        <v>1</v>
      </c>
      <c r="U252" s="1" cm="1">
        <f t="array" ref="U252">_xlfn.IFS(H252="Option A: Prioritize placement preparation, requesting more structured guidance in the internship to save time for your interview preparations.",2,H252="Option B: Fully commit to the internship, knowing that your placement preparation will be compromised significantly.",1,H252="Option C: Balance both the internship and placement preparation by setting a strict schedule, ensuring you give adequate time to both without compromising on either.",-1,H252="Option D: Use the internship to network and gain recommendations from the decision-maker, hoping it will directly improve your placement prospects.",0)</f>
        <v>0</v>
      </c>
      <c r="V252" s="1" cm="1">
        <f t="array" ref="V252">_xlfn.IFS(I252="Option A: Focus on learning and applying established frameworks and structured thinking methods to systematically approach the problem.",2,I252="Option B: Rely on first principles reasoning, breaking the problem down to its most basic elements and building up your understanding from there.",1,I252="Option C: Seek a balance between structured thinking and first principles reasoning, using frameworks where they fit and breaking down elements from scratch when needed.",-1,I252="Option D: Use this opportunity to network and seek advice from others who have solved similar problems, hoping to gather enough information to complete the project successfully.",0)</f>
        <v>1</v>
      </c>
      <c r="W252" s="1" cm="1">
        <f t="array" ref="W252">_xlfn.IFS(J252="Option A: Enroll in the course because it will help me stay competitive and not fall behind my peers.",2,J252="Option B: Enroll in the course because I am genuinely interested in the subject and see long-term benefits.",1,J252="Option C: Only enroll if it fits easily into my schedule and does not interfere with my other activities.",-1,J252="Option D: Skip the course because I prefer to focus on activities that provide immediate benefits like grades or credits.",0)</f>
        <v>1</v>
      </c>
      <c r="X252" s="1" cm="1">
        <f t="array" ref="X252">_xlfn.IFS(K252="Option A: Accept the internship to gain hands-on experience and valuable learning opportunities, without worrying about formal recognition.",1,K252="Option B: Accept the internship and emphasize to everyone how it will contribute to your self-development and long-term career growth, even without a certificate.",-1,K252="Option C: Decline the internship because the absence of an official certificate means you won't have formal recognition for your efforts.",2,K252="Option D: Take the internship but request a letter of recommendation or some form of written acknowledgment from the decision-makers as an alternative to a certificate.",0)</f>
        <v>0</v>
      </c>
      <c r="Y252" s="1" cm="1">
        <f t="array" ref="Y252">_xlfn.IFS(L252="Option A: Dive into the detailed aspects of the project, track markers for measurement, it might take a long time before you see any significant results.",2,L252="Option B: Focus on the aspects of the project that provide immediate feedback and visible results, as this keeps you motivated.",-1,L252="Option C: Balance your approach by setting short-term goals to achieve quick wins while keeping the long-term process in mind.",1,L252="Option D: Regularly seek feedback from your mentor to ensure you are on the right track and adjust your efforts accordingly to see quicker progress.",0)</f>
        <v>2</v>
      </c>
    </row>
    <row r="253" spans="1:25" x14ac:dyDescent="0.3">
      <c r="A253" s="2">
        <v>45527.615443356481</v>
      </c>
      <c r="C253" s="1" t="s">
        <v>354</v>
      </c>
      <c r="D253" s="1" t="s">
        <v>369</v>
      </c>
      <c r="E253" s="1" t="s">
        <v>356</v>
      </c>
      <c r="F253" s="1" t="s">
        <v>370</v>
      </c>
      <c r="G253" s="1" t="s">
        <v>380</v>
      </c>
      <c r="H253" s="1" t="s">
        <v>381</v>
      </c>
      <c r="I253" s="1" t="s">
        <v>372</v>
      </c>
      <c r="J253" s="1" t="s">
        <v>386</v>
      </c>
      <c r="K253" s="1" t="s">
        <v>361</v>
      </c>
      <c r="L253" s="1" t="s">
        <v>374</v>
      </c>
      <c r="M253" s="1" t="s">
        <v>306</v>
      </c>
      <c r="N253" s="1"/>
      <c r="O253" s="1">
        <v>0</v>
      </c>
      <c r="P253" s="1" cm="1">
        <f t="array" ref="P253">_xlfn.IFS(C253="Option A: I prefer vacationing in familiar destinations where I know what to expect and can reduce any surprises.",0,C253="Option B: When faced with the chance to travel to a completely new place with no set plans, I get excited about the unknown and the potential for unexpected adventures.",1,C253="Option C: I enjoy exploring new places, but I like to have a detailed itinerary and some certainty about what I will be doing each day.",2,C253="Option D: I’m open to traveling to new destinations, but I usually do thorough research and plan ahead to minimize any potential risks or uncertainties.",-1)</f>
        <v>-1</v>
      </c>
      <c r="Q253" s="1" cm="1">
        <f t="array" ref="Q253">_xlfn.IFS(D253="Option A: Finishing daily tasks quickly and efficiently, allowing you to feel productive and move on to other activities.",-1,D253="Option B: Receiving compliments and recognition from friends or family for something you've accomplished.",2,D253="Option C: Completing a challenging workout or training regimen that you've been working on for weeks.",1,D253="Option D: Learning a new skill or hobby and overcoming difficulties along the way, regardless of how well you master it in the end.",0)</f>
        <v>0</v>
      </c>
      <c r="R253" s="1" cm="1">
        <f t="array" ref="R253">_xlfn.IFS(E253="Option A: I make decisions on my own but like to have some guidelines or a framework to follow to feel more confident.",2,E253="Option B: I often seek advice and approval from others before making a decision to ensure I’m on the right track.",1,E253="Option C: When faced with a decision, I prefer to rely on my own judgment and instincts, even if it means making mistakes along the way.",-1,E253="Option D: I usually gather a lot of information and consider others' opinions but ultimately trust my own judgment to make the final decision.",0)</f>
        <v>0</v>
      </c>
      <c r="S253" s="1" cm="1">
        <f t="array" ref="S253">_xlfn.IFS(F253="Option A: I prefer tasks that show quick results and tend to get frustrated if I don’t see immediate progress.",2,F253="Option B: I often seek advice and approval from others before making a decision to ensure I’m on the right track.",1,F253="Option C: I often seek out activities where I can see incremental progress, as it helps me stay patient and motivated over time.",-1,F253="Option D: I enjoy activities like gardening or practicing a musical instrument, even if progress is slow.",0)</f>
        <v>0</v>
      </c>
      <c r="T253" s="1" cm="1">
        <f t="array" ref="T253">_xlfn.IFS(G253="Option A: I focus more on getting things done and I feel that I'd overthink if I think about my strength and weakness",2,G253="Option B: I regularly reflect on my strengths and weaknesses, using this self-awareness to set personal goals and improve myself.",1,G253="Option C: I sometimes think about my strengths and weaknesses, but I often rely on feedback from others to understand myself better.",-1,G253="Option D: I am aware of my strengths and weaknesses but prefer to focus on my strengths to stay motivated and positive.",0)</f>
        <v>1</v>
      </c>
      <c r="U253" s="1" cm="1">
        <f t="array" ref="U253">_xlfn.IFS(H253="Option A: Prioritize placement preparation, requesting more structured guidance in the internship to save time for your interview preparations.",2,H253="Option B: Fully commit to the internship, knowing that your placement preparation will be compromised significantly.",1,H253="Option C: Balance both the internship and placement preparation by setting a strict schedule, ensuring you give adequate time to both without compromising on either.",-1,H253="Option D: Use the internship to network and gain recommendations from the decision-maker, hoping it will directly improve your placement prospects.",0)</f>
        <v>-1</v>
      </c>
      <c r="V253" s="1" cm="1">
        <f t="array" ref="V253">_xlfn.IFS(I253="Option A: Focus on learning and applying established frameworks and structured thinking methods to systematically approach the problem.",2,I253="Option B: Rely on first principles reasoning, breaking the problem down to its most basic elements and building up your understanding from there.",1,I253="Option C: Seek a balance between structured thinking and first principles reasoning, using frameworks where they fit and breaking down elements from scratch when needed.",-1,I253="Option D: Use this opportunity to network and seek advice from others who have solved similar problems, hoping to gather enough information to complete the project successfully.",0)</f>
        <v>-1</v>
      </c>
      <c r="W253" s="1" cm="1">
        <f t="array" ref="W253">_xlfn.IFS(J253="Option A: Enroll in the course because it will help me stay competitive and not fall behind my peers.",2,J253="Option B: Enroll in the course because I am genuinely interested in the subject and see long-term benefits.",1,J253="Option C: Only enroll if it fits easily into my schedule and does not interfere with my other activities.",-1,J253="Option D: Skip the course because I prefer to focus on activities that provide immediate benefits like grades or credits.",0)</f>
        <v>1</v>
      </c>
      <c r="X253" s="1" cm="1">
        <f t="array" ref="X253">_xlfn.IFS(K253="Option A: Accept the internship to gain hands-on experience and valuable learning opportunities, without worrying about formal recognition.",1,K253="Option B: Accept the internship and emphasize to everyone how it will contribute to your self-development and long-term career growth, even without a certificate.",-1,K253="Option C: Decline the internship because the absence of an official certificate means you won't have formal recognition for your efforts.",2,K253="Option D: Take the internship but request a letter of recommendation or some form of written acknowledgment from the decision-makers as an alternative to a certificate.",0)</f>
        <v>1</v>
      </c>
      <c r="Y253" s="1" cm="1">
        <f t="array" ref="Y253">_xlfn.IFS(L253="Option A: Dive into the detailed aspects of the project, track markers for measurement, it might take a long time before you see any significant results.",2,L253="Option B: Focus on the aspects of the project that provide immediate feedback and visible results, as this keeps you motivated.",-1,L253="Option C: Balance your approach by setting short-term goals to achieve quick wins while keeping the long-term process in mind.",1,L253="Option D: Regularly seek feedback from your mentor to ensure you are on the right track and adjust your efforts accordingly to see quicker progress.",0)</f>
        <v>1</v>
      </c>
    </row>
    <row r="254" spans="1:25" x14ac:dyDescent="0.3">
      <c r="A254" s="2">
        <v>45527.630495555553</v>
      </c>
      <c r="C254" s="1" t="s">
        <v>378</v>
      </c>
      <c r="D254" s="1" t="s">
        <v>369</v>
      </c>
      <c r="E254" s="1" t="s">
        <v>356</v>
      </c>
      <c r="F254" s="1" t="s">
        <v>357</v>
      </c>
      <c r="G254" s="1" t="s">
        <v>380</v>
      </c>
      <c r="H254" s="1" t="s">
        <v>375</v>
      </c>
      <c r="I254" s="1" t="s">
        <v>372</v>
      </c>
      <c r="J254" s="1" t="s">
        <v>386</v>
      </c>
      <c r="K254" s="1" t="s">
        <v>361</v>
      </c>
      <c r="L254" s="1" t="s">
        <v>374</v>
      </c>
      <c r="M254" s="1" t="s">
        <v>307</v>
      </c>
      <c r="N254" s="1"/>
      <c r="O254" s="1">
        <v>4</v>
      </c>
      <c r="P254" s="1" cm="1">
        <f t="array" ref="P254">_xlfn.IFS(C254="Option A: I prefer vacationing in familiar destinations where I know what to expect and can reduce any surprises.",0,C254="Option B: When faced with the chance to travel to a completely new place with no set plans, I get excited about the unknown and the potential for unexpected adventures.",1,C254="Option C: I enjoy exploring new places, but I like to have a detailed itinerary and some certainty about what I will be doing each day.",2,C254="Option D: I’m open to traveling to new destinations, but I usually do thorough research and plan ahead to minimize any potential risks or uncertainties.",-1)</f>
        <v>1</v>
      </c>
      <c r="Q254" s="1" cm="1">
        <f t="array" ref="Q254">_xlfn.IFS(D254="Option A: Finishing daily tasks quickly and efficiently, allowing you to feel productive and move on to other activities.",-1,D254="Option B: Receiving compliments and recognition from friends or family for something you've accomplished.",2,D254="Option C: Completing a challenging workout or training regimen that you've been working on for weeks.",1,D254="Option D: Learning a new skill or hobby and overcoming difficulties along the way, regardless of how well you master it in the end.",0)</f>
        <v>0</v>
      </c>
      <c r="R254" s="1" cm="1">
        <f t="array" ref="R254">_xlfn.IFS(E254="Option A: I make decisions on my own but like to have some guidelines or a framework to follow to feel more confident.",2,E254="Option B: I often seek advice and approval from others before making a decision to ensure I’m on the right track.",1,E254="Option C: When faced with a decision, I prefer to rely on my own judgment and instincts, even if it means making mistakes along the way.",-1,E254="Option D: I usually gather a lot of information and consider others' opinions but ultimately trust my own judgment to make the final decision.",0)</f>
        <v>0</v>
      </c>
      <c r="S254" s="1" cm="1">
        <f t="array" ref="S254">_xlfn.IFS(F254="Option A: I prefer tasks that show quick results and tend to get frustrated if I don’t see immediate progress.",2,F254="Option B: I often seek advice and approval from others before making a decision to ensure I’m on the right track.",1,F254="Option C: I often seek out activities where I can see incremental progress, as it helps me stay patient and motivated over time.",-1,F254="Option D: I enjoy activities like gardening or practicing a musical instrument, even if progress is slow.",0)</f>
        <v>-1</v>
      </c>
      <c r="T254" s="1" cm="1">
        <f t="array" ref="T254">_xlfn.IFS(G254="Option A: I focus more on getting things done and I feel that I'd overthink if I think about my strength and weakness",2,G254="Option B: I regularly reflect on my strengths and weaknesses, using this self-awareness to set personal goals and improve myself.",1,G254="Option C: I sometimes think about my strengths and weaknesses, but I often rely on feedback from others to understand myself better.",-1,G254="Option D: I am aware of my strengths and weaknesses but prefer to focus on my strengths to stay motivated and positive.",0)</f>
        <v>1</v>
      </c>
      <c r="U254" s="1" cm="1">
        <f t="array" ref="U254">_xlfn.IFS(H254="Option A: Prioritize placement preparation, requesting more structured guidance in the internship to save time for your interview preparations.",2,H254="Option B: Fully commit to the internship, knowing that your placement preparation will be compromised significantly.",1,H254="Option C: Balance both the internship and placement preparation by setting a strict schedule, ensuring you give adequate time to both without compromising on either.",-1,H254="Option D: Use the internship to network and gain recommendations from the decision-maker, hoping it will directly improve your placement prospects.",0)</f>
        <v>2</v>
      </c>
      <c r="V254" s="1" cm="1">
        <f t="array" ref="V254">_xlfn.IFS(I254="Option A: Focus on learning and applying established frameworks and structured thinking methods to systematically approach the problem.",2,I254="Option B: Rely on first principles reasoning, breaking the problem down to its most basic elements and building up your understanding from there.",1,I254="Option C: Seek a balance between structured thinking and first principles reasoning, using frameworks where they fit and breaking down elements from scratch when needed.",-1,I254="Option D: Use this opportunity to network and seek advice from others who have solved similar problems, hoping to gather enough information to complete the project successfully.",0)</f>
        <v>-1</v>
      </c>
      <c r="W254" s="1" cm="1">
        <f t="array" ref="W254">_xlfn.IFS(J254="Option A: Enroll in the course because it will help me stay competitive and not fall behind my peers.",2,J254="Option B: Enroll in the course because I am genuinely interested in the subject and see long-term benefits.",1,J254="Option C: Only enroll if it fits easily into my schedule and does not interfere with my other activities.",-1,J254="Option D: Skip the course because I prefer to focus on activities that provide immediate benefits like grades or credits.",0)</f>
        <v>1</v>
      </c>
      <c r="X254" s="1" cm="1">
        <f t="array" ref="X254">_xlfn.IFS(K254="Option A: Accept the internship to gain hands-on experience and valuable learning opportunities, without worrying about formal recognition.",1,K254="Option B: Accept the internship and emphasize to everyone how it will contribute to your self-development and long-term career growth, even without a certificate.",-1,K254="Option C: Decline the internship because the absence of an official certificate means you won't have formal recognition for your efforts.",2,K254="Option D: Take the internship but request a letter of recommendation or some form of written acknowledgment from the decision-makers as an alternative to a certificate.",0)</f>
        <v>1</v>
      </c>
      <c r="Y254" s="1" cm="1">
        <f t="array" ref="Y254">_xlfn.IFS(L254="Option A: Dive into the detailed aspects of the project, track markers for measurement, it might take a long time before you see any significant results.",2,L254="Option B: Focus on the aspects of the project that provide immediate feedback and visible results, as this keeps you motivated.",-1,L254="Option C: Balance your approach by setting short-term goals to achieve quick wins while keeping the long-term process in mind.",1,L254="Option D: Regularly seek feedback from your mentor to ensure you are on the right track and adjust your efforts accordingly to see quicker progress.",0)</f>
        <v>1</v>
      </c>
    </row>
    <row r="255" spans="1:25" x14ac:dyDescent="0.3">
      <c r="A255" s="2">
        <v>45527.721391574072</v>
      </c>
      <c r="C255" s="1" t="s">
        <v>354</v>
      </c>
      <c r="D255" s="1" t="s">
        <v>369</v>
      </c>
      <c r="E255" s="1" t="s">
        <v>356</v>
      </c>
      <c r="F255" s="1" t="s">
        <v>357</v>
      </c>
      <c r="G255" s="1" t="s">
        <v>380</v>
      </c>
      <c r="H255" s="1" t="s">
        <v>381</v>
      </c>
      <c r="I255" s="1" t="s">
        <v>372</v>
      </c>
      <c r="J255" s="1" t="s">
        <v>386</v>
      </c>
      <c r="K255" s="1" t="s">
        <v>382</v>
      </c>
      <c r="L255" s="1" t="s">
        <v>374</v>
      </c>
      <c r="M255" s="1" t="s">
        <v>309</v>
      </c>
      <c r="N255" s="1" t="s">
        <v>404</v>
      </c>
      <c r="O255" s="1">
        <v>-2</v>
      </c>
      <c r="P255" s="1" cm="1">
        <f t="array" ref="P255">_xlfn.IFS(C255="Option A: I prefer vacationing in familiar destinations where I know what to expect and can reduce any surprises.",0,C255="Option B: When faced with the chance to travel to a completely new place with no set plans, I get excited about the unknown and the potential for unexpected adventures.",1,C255="Option C: I enjoy exploring new places, but I like to have a detailed itinerary and some certainty about what I will be doing each day.",2,C255="Option D: I’m open to traveling to new destinations, but I usually do thorough research and plan ahead to minimize any potential risks or uncertainties.",-1)</f>
        <v>-1</v>
      </c>
      <c r="Q255" s="1" cm="1">
        <f t="array" ref="Q255">_xlfn.IFS(D255="Option A: Finishing daily tasks quickly and efficiently, allowing you to feel productive and move on to other activities.",-1,D255="Option B: Receiving compliments and recognition from friends or family for something you've accomplished.",2,D255="Option C: Completing a challenging workout or training regimen that you've been working on for weeks.",1,D255="Option D: Learning a new skill or hobby and overcoming difficulties along the way, regardless of how well you master it in the end.",0)</f>
        <v>0</v>
      </c>
      <c r="R255" s="1" cm="1">
        <f t="array" ref="R255">_xlfn.IFS(E255="Option A: I make decisions on my own but like to have some guidelines or a framework to follow to feel more confident.",2,E255="Option B: I often seek advice and approval from others before making a decision to ensure I’m on the right track.",1,E255="Option C: When faced with a decision, I prefer to rely on my own judgment and instincts, even if it means making mistakes along the way.",-1,E255="Option D: I usually gather a lot of information and consider others' opinions but ultimately trust my own judgment to make the final decision.",0)</f>
        <v>0</v>
      </c>
      <c r="S255" s="1" cm="1">
        <f t="array" ref="S255">_xlfn.IFS(F255="Option A: I prefer tasks that show quick results and tend to get frustrated if I don’t see immediate progress.",2,F255="Option B: I often seek advice and approval from others before making a decision to ensure I’m on the right track.",1,F255="Option C: I often seek out activities where I can see incremental progress, as it helps me stay patient and motivated over time.",-1,F255="Option D: I enjoy activities like gardening or practicing a musical instrument, even if progress is slow.",0)</f>
        <v>-1</v>
      </c>
      <c r="T255" s="1" cm="1">
        <f t="array" ref="T255">_xlfn.IFS(G255="Option A: I focus more on getting things done and I feel that I'd overthink if I think about my strength and weakness",2,G255="Option B: I regularly reflect on my strengths and weaknesses, using this self-awareness to set personal goals and improve myself.",1,G255="Option C: I sometimes think about my strengths and weaknesses, but I often rely on feedback from others to understand myself better.",-1,G255="Option D: I am aware of my strengths and weaknesses but prefer to focus on my strengths to stay motivated and positive.",0)</f>
        <v>1</v>
      </c>
      <c r="U255" s="1" cm="1">
        <f t="array" ref="U255">_xlfn.IFS(H255="Option A: Prioritize placement preparation, requesting more structured guidance in the internship to save time for your interview preparations.",2,H255="Option B: Fully commit to the internship, knowing that your placement preparation will be compromised significantly.",1,H255="Option C: Balance both the internship and placement preparation by setting a strict schedule, ensuring you give adequate time to both without compromising on either.",-1,H255="Option D: Use the internship to network and gain recommendations from the decision-maker, hoping it will directly improve your placement prospects.",0)</f>
        <v>-1</v>
      </c>
      <c r="V255" s="1" cm="1">
        <f t="array" ref="V255">_xlfn.IFS(I255="Option A: Focus on learning and applying established frameworks and structured thinking methods to systematically approach the problem.",2,I255="Option B: Rely on first principles reasoning, breaking the problem down to its most basic elements and building up your understanding from there.",1,I255="Option C: Seek a balance between structured thinking and first principles reasoning, using frameworks where they fit and breaking down elements from scratch when needed.",-1,I255="Option D: Use this opportunity to network and seek advice from others who have solved similar problems, hoping to gather enough information to complete the project successfully.",0)</f>
        <v>-1</v>
      </c>
      <c r="W255" s="1" cm="1">
        <f t="array" ref="W255">_xlfn.IFS(J255="Option A: Enroll in the course because it will help me stay competitive and not fall behind my peers.",2,J255="Option B: Enroll in the course because I am genuinely interested in the subject and see long-term benefits.",1,J255="Option C: Only enroll if it fits easily into my schedule and does not interfere with my other activities.",-1,J255="Option D: Skip the course because I prefer to focus on activities that provide immediate benefits like grades or credits.",0)</f>
        <v>1</v>
      </c>
      <c r="X255" s="1" cm="1">
        <f t="array" ref="X255">_xlfn.IFS(K255="Option A: Accept the internship to gain hands-on experience and valuable learning opportunities, without worrying about formal recognition.",1,K255="Option B: Accept the internship and emphasize to everyone how it will contribute to your self-development and long-term career growth, even without a certificate.",-1,K255="Option C: Decline the internship because the absence of an official certificate means you won't have formal recognition for your efforts.",2,K255="Option D: Take the internship but request a letter of recommendation or some form of written acknowledgment from the decision-makers as an alternative to a certificate.",0)</f>
        <v>0</v>
      </c>
      <c r="Y255" s="1" cm="1">
        <f t="array" ref="Y255">_xlfn.IFS(L255="Option A: Dive into the detailed aspects of the project, track markers for measurement, it might take a long time before you see any significant results.",2,L255="Option B: Focus on the aspects of the project that provide immediate feedback and visible results, as this keeps you motivated.",-1,L255="Option C: Balance your approach by setting short-term goals to achieve quick wins while keeping the long-term process in mind.",1,L255="Option D: Regularly seek feedback from your mentor to ensure you are on the right track and adjust your efforts accordingly to see quicker progress.",0)</f>
        <v>1</v>
      </c>
    </row>
    <row r="256" spans="1:25" x14ac:dyDescent="0.3">
      <c r="A256" s="2">
        <v>45527.755357997681</v>
      </c>
      <c r="C256" s="1" t="s">
        <v>354</v>
      </c>
      <c r="D256" s="1" t="s">
        <v>369</v>
      </c>
      <c r="E256" s="1" t="s">
        <v>356</v>
      </c>
      <c r="F256" s="1" t="s">
        <v>357</v>
      </c>
      <c r="G256" s="1" t="s">
        <v>358</v>
      </c>
      <c r="H256" s="1" t="s">
        <v>359</v>
      </c>
      <c r="I256" s="1" t="s">
        <v>372</v>
      </c>
      <c r="J256" s="1" t="s">
        <v>386</v>
      </c>
      <c r="K256" s="1" t="s">
        <v>382</v>
      </c>
      <c r="L256" s="1" t="s">
        <v>362</v>
      </c>
      <c r="M256" s="1" t="s">
        <v>405</v>
      </c>
      <c r="N256" s="1" t="s">
        <v>406</v>
      </c>
      <c r="O256" s="1">
        <v>-3</v>
      </c>
      <c r="P256" s="1" cm="1">
        <f t="array" ref="P256">_xlfn.IFS(C256="Option A: I prefer vacationing in familiar destinations where I know what to expect and can reduce any surprises.",0,C256="Option B: When faced with the chance to travel to a completely new place with no set plans, I get excited about the unknown and the potential for unexpected adventures.",1,C256="Option C: I enjoy exploring new places, but I like to have a detailed itinerary and some certainty about what I will be doing each day.",2,C256="Option D: I’m open to traveling to new destinations, but I usually do thorough research and plan ahead to minimize any potential risks or uncertainties.",-1)</f>
        <v>-1</v>
      </c>
      <c r="Q256" s="1" cm="1">
        <f t="array" ref="Q256">_xlfn.IFS(D256="Option A: Finishing daily tasks quickly and efficiently, allowing you to feel productive and move on to other activities.",-1,D256="Option B: Receiving compliments and recognition from friends or family for something you've accomplished.",2,D256="Option C: Completing a challenging workout or training regimen that you've been working on for weeks.",1,D256="Option D: Learning a new skill or hobby and overcoming difficulties along the way, regardless of how well you master it in the end.",0)</f>
        <v>0</v>
      </c>
      <c r="R256" s="1" cm="1">
        <f t="array" ref="R256">_xlfn.IFS(E256="Option A: I make decisions on my own but like to have some guidelines or a framework to follow to feel more confident.",2,E256="Option B: I often seek advice and approval from others before making a decision to ensure I’m on the right track.",1,E256="Option C: When faced with a decision, I prefer to rely on my own judgment and instincts, even if it means making mistakes along the way.",-1,E256="Option D: I usually gather a lot of information and consider others' opinions but ultimately trust my own judgment to make the final decision.",0)</f>
        <v>0</v>
      </c>
      <c r="S256" s="1" cm="1">
        <f t="array" ref="S256">_xlfn.IFS(F256="Option A: I prefer tasks that show quick results and tend to get frustrated if I don’t see immediate progress.",2,F256="Option B: I often seek advice and approval from others before making a decision to ensure I’m on the right track.",1,F256="Option C: I often seek out activities where I can see incremental progress, as it helps me stay patient and motivated over time.",-1,F256="Option D: I enjoy activities like gardening or practicing a musical instrument, even if progress is slow.",0)</f>
        <v>-1</v>
      </c>
      <c r="T256" s="1" cm="1">
        <f t="array" ref="T256">_xlfn.IFS(G256="Option A: I focus more on getting things done and I feel that I'd overthink if I think about my strength and weakness",2,G256="Option B: I regularly reflect on my strengths and weaknesses, using this self-awareness to set personal goals and improve myself.",1,G256="Option C: I sometimes think about my strengths and weaknesses, but I often rely on feedback from others to understand myself better.",-1,G256="Option D: I am aware of my strengths and weaknesses but prefer to focus on my strengths to stay motivated and positive.",0)</f>
        <v>-1</v>
      </c>
      <c r="U256" s="1" cm="1">
        <f t="array" ref="U256">_xlfn.IFS(H256="Option A: Prioritize placement preparation, requesting more structured guidance in the internship to save time for your interview preparations.",2,H256="Option B: Fully commit to the internship, knowing that your placement preparation will be compromised significantly.",1,H256="Option C: Balance both the internship and placement preparation by setting a strict schedule, ensuring you give adequate time to both without compromising on either.",-1,H256="Option D: Use the internship to network and gain recommendations from the decision-maker, hoping it will directly improve your placement prospects.",0)</f>
        <v>0</v>
      </c>
      <c r="V256" s="1" cm="1">
        <f t="array" ref="V256">_xlfn.IFS(I256="Option A: Focus on learning and applying established frameworks and structured thinking methods to systematically approach the problem.",2,I256="Option B: Rely on first principles reasoning, breaking the problem down to its most basic elements and building up your understanding from there.",1,I256="Option C: Seek a balance between structured thinking and first principles reasoning, using frameworks where they fit and breaking down elements from scratch when needed.",-1,I256="Option D: Use this opportunity to network and seek advice from others who have solved similar problems, hoping to gather enough information to complete the project successfully.",0)</f>
        <v>-1</v>
      </c>
      <c r="W256" s="1" cm="1">
        <f t="array" ref="W256">_xlfn.IFS(J256="Option A: Enroll in the course because it will help me stay competitive and not fall behind my peers.",2,J256="Option B: Enroll in the course because I am genuinely interested in the subject and see long-term benefits.",1,J256="Option C: Only enroll if it fits easily into my schedule and does not interfere with my other activities.",-1,J256="Option D: Skip the course because I prefer to focus on activities that provide immediate benefits like grades or credits.",0)</f>
        <v>1</v>
      </c>
      <c r="X256" s="1" cm="1">
        <f t="array" ref="X256">_xlfn.IFS(K256="Option A: Accept the internship to gain hands-on experience and valuable learning opportunities, without worrying about formal recognition.",1,K256="Option B: Accept the internship and emphasize to everyone how it will contribute to your self-development and long-term career growth, even without a certificate.",-1,K256="Option C: Decline the internship because the absence of an official certificate means you won't have formal recognition for your efforts.",2,K256="Option D: Take the internship but request a letter of recommendation or some form of written acknowledgment from the decision-makers as an alternative to a certificate.",0)</f>
        <v>0</v>
      </c>
      <c r="Y256" s="1" cm="1">
        <f t="array" ref="Y256">_xlfn.IFS(L256="Option A: Dive into the detailed aspects of the project, track markers for measurement, it might take a long time before you see any significant results.",2,L256="Option B: Focus on the aspects of the project that provide immediate feedback and visible results, as this keeps you motivated.",-1,L256="Option C: Balance your approach by setting short-term goals to achieve quick wins while keeping the long-term process in mind.",1,L256="Option D: Regularly seek feedback from your mentor to ensure you are on the right track and adjust your efforts accordingly to see quicker progress.",0)</f>
        <v>0</v>
      </c>
    </row>
    <row r="257" spans="1:25" x14ac:dyDescent="0.3">
      <c r="A257" s="2">
        <v>45527.765541307876</v>
      </c>
      <c r="C257" s="1" t="s">
        <v>354</v>
      </c>
      <c r="D257" s="1" t="s">
        <v>363</v>
      </c>
      <c r="E257" s="1" t="s">
        <v>364</v>
      </c>
      <c r="F257" s="1" t="s">
        <v>365</v>
      </c>
      <c r="G257" s="1" t="s">
        <v>366</v>
      </c>
      <c r="H257" s="1" t="s">
        <v>381</v>
      </c>
      <c r="I257" s="1" t="s">
        <v>372</v>
      </c>
      <c r="J257" s="1" t="s">
        <v>386</v>
      </c>
      <c r="K257" s="1" t="s">
        <v>382</v>
      </c>
      <c r="L257" s="1" t="s">
        <v>374</v>
      </c>
      <c r="M257" s="1" t="s">
        <v>311</v>
      </c>
      <c r="N257" s="1" t="s">
        <v>404</v>
      </c>
      <c r="O257" s="1">
        <v>0</v>
      </c>
      <c r="P257" s="1" cm="1">
        <f t="array" ref="P257">_xlfn.IFS(C257="Option A: I prefer vacationing in familiar destinations where I know what to expect and can reduce any surprises.",0,C257="Option B: When faced with the chance to travel to a completely new place with no set plans, I get excited about the unknown and the potential for unexpected adventures.",1,C257="Option C: I enjoy exploring new places, but I like to have a detailed itinerary and some certainty about what I will be doing each day.",2,C257="Option D: I’m open to traveling to new destinations, but I usually do thorough research and plan ahead to minimize any potential risks or uncertainties.",-1)</f>
        <v>-1</v>
      </c>
      <c r="Q257" s="1" cm="1">
        <f t="array" ref="Q257">_xlfn.IFS(D257="Option A: Finishing daily tasks quickly and efficiently, allowing you to feel productive and move on to other activities.",-1,D257="Option B: Receiving compliments and recognition from friends or family for something you've accomplished.",2,D257="Option C: Completing a challenging workout or training regimen that you've been working on for weeks.",1,D257="Option D: Learning a new skill or hobby and overcoming difficulties along the way, regardless of how well you master it in the end.",0)</f>
        <v>-1</v>
      </c>
      <c r="R257" s="1" cm="1">
        <f t="array" ref="R257">_xlfn.IFS(E257="Option A: I make decisions on my own but like to have some guidelines or a framework to follow to feel more confident.",2,E257="Option B: I often seek advice and approval from others before making a decision to ensure I’m on the right track.",1,E257="Option C: When faced with a decision, I prefer to rely on my own judgment and instincts, even if it means making mistakes along the way.",-1,E257="Option D: I usually gather a lot of information and consider others' opinions but ultimately trust my own judgment to make the final decision.",0)</f>
        <v>2</v>
      </c>
      <c r="S257" s="1" cm="1">
        <f t="array" ref="S257">_xlfn.IFS(F257="Option A: I prefer tasks that show quick results and tend to get frustrated if I don’t see immediate progress.",2,F257="Option B: I often seek advice and approval from others before making a decision to ensure I’m on the right track.",1,F257="Option C: I often seek out activities where I can see incremental progress, as it helps me stay patient and motivated over time.",-1,F257="Option D: I enjoy activities like gardening or practicing a musical instrument, even if progress is slow.",0)</f>
        <v>1</v>
      </c>
      <c r="T257" s="1" cm="1">
        <f t="array" ref="T257">_xlfn.IFS(G257="Option A: I focus more on getting things done and I feel that I'd overthink if I think about my strength and weakness",2,G257="Option B: I regularly reflect on my strengths and weaknesses, using this self-awareness to set personal goals and improve myself.",1,G257="Option C: I sometimes think about my strengths and weaknesses, but I often rely on feedback from others to understand myself better.",-1,G257="Option D: I am aware of my strengths and weaknesses but prefer to focus on my strengths to stay motivated and positive.",0)</f>
        <v>0</v>
      </c>
      <c r="U257" s="1" cm="1">
        <f t="array" ref="U257">_xlfn.IFS(H257="Option A: Prioritize placement preparation, requesting more structured guidance in the internship to save time for your interview preparations.",2,H257="Option B: Fully commit to the internship, knowing that your placement preparation will be compromised significantly.",1,H257="Option C: Balance both the internship and placement preparation by setting a strict schedule, ensuring you give adequate time to both without compromising on either.",-1,H257="Option D: Use the internship to network and gain recommendations from the decision-maker, hoping it will directly improve your placement prospects.",0)</f>
        <v>-1</v>
      </c>
      <c r="V257" s="1" cm="1">
        <f t="array" ref="V257">_xlfn.IFS(I257="Option A: Focus on learning and applying established frameworks and structured thinking methods to systematically approach the problem.",2,I257="Option B: Rely on first principles reasoning, breaking the problem down to its most basic elements and building up your understanding from there.",1,I257="Option C: Seek a balance between structured thinking and first principles reasoning, using frameworks where they fit and breaking down elements from scratch when needed.",-1,I257="Option D: Use this opportunity to network and seek advice from others who have solved similar problems, hoping to gather enough information to complete the project successfully.",0)</f>
        <v>-1</v>
      </c>
      <c r="W257" s="1" cm="1">
        <f t="array" ref="W257">_xlfn.IFS(J257="Option A: Enroll in the course because it will help me stay competitive and not fall behind my peers.",2,J257="Option B: Enroll in the course because I am genuinely interested in the subject and see long-term benefits.",1,J257="Option C: Only enroll if it fits easily into my schedule and does not interfere with my other activities.",-1,J257="Option D: Skip the course because I prefer to focus on activities that provide immediate benefits like grades or credits.",0)</f>
        <v>1</v>
      </c>
      <c r="X257" s="1" cm="1">
        <f t="array" ref="X257">_xlfn.IFS(K257="Option A: Accept the internship to gain hands-on experience and valuable learning opportunities, without worrying about formal recognition.",1,K257="Option B: Accept the internship and emphasize to everyone how it will contribute to your self-development and long-term career growth, even without a certificate.",-1,K257="Option C: Decline the internship because the absence of an official certificate means you won't have formal recognition for your efforts.",2,K257="Option D: Take the internship but request a letter of recommendation or some form of written acknowledgment from the decision-makers as an alternative to a certificate.",0)</f>
        <v>0</v>
      </c>
      <c r="Y257" s="1" cm="1">
        <f t="array" ref="Y257">_xlfn.IFS(L257="Option A: Dive into the detailed aspects of the project, track markers for measurement, it might take a long time before you see any significant results.",2,L257="Option B: Focus on the aspects of the project that provide immediate feedback and visible results, as this keeps you motivated.",-1,L257="Option C: Balance your approach by setting short-term goals to achieve quick wins while keeping the long-term process in mind.",1,L257="Option D: Regularly seek feedback from your mentor to ensure you are on the right track and adjust your efforts accordingly to see quicker progress.",0)</f>
        <v>1</v>
      </c>
    </row>
    <row r="258" spans="1:25" x14ac:dyDescent="0.3">
      <c r="A258" s="2">
        <v>45527.827416782406</v>
      </c>
      <c r="C258" s="1" t="s">
        <v>378</v>
      </c>
      <c r="D258" s="1" t="s">
        <v>363</v>
      </c>
      <c r="E258" s="1" t="s">
        <v>356</v>
      </c>
      <c r="F258" s="1" t="s">
        <v>370</v>
      </c>
      <c r="G258" s="1" t="s">
        <v>380</v>
      </c>
      <c r="H258" s="1" t="s">
        <v>381</v>
      </c>
      <c r="I258" s="1" t="s">
        <v>367</v>
      </c>
      <c r="J258" s="1" t="s">
        <v>386</v>
      </c>
      <c r="K258" s="1" t="s">
        <v>361</v>
      </c>
      <c r="L258" s="1" t="s">
        <v>374</v>
      </c>
      <c r="M258" s="1" t="s">
        <v>313</v>
      </c>
      <c r="N258" s="1" t="s">
        <v>407</v>
      </c>
      <c r="O258" s="1">
        <v>2</v>
      </c>
      <c r="P258" s="1" cm="1">
        <f t="array" ref="P258">_xlfn.IFS(C258="Option A: I prefer vacationing in familiar destinations where I know what to expect and can reduce any surprises.",0,C258="Option B: When faced with the chance to travel to a completely new place with no set plans, I get excited about the unknown and the potential for unexpected adventures.",1,C258="Option C: I enjoy exploring new places, but I like to have a detailed itinerary and some certainty about what I will be doing each day.",2,C258="Option D: I’m open to traveling to new destinations, but I usually do thorough research and plan ahead to minimize any potential risks or uncertainties.",-1)</f>
        <v>1</v>
      </c>
      <c r="Q258" s="1" cm="1">
        <f t="array" ref="Q258">_xlfn.IFS(D258="Option A: Finishing daily tasks quickly and efficiently, allowing you to feel productive and move on to other activities.",-1,D258="Option B: Receiving compliments and recognition from friends or family for something you've accomplished.",2,D258="Option C: Completing a challenging workout or training regimen that you've been working on for weeks.",1,D258="Option D: Learning a new skill or hobby and overcoming difficulties along the way, regardless of how well you master it in the end.",0)</f>
        <v>-1</v>
      </c>
      <c r="R258" s="1" cm="1">
        <f t="array" ref="R258">_xlfn.IFS(E258="Option A: I make decisions on my own but like to have some guidelines or a framework to follow to feel more confident.",2,E258="Option B: I often seek advice and approval from others before making a decision to ensure I’m on the right track.",1,E258="Option C: When faced with a decision, I prefer to rely on my own judgment and instincts, even if it means making mistakes along the way.",-1,E258="Option D: I usually gather a lot of information and consider others' opinions but ultimately trust my own judgment to make the final decision.",0)</f>
        <v>0</v>
      </c>
      <c r="S258" s="1" cm="1">
        <f t="array" ref="S258">_xlfn.IFS(F258="Option A: I prefer tasks that show quick results and tend to get frustrated if I don’t see immediate progress.",2,F258="Option B: I often seek advice and approval from others before making a decision to ensure I’m on the right track.",1,F258="Option C: I often seek out activities where I can see incremental progress, as it helps me stay patient and motivated over time.",-1,F258="Option D: I enjoy activities like gardening or practicing a musical instrument, even if progress is slow.",0)</f>
        <v>0</v>
      </c>
      <c r="T258" s="1" cm="1">
        <f t="array" ref="T258">_xlfn.IFS(G258="Option A: I focus more on getting things done and I feel that I'd overthink if I think about my strength and weakness",2,G258="Option B: I regularly reflect on my strengths and weaknesses, using this self-awareness to set personal goals and improve myself.",1,G258="Option C: I sometimes think about my strengths and weaknesses, but I often rely on feedback from others to understand myself better.",-1,G258="Option D: I am aware of my strengths and weaknesses but prefer to focus on my strengths to stay motivated and positive.",0)</f>
        <v>1</v>
      </c>
      <c r="U258" s="1" cm="1">
        <f t="array" ref="U258">_xlfn.IFS(H258="Option A: Prioritize placement preparation, requesting more structured guidance in the internship to save time for your interview preparations.",2,H258="Option B: Fully commit to the internship, knowing that your placement preparation will be compromised significantly.",1,H258="Option C: Balance both the internship and placement preparation by setting a strict schedule, ensuring you give adequate time to both without compromising on either.",-1,H258="Option D: Use the internship to network and gain recommendations from the decision-maker, hoping it will directly improve your placement prospects.",0)</f>
        <v>-1</v>
      </c>
      <c r="V258" s="1" cm="1">
        <f t="array" ref="V258">_xlfn.IFS(I258="Option A: Focus on learning and applying established frameworks and structured thinking methods to systematically approach the problem.",2,I258="Option B: Rely on first principles reasoning, breaking the problem down to its most basic elements and building up your understanding from there.",1,I258="Option C: Seek a balance between structured thinking and first principles reasoning, using frameworks where they fit and breaking down elements from scratch when needed.",-1,I258="Option D: Use this opportunity to network and seek advice from others who have solved similar problems, hoping to gather enough information to complete the project successfully.",0)</f>
        <v>0</v>
      </c>
      <c r="W258" s="1" cm="1">
        <f t="array" ref="W258">_xlfn.IFS(J258="Option A: Enroll in the course because it will help me stay competitive and not fall behind my peers.",2,J258="Option B: Enroll in the course because I am genuinely interested in the subject and see long-term benefits.",1,J258="Option C: Only enroll if it fits easily into my schedule and does not interfere with my other activities.",-1,J258="Option D: Skip the course because I prefer to focus on activities that provide immediate benefits like grades or credits.",0)</f>
        <v>1</v>
      </c>
      <c r="X258" s="1" cm="1">
        <f t="array" ref="X258">_xlfn.IFS(K258="Option A: Accept the internship to gain hands-on experience and valuable learning opportunities, without worrying about formal recognition.",1,K258="Option B: Accept the internship and emphasize to everyone how it will contribute to your self-development and long-term career growth, even without a certificate.",-1,K258="Option C: Decline the internship because the absence of an official certificate means you won't have formal recognition for your efforts.",2,K258="Option D: Take the internship but request a letter of recommendation or some form of written acknowledgment from the decision-makers as an alternative to a certificate.",0)</f>
        <v>1</v>
      </c>
      <c r="Y258" s="1" cm="1">
        <f t="array" ref="Y258">_xlfn.IFS(L258="Option A: Dive into the detailed aspects of the project, track markers for measurement, it might take a long time before you see any significant results.",2,L258="Option B: Focus on the aspects of the project that provide immediate feedback and visible results, as this keeps you motivated.",-1,L258="Option C: Balance your approach by setting short-term goals to achieve quick wins while keeping the long-term process in mind.",1,L258="Option D: Regularly seek feedback from your mentor to ensure you are on the right track and adjust your efforts accordingly to see quicker progress.",0)</f>
        <v>1</v>
      </c>
    </row>
    <row r="259" spans="1:25" x14ac:dyDescent="0.3">
      <c r="A259" s="2">
        <v>45527.899560254635</v>
      </c>
      <c r="C259" s="1" t="s">
        <v>354</v>
      </c>
      <c r="D259" s="1" t="s">
        <v>363</v>
      </c>
      <c r="E259" s="1" t="s">
        <v>356</v>
      </c>
      <c r="F259" s="1" t="s">
        <v>365</v>
      </c>
      <c r="G259" s="1" t="s">
        <v>380</v>
      </c>
      <c r="H259" s="1" t="s">
        <v>359</v>
      </c>
      <c r="I259" s="1" t="s">
        <v>367</v>
      </c>
      <c r="J259" s="1" t="s">
        <v>394</v>
      </c>
      <c r="K259" s="1" t="s">
        <v>382</v>
      </c>
      <c r="L259" s="1" t="s">
        <v>362</v>
      </c>
      <c r="M259" s="1" t="s">
        <v>312</v>
      </c>
      <c r="N259" s="1" t="s">
        <v>407</v>
      </c>
      <c r="O259" s="1">
        <v>0</v>
      </c>
      <c r="P259" s="1" cm="1">
        <f t="array" ref="P259">_xlfn.IFS(C259="Option A: I prefer vacationing in familiar destinations where I know what to expect and can reduce any surprises.",0,C259="Option B: When faced with the chance to travel to a completely new place with no set plans, I get excited about the unknown and the potential for unexpected adventures.",1,C259="Option C: I enjoy exploring new places, but I like to have a detailed itinerary and some certainty about what I will be doing each day.",2,C259="Option D: I’m open to traveling to new destinations, but I usually do thorough research and plan ahead to minimize any potential risks or uncertainties.",-1)</f>
        <v>-1</v>
      </c>
      <c r="Q259" s="1" cm="1">
        <f t="array" ref="Q259">_xlfn.IFS(D259="Option A: Finishing daily tasks quickly and efficiently, allowing you to feel productive and move on to other activities.",-1,D259="Option B: Receiving compliments and recognition from friends or family for something you've accomplished.",2,D259="Option C: Completing a challenging workout or training regimen that you've been working on for weeks.",1,D259="Option D: Learning a new skill or hobby and overcoming difficulties along the way, regardless of how well you master it in the end.",0)</f>
        <v>-1</v>
      </c>
      <c r="R259" s="1" cm="1">
        <f t="array" ref="R259">_xlfn.IFS(E259="Option A: I make decisions on my own but like to have some guidelines or a framework to follow to feel more confident.",2,E259="Option B: I often seek advice and approval from others before making a decision to ensure I’m on the right track.",1,E259="Option C: When faced with a decision, I prefer to rely on my own judgment and instincts, even if it means making mistakes along the way.",-1,E259="Option D: I usually gather a lot of information and consider others' opinions but ultimately trust my own judgment to make the final decision.",0)</f>
        <v>0</v>
      </c>
      <c r="S259" s="1" cm="1">
        <f t="array" ref="S259">_xlfn.IFS(F259="Option A: I prefer tasks that show quick results and tend to get frustrated if I don’t see immediate progress.",2,F259="Option B: I often seek advice and approval from others before making a decision to ensure I’m on the right track.",1,F259="Option C: I often seek out activities where I can see incremental progress, as it helps me stay patient and motivated over time.",-1,F259="Option D: I enjoy activities like gardening or practicing a musical instrument, even if progress is slow.",0)</f>
        <v>1</v>
      </c>
      <c r="T259" s="1" cm="1">
        <f t="array" ref="T259">_xlfn.IFS(G259="Option A: I focus more on getting things done and I feel that I'd overthink if I think about my strength and weakness",2,G259="Option B: I regularly reflect on my strengths and weaknesses, using this self-awareness to set personal goals and improve myself.",1,G259="Option C: I sometimes think about my strengths and weaknesses, but I often rely on feedback from others to understand myself better.",-1,G259="Option D: I am aware of my strengths and weaknesses but prefer to focus on my strengths to stay motivated and positive.",0)</f>
        <v>1</v>
      </c>
      <c r="U259" s="1" cm="1">
        <f t="array" ref="U259">_xlfn.IFS(H259="Option A: Prioritize placement preparation, requesting more structured guidance in the internship to save time for your interview preparations.",2,H259="Option B: Fully commit to the internship, knowing that your placement preparation will be compromised significantly.",1,H259="Option C: Balance both the internship and placement preparation by setting a strict schedule, ensuring you give adequate time to both without compromising on either.",-1,H259="Option D: Use the internship to network and gain recommendations from the decision-maker, hoping it will directly improve your placement prospects.",0)</f>
        <v>0</v>
      </c>
      <c r="V259" s="1" cm="1">
        <f t="array" ref="V259">_xlfn.IFS(I259="Option A: Focus on learning and applying established frameworks and structured thinking methods to systematically approach the problem.",2,I259="Option B: Rely on first principles reasoning, breaking the problem down to its most basic elements and building up your understanding from there.",1,I259="Option C: Seek a balance between structured thinking and first principles reasoning, using frameworks where they fit and breaking down elements from scratch when needed.",-1,I259="Option D: Use this opportunity to network and seek advice from others who have solved similar problems, hoping to gather enough information to complete the project successfully.",0)</f>
        <v>0</v>
      </c>
      <c r="W259" s="1" cm="1">
        <f t="array" ref="W259">_xlfn.IFS(J259="Option A: Enroll in the course because it will help me stay competitive and not fall behind my peers.",2,J259="Option B: Enroll in the course because I am genuinely interested in the subject and see long-term benefits.",1,J259="Option C: Only enroll if it fits easily into my schedule and does not interfere with my other activities.",-1,J259="Option D: Skip the course because I prefer to focus on activities that provide immediate benefits like grades or credits.",0)</f>
        <v>0</v>
      </c>
      <c r="X259" s="1" cm="1">
        <f t="array" ref="X259">_xlfn.IFS(K259="Option A: Accept the internship to gain hands-on experience and valuable learning opportunities, without worrying about formal recognition.",1,K259="Option B: Accept the internship and emphasize to everyone how it will contribute to your self-development and long-term career growth, even without a certificate.",-1,K259="Option C: Decline the internship because the absence of an official certificate means you won't have formal recognition for your efforts.",2,K259="Option D: Take the internship but request a letter of recommendation or some form of written acknowledgment from the decision-makers as an alternative to a certificate.",0)</f>
        <v>0</v>
      </c>
      <c r="Y259" s="1" cm="1">
        <f t="array" ref="Y259">_xlfn.IFS(L259="Option A: Dive into the detailed aspects of the project, track markers for measurement, it might take a long time before you see any significant results.",2,L259="Option B: Focus on the aspects of the project that provide immediate feedback and visible results, as this keeps you motivated.",-1,L259="Option C: Balance your approach by setting short-term goals to achieve quick wins while keeping the long-term process in mind.",1,L259="Option D: Regularly seek feedback from your mentor to ensure you are on the right track and adjust your efforts accordingly to see quicker progress.",0)</f>
        <v>0</v>
      </c>
    </row>
    <row r="260" spans="1:25" x14ac:dyDescent="0.3">
      <c r="A260" s="2">
        <v>45527.905607627312</v>
      </c>
      <c r="C260" s="1" t="s">
        <v>378</v>
      </c>
      <c r="D260" s="1" t="s">
        <v>369</v>
      </c>
      <c r="E260" s="1" t="s">
        <v>356</v>
      </c>
      <c r="F260" s="1" t="s">
        <v>370</v>
      </c>
      <c r="G260" s="1" t="s">
        <v>380</v>
      </c>
      <c r="H260" s="1" t="s">
        <v>381</v>
      </c>
      <c r="I260" s="1" t="s">
        <v>372</v>
      </c>
      <c r="J260" s="1" t="s">
        <v>386</v>
      </c>
      <c r="K260" s="1" t="s">
        <v>361</v>
      </c>
      <c r="L260" s="1" t="s">
        <v>385</v>
      </c>
      <c r="M260" s="1" t="s">
        <v>314</v>
      </c>
      <c r="N260" s="1" t="s">
        <v>408</v>
      </c>
      <c r="O260" s="1">
        <v>2</v>
      </c>
      <c r="P260" s="1" cm="1">
        <f t="array" ref="P260">_xlfn.IFS(C260="Option A: I prefer vacationing in familiar destinations where I know what to expect and can reduce any surprises.",0,C260="Option B: When faced with the chance to travel to a completely new place with no set plans, I get excited about the unknown and the potential for unexpected adventures.",1,C260="Option C: I enjoy exploring new places, but I like to have a detailed itinerary and some certainty about what I will be doing each day.",2,C260="Option D: I’m open to traveling to new destinations, but I usually do thorough research and plan ahead to minimize any potential risks or uncertainties.",-1)</f>
        <v>1</v>
      </c>
      <c r="Q260" s="1" cm="1">
        <f t="array" ref="Q260">_xlfn.IFS(D260="Option A: Finishing daily tasks quickly and efficiently, allowing you to feel productive and move on to other activities.",-1,D260="Option B: Receiving compliments and recognition from friends or family for something you've accomplished.",2,D260="Option C: Completing a challenging workout or training regimen that you've been working on for weeks.",1,D260="Option D: Learning a new skill or hobby and overcoming difficulties along the way, regardless of how well you master it in the end.",0)</f>
        <v>0</v>
      </c>
      <c r="R260" s="1" cm="1">
        <f t="array" ref="R260">_xlfn.IFS(E260="Option A: I make decisions on my own but like to have some guidelines or a framework to follow to feel more confident.",2,E260="Option B: I often seek advice and approval from others before making a decision to ensure I’m on the right track.",1,E260="Option C: When faced with a decision, I prefer to rely on my own judgment and instincts, even if it means making mistakes along the way.",-1,E260="Option D: I usually gather a lot of information and consider others' opinions but ultimately trust my own judgment to make the final decision.",0)</f>
        <v>0</v>
      </c>
      <c r="S260" s="1" cm="1">
        <f t="array" ref="S260">_xlfn.IFS(F260="Option A: I prefer tasks that show quick results and tend to get frustrated if I don’t see immediate progress.",2,F260="Option B: I often seek advice and approval from others before making a decision to ensure I’m on the right track.",1,F260="Option C: I often seek out activities where I can see incremental progress, as it helps me stay patient and motivated over time.",-1,F260="Option D: I enjoy activities like gardening or practicing a musical instrument, even if progress is slow.",0)</f>
        <v>0</v>
      </c>
      <c r="T260" s="1" cm="1">
        <f t="array" ref="T260">_xlfn.IFS(G260="Option A: I focus more on getting things done and I feel that I'd overthink if I think about my strength and weakness",2,G260="Option B: I regularly reflect on my strengths and weaknesses, using this self-awareness to set personal goals and improve myself.",1,G260="Option C: I sometimes think about my strengths and weaknesses, but I often rely on feedback from others to understand myself better.",-1,G260="Option D: I am aware of my strengths and weaknesses but prefer to focus on my strengths to stay motivated and positive.",0)</f>
        <v>1</v>
      </c>
      <c r="U260" s="1" cm="1">
        <f t="array" ref="U260">_xlfn.IFS(H260="Option A: Prioritize placement preparation, requesting more structured guidance in the internship to save time for your interview preparations.",2,H260="Option B: Fully commit to the internship, knowing that your placement preparation will be compromised significantly.",1,H260="Option C: Balance both the internship and placement preparation by setting a strict schedule, ensuring you give adequate time to both without compromising on either.",-1,H260="Option D: Use the internship to network and gain recommendations from the decision-maker, hoping it will directly improve your placement prospects.",0)</f>
        <v>-1</v>
      </c>
      <c r="V260" s="1" cm="1">
        <f t="array" ref="V260">_xlfn.IFS(I260="Option A: Focus on learning and applying established frameworks and structured thinking methods to systematically approach the problem.",2,I260="Option B: Rely on first principles reasoning, breaking the problem down to its most basic elements and building up your understanding from there.",1,I260="Option C: Seek a balance between structured thinking and first principles reasoning, using frameworks where they fit and breaking down elements from scratch when needed.",-1,I260="Option D: Use this opportunity to network and seek advice from others who have solved similar problems, hoping to gather enough information to complete the project successfully.",0)</f>
        <v>-1</v>
      </c>
      <c r="W260" s="1" cm="1">
        <f t="array" ref="W260">_xlfn.IFS(J260="Option A: Enroll in the course because it will help me stay competitive and not fall behind my peers.",2,J260="Option B: Enroll in the course because I am genuinely interested in the subject and see long-term benefits.",1,J260="Option C: Only enroll if it fits easily into my schedule and does not interfere with my other activities.",-1,J260="Option D: Skip the course because I prefer to focus on activities that provide immediate benefits like grades or credits.",0)</f>
        <v>1</v>
      </c>
      <c r="X260" s="1" cm="1">
        <f t="array" ref="X260">_xlfn.IFS(K260="Option A: Accept the internship to gain hands-on experience and valuable learning opportunities, without worrying about formal recognition.",1,K260="Option B: Accept the internship and emphasize to everyone how it will contribute to your self-development and long-term career growth, even without a certificate.",-1,K260="Option C: Decline the internship because the absence of an official certificate means you won't have formal recognition for your efforts.",2,K260="Option D: Take the internship but request a letter of recommendation or some form of written acknowledgment from the decision-makers as an alternative to a certificate.",0)</f>
        <v>1</v>
      </c>
      <c r="Y260" s="1" cm="1">
        <f t="array" ref="Y260">_xlfn.IFS(L260="Option A: Dive into the detailed aspects of the project, track markers for measurement, it might take a long time before you see any significant results.",2,L260="Option B: Focus on the aspects of the project that provide immediate feedback and visible results, as this keeps you motivated.",-1,L260="Option C: Balance your approach by setting short-term goals to achieve quick wins while keeping the long-term process in mind.",1,L260="Option D: Regularly seek feedback from your mentor to ensure you are on the right track and adjust your efforts accordingly to see quicker progress.",0)</f>
        <v>2</v>
      </c>
    </row>
    <row r="261" spans="1:25" x14ac:dyDescent="0.3">
      <c r="A261" s="2">
        <v>45527.972562280091</v>
      </c>
      <c r="C261" s="1" t="s">
        <v>354</v>
      </c>
      <c r="D261" s="1" t="s">
        <v>363</v>
      </c>
      <c r="E261" s="1" t="s">
        <v>356</v>
      </c>
      <c r="F261" s="1" t="s">
        <v>357</v>
      </c>
      <c r="G261" s="1" t="s">
        <v>380</v>
      </c>
      <c r="H261" s="1" t="s">
        <v>359</v>
      </c>
      <c r="I261" s="1" t="s">
        <v>360</v>
      </c>
      <c r="J261" s="1" t="s">
        <v>386</v>
      </c>
      <c r="K261" s="1" t="s">
        <v>382</v>
      </c>
      <c r="L261" s="1" t="s">
        <v>362</v>
      </c>
      <c r="M261" s="1" t="s">
        <v>315</v>
      </c>
      <c r="N261" s="1" t="s">
        <v>409</v>
      </c>
      <c r="O261" s="1">
        <v>0</v>
      </c>
      <c r="P261" s="1" cm="1">
        <f t="array" ref="P261">_xlfn.IFS(C261="Option A: I prefer vacationing in familiar destinations where I know what to expect and can reduce any surprises.",0,C261="Option B: When faced with the chance to travel to a completely new place with no set plans, I get excited about the unknown and the potential for unexpected adventures.",1,C261="Option C: I enjoy exploring new places, but I like to have a detailed itinerary and some certainty about what I will be doing each day.",2,C261="Option D: I’m open to traveling to new destinations, but I usually do thorough research and plan ahead to minimize any potential risks or uncertainties.",-1)</f>
        <v>-1</v>
      </c>
      <c r="Q261" s="1" cm="1">
        <f t="array" ref="Q261">_xlfn.IFS(D261="Option A: Finishing daily tasks quickly and efficiently, allowing you to feel productive and move on to other activities.",-1,D261="Option B: Receiving compliments and recognition from friends or family for something you've accomplished.",2,D261="Option C: Completing a challenging workout or training regimen that you've been working on for weeks.",1,D261="Option D: Learning a new skill or hobby and overcoming difficulties along the way, regardless of how well you master it in the end.",0)</f>
        <v>-1</v>
      </c>
      <c r="R261" s="1" cm="1">
        <f t="array" ref="R261">_xlfn.IFS(E261="Option A: I make decisions on my own but like to have some guidelines or a framework to follow to feel more confident.",2,E261="Option B: I often seek advice and approval from others before making a decision to ensure I’m on the right track.",1,E261="Option C: When faced with a decision, I prefer to rely on my own judgment and instincts, even if it means making mistakes along the way.",-1,E261="Option D: I usually gather a lot of information and consider others' opinions but ultimately trust my own judgment to make the final decision.",0)</f>
        <v>0</v>
      </c>
      <c r="S261" s="1" cm="1">
        <f t="array" ref="S261">_xlfn.IFS(F261="Option A: I prefer tasks that show quick results and tend to get frustrated if I don’t see immediate progress.",2,F261="Option B: I often seek advice and approval from others before making a decision to ensure I’m on the right track.",1,F261="Option C: I often seek out activities where I can see incremental progress, as it helps me stay patient and motivated over time.",-1,F261="Option D: I enjoy activities like gardening or practicing a musical instrument, even if progress is slow.",0)</f>
        <v>-1</v>
      </c>
      <c r="T261" s="1" cm="1">
        <f t="array" ref="T261">_xlfn.IFS(G261="Option A: I focus more on getting things done and I feel that I'd overthink if I think about my strength and weakness",2,G261="Option B: I regularly reflect on my strengths and weaknesses, using this self-awareness to set personal goals and improve myself.",1,G261="Option C: I sometimes think about my strengths and weaknesses, but I often rely on feedback from others to understand myself better.",-1,G261="Option D: I am aware of my strengths and weaknesses but prefer to focus on my strengths to stay motivated and positive.",0)</f>
        <v>1</v>
      </c>
      <c r="U261" s="1" cm="1">
        <f t="array" ref="U261">_xlfn.IFS(H261="Option A: Prioritize placement preparation, requesting more structured guidance in the internship to save time for your interview preparations.",2,H261="Option B: Fully commit to the internship, knowing that your placement preparation will be compromised significantly.",1,H261="Option C: Balance both the internship and placement preparation by setting a strict schedule, ensuring you give adequate time to both without compromising on either.",-1,H261="Option D: Use the internship to network and gain recommendations from the decision-maker, hoping it will directly improve your placement prospects.",0)</f>
        <v>0</v>
      </c>
      <c r="V261" s="1" cm="1">
        <f t="array" ref="V261">_xlfn.IFS(I261="Option A: Focus on learning and applying established frameworks and structured thinking methods to systematically approach the problem.",2,I261="Option B: Rely on first principles reasoning, breaking the problem down to its most basic elements and building up your understanding from there.",1,I261="Option C: Seek a balance between structured thinking and first principles reasoning, using frameworks where they fit and breaking down elements from scratch when needed.",-1,I261="Option D: Use this opportunity to network and seek advice from others who have solved similar problems, hoping to gather enough information to complete the project successfully.",0)</f>
        <v>1</v>
      </c>
      <c r="W261" s="1" cm="1">
        <f t="array" ref="W261">_xlfn.IFS(J261="Option A: Enroll in the course because it will help me stay competitive and not fall behind my peers.",2,J261="Option B: Enroll in the course because I am genuinely interested in the subject and see long-term benefits.",1,J261="Option C: Only enroll if it fits easily into my schedule and does not interfere with my other activities.",-1,J261="Option D: Skip the course because I prefer to focus on activities that provide immediate benefits like grades or credits.",0)</f>
        <v>1</v>
      </c>
      <c r="X261" s="1" cm="1">
        <f t="array" ref="X261">_xlfn.IFS(K261="Option A: Accept the internship to gain hands-on experience and valuable learning opportunities, without worrying about formal recognition.",1,K261="Option B: Accept the internship and emphasize to everyone how it will contribute to your self-development and long-term career growth, even without a certificate.",-1,K261="Option C: Decline the internship because the absence of an official certificate means you won't have formal recognition for your efforts.",2,K261="Option D: Take the internship but request a letter of recommendation or some form of written acknowledgment from the decision-makers as an alternative to a certificate.",0)</f>
        <v>0</v>
      </c>
      <c r="Y261" s="1" cm="1">
        <f t="array" ref="Y261">_xlfn.IFS(L261="Option A: Dive into the detailed aspects of the project, track markers for measurement, it might take a long time before you see any significant results.",2,L261="Option B: Focus on the aspects of the project that provide immediate feedback and visible results, as this keeps you motivated.",-1,L261="Option C: Balance your approach by setting short-term goals to achieve quick wins while keeping the long-term process in mind.",1,L261="Option D: Regularly seek feedback from your mentor to ensure you are on the right track and adjust your efforts accordingly to see quicker progress.",0)</f>
        <v>0</v>
      </c>
    </row>
    <row r="262" spans="1:25" x14ac:dyDescent="0.3">
      <c r="A262" s="2">
        <v>45527.988819004633</v>
      </c>
      <c r="C262" s="1" t="s">
        <v>368</v>
      </c>
      <c r="D262" s="1" t="s">
        <v>363</v>
      </c>
      <c r="E262" s="1" t="s">
        <v>356</v>
      </c>
      <c r="F262" s="1" t="s">
        <v>357</v>
      </c>
      <c r="G262" s="1" t="s">
        <v>380</v>
      </c>
      <c r="H262" s="1" t="s">
        <v>381</v>
      </c>
      <c r="I262" s="1" t="s">
        <v>360</v>
      </c>
      <c r="J262" s="1" t="s">
        <v>387</v>
      </c>
      <c r="K262" s="1" t="s">
        <v>399</v>
      </c>
      <c r="L262" s="1" t="s">
        <v>374</v>
      </c>
      <c r="M262" s="1" t="s">
        <v>308</v>
      </c>
      <c r="N262" s="1" t="s">
        <v>406</v>
      </c>
      <c r="O262" s="1">
        <v>2</v>
      </c>
      <c r="P262" s="1" cm="1">
        <f t="array" ref="P262">_xlfn.IFS(C262="Option A: I prefer vacationing in familiar destinations where I know what to expect and can reduce any surprises.",0,C262="Option B: When faced with the chance to travel to a completely new place with no set plans, I get excited about the unknown and the potential for unexpected adventures.",1,C262="Option C: I enjoy exploring new places, but I like to have a detailed itinerary and some certainty about what I will be doing each day.",2,C262="Option D: I’m open to traveling to new destinations, but I usually do thorough research and plan ahead to minimize any potential risks or uncertainties.",-1)</f>
        <v>2</v>
      </c>
      <c r="Q262" s="1" cm="1">
        <f t="array" ref="Q262">_xlfn.IFS(D262="Option A: Finishing daily tasks quickly and efficiently, allowing you to feel productive and move on to other activities.",-1,D262="Option B: Receiving compliments and recognition from friends or family for something you've accomplished.",2,D262="Option C: Completing a challenging workout or training regimen that you've been working on for weeks.",1,D262="Option D: Learning a new skill or hobby and overcoming difficulties along the way, regardless of how well you master it in the end.",0)</f>
        <v>-1</v>
      </c>
      <c r="R262" s="1" cm="1">
        <f t="array" ref="R262">_xlfn.IFS(E262="Option A: I make decisions on my own but like to have some guidelines or a framework to follow to feel more confident.",2,E262="Option B: I often seek advice and approval from others before making a decision to ensure I’m on the right track.",1,E262="Option C: When faced with a decision, I prefer to rely on my own judgment and instincts, even if it means making mistakes along the way.",-1,E262="Option D: I usually gather a lot of information and consider others' opinions but ultimately trust my own judgment to make the final decision.",0)</f>
        <v>0</v>
      </c>
      <c r="S262" s="1" cm="1">
        <f t="array" ref="S262">_xlfn.IFS(F262="Option A: I prefer tasks that show quick results and tend to get frustrated if I don’t see immediate progress.",2,F262="Option B: I often seek advice and approval from others before making a decision to ensure I’m on the right track.",1,F262="Option C: I often seek out activities where I can see incremental progress, as it helps me stay patient and motivated over time.",-1,F262="Option D: I enjoy activities like gardening or practicing a musical instrument, even if progress is slow.",0)</f>
        <v>-1</v>
      </c>
      <c r="T262" s="1" cm="1">
        <f t="array" ref="T262">_xlfn.IFS(G262="Option A: I focus more on getting things done and I feel that I'd overthink if I think about my strength and weakness",2,G262="Option B: I regularly reflect on my strengths and weaknesses, using this self-awareness to set personal goals and improve myself.",1,G262="Option C: I sometimes think about my strengths and weaknesses, but I often rely on feedback from others to understand myself better.",-1,G262="Option D: I am aware of my strengths and weaknesses but prefer to focus on my strengths to stay motivated and positive.",0)</f>
        <v>1</v>
      </c>
      <c r="U262" s="1" cm="1">
        <f t="array" ref="U262">_xlfn.IFS(H262="Option A: Prioritize placement preparation, requesting more structured guidance in the internship to save time for your interview preparations.",2,H262="Option B: Fully commit to the internship, knowing that your placement preparation will be compromised significantly.",1,H262="Option C: Balance both the internship and placement preparation by setting a strict schedule, ensuring you give adequate time to both without compromising on either.",-1,H262="Option D: Use the internship to network and gain recommendations from the decision-maker, hoping it will directly improve your placement prospects.",0)</f>
        <v>-1</v>
      </c>
      <c r="V262" s="1" cm="1">
        <f t="array" ref="V262">_xlfn.IFS(I262="Option A: Focus on learning and applying established frameworks and structured thinking methods to systematically approach the problem.",2,I262="Option B: Rely on first principles reasoning, breaking the problem down to its most basic elements and building up your understanding from there.",1,I262="Option C: Seek a balance between structured thinking and first principles reasoning, using frameworks where they fit and breaking down elements from scratch when needed.",-1,I262="Option D: Use this opportunity to network and seek advice from others who have solved similar problems, hoping to gather enough information to complete the project successfully.",0)</f>
        <v>1</v>
      </c>
      <c r="W262" s="1" cm="1">
        <f t="array" ref="W262">_xlfn.IFS(J262="Option A: Enroll in the course because it will help me stay competitive and not fall behind my peers.",2,J262="Option B: Enroll in the course because I am genuinely interested in the subject and see long-term benefits.",1,J262="Option C: Only enroll if it fits easily into my schedule and does not interfere with my other activities.",-1,J262="Option D: Skip the course because I prefer to focus on activities that provide immediate benefits like grades or credits.",0)</f>
        <v>-1</v>
      </c>
      <c r="X262" s="1" cm="1">
        <f t="array" ref="X262">_xlfn.IFS(K262="Option A: Accept the internship to gain hands-on experience and valuable learning opportunities, without worrying about formal recognition.",1,K262="Option B: Accept the internship and emphasize to everyone how it will contribute to your self-development and long-term career growth, even without a certificate.",-1,K262="Option C: Decline the internship because the absence of an official certificate means you won't have formal recognition for your efforts.",2,K262="Option D: Take the internship but request a letter of recommendation or some form of written acknowledgment from the decision-makers as an alternative to a certificate.",0)</f>
        <v>2</v>
      </c>
      <c r="Y262" s="1" cm="1">
        <f t="array" ref="Y262">_xlfn.IFS(L262="Option A: Dive into the detailed aspects of the project, track markers for measurement, it might take a long time before you see any significant results.",2,L262="Option B: Focus on the aspects of the project that provide immediate feedback and visible results, as this keeps you motivated.",-1,L262="Option C: Balance your approach by setting short-term goals to achieve quick wins while keeping the long-term process in mind.",1,L262="Option D: Regularly seek feedback from your mentor to ensure you are on the right track and adjust your efforts accordingly to see quicker progress.",0)</f>
        <v>1</v>
      </c>
    </row>
    <row r="263" spans="1:25" x14ac:dyDescent="0.3">
      <c r="A263" s="2">
        <v>45528.005875023147</v>
      </c>
      <c r="C263" s="1" t="s">
        <v>378</v>
      </c>
      <c r="D263" s="1" t="s">
        <v>369</v>
      </c>
      <c r="E263" s="1" t="s">
        <v>356</v>
      </c>
      <c r="F263" s="1" t="s">
        <v>357</v>
      </c>
      <c r="G263" s="1" t="s">
        <v>380</v>
      </c>
      <c r="H263" s="1" t="s">
        <v>359</v>
      </c>
      <c r="I263" s="1" t="s">
        <v>360</v>
      </c>
      <c r="J263" s="1" t="s">
        <v>386</v>
      </c>
      <c r="K263" s="1" t="s">
        <v>382</v>
      </c>
      <c r="L263" s="1" t="s">
        <v>385</v>
      </c>
      <c r="M263" s="1" t="s">
        <v>316</v>
      </c>
      <c r="N263" s="1" t="s">
        <v>407</v>
      </c>
      <c r="O263" s="1">
        <v>3</v>
      </c>
      <c r="P263" s="1" cm="1">
        <f t="array" ref="P263">_xlfn.IFS(C263="Option A: I prefer vacationing in familiar destinations where I know what to expect and can reduce any surprises.",0,C263="Option B: When faced with the chance to travel to a completely new place with no set plans, I get excited about the unknown and the potential for unexpected adventures.",1,C263="Option C: I enjoy exploring new places, but I like to have a detailed itinerary and some certainty about what I will be doing each day.",2,C263="Option D: I’m open to traveling to new destinations, but I usually do thorough research and plan ahead to minimize any potential risks or uncertainties.",-1)</f>
        <v>1</v>
      </c>
      <c r="Q263" s="1" cm="1">
        <f t="array" ref="Q263">_xlfn.IFS(D263="Option A: Finishing daily tasks quickly and efficiently, allowing you to feel productive and move on to other activities.",-1,D263="Option B: Receiving compliments and recognition from friends or family for something you've accomplished.",2,D263="Option C: Completing a challenging workout or training regimen that you've been working on for weeks.",1,D263="Option D: Learning a new skill or hobby and overcoming difficulties along the way, regardless of how well you master it in the end.",0)</f>
        <v>0</v>
      </c>
      <c r="R263" s="1" cm="1">
        <f t="array" ref="R263">_xlfn.IFS(E263="Option A: I make decisions on my own but like to have some guidelines or a framework to follow to feel more confident.",2,E263="Option B: I often seek advice and approval from others before making a decision to ensure I’m on the right track.",1,E263="Option C: When faced with a decision, I prefer to rely on my own judgment and instincts, even if it means making mistakes along the way.",-1,E263="Option D: I usually gather a lot of information and consider others' opinions but ultimately trust my own judgment to make the final decision.",0)</f>
        <v>0</v>
      </c>
      <c r="S263" s="1" cm="1">
        <f t="array" ref="S263">_xlfn.IFS(F263="Option A: I prefer tasks that show quick results and tend to get frustrated if I don’t see immediate progress.",2,F263="Option B: I often seek advice and approval from others before making a decision to ensure I’m on the right track.",1,F263="Option C: I often seek out activities where I can see incremental progress, as it helps me stay patient and motivated over time.",-1,F263="Option D: I enjoy activities like gardening or practicing a musical instrument, even if progress is slow.",0)</f>
        <v>-1</v>
      </c>
      <c r="T263" s="1" cm="1">
        <f t="array" ref="T263">_xlfn.IFS(G263="Option A: I focus more on getting things done and I feel that I'd overthink if I think about my strength and weakness",2,G263="Option B: I regularly reflect on my strengths and weaknesses, using this self-awareness to set personal goals and improve myself.",1,G263="Option C: I sometimes think about my strengths and weaknesses, but I often rely on feedback from others to understand myself better.",-1,G263="Option D: I am aware of my strengths and weaknesses but prefer to focus on my strengths to stay motivated and positive.",0)</f>
        <v>1</v>
      </c>
      <c r="U263" s="1" cm="1">
        <f t="array" ref="U263">_xlfn.IFS(H263="Option A: Prioritize placement preparation, requesting more structured guidance in the internship to save time for your interview preparations.",2,H263="Option B: Fully commit to the internship, knowing that your placement preparation will be compromised significantly.",1,H263="Option C: Balance both the internship and placement preparation by setting a strict schedule, ensuring you give adequate time to both without compromising on either.",-1,H263="Option D: Use the internship to network and gain recommendations from the decision-maker, hoping it will directly improve your placement prospects.",0)</f>
        <v>0</v>
      </c>
      <c r="V263" s="1" cm="1">
        <f t="array" ref="V263">_xlfn.IFS(I263="Option A: Focus on learning and applying established frameworks and structured thinking methods to systematically approach the problem.",2,I263="Option B: Rely on first principles reasoning, breaking the problem down to its most basic elements and building up your understanding from there.",1,I263="Option C: Seek a balance between structured thinking and first principles reasoning, using frameworks where they fit and breaking down elements from scratch when needed.",-1,I263="Option D: Use this opportunity to network and seek advice from others who have solved similar problems, hoping to gather enough information to complete the project successfully.",0)</f>
        <v>1</v>
      </c>
      <c r="W263" s="1" cm="1">
        <f t="array" ref="W263">_xlfn.IFS(J263="Option A: Enroll in the course because it will help me stay competitive and not fall behind my peers.",2,J263="Option B: Enroll in the course because I am genuinely interested in the subject and see long-term benefits.",1,J263="Option C: Only enroll if it fits easily into my schedule and does not interfere with my other activities.",-1,J263="Option D: Skip the course because I prefer to focus on activities that provide immediate benefits like grades or credits.",0)</f>
        <v>1</v>
      </c>
      <c r="X263" s="1" cm="1">
        <f t="array" ref="X263">_xlfn.IFS(K263="Option A: Accept the internship to gain hands-on experience and valuable learning opportunities, without worrying about formal recognition.",1,K263="Option B: Accept the internship and emphasize to everyone how it will contribute to your self-development and long-term career growth, even without a certificate.",-1,K263="Option C: Decline the internship because the absence of an official certificate means you won't have formal recognition for your efforts.",2,K263="Option D: Take the internship but request a letter of recommendation or some form of written acknowledgment from the decision-makers as an alternative to a certificate.",0)</f>
        <v>0</v>
      </c>
      <c r="Y263" s="1" cm="1">
        <f t="array" ref="Y263">_xlfn.IFS(L263="Option A: Dive into the detailed aspects of the project, track markers for measurement, it might take a long time before you see any significant results.",2,L263="Option B: Focus on the aspects of the project that provide immediate feedback and visible results, as this keeps you motivated.",-1,L263="Option C: Balance your approach by setting short-term goals to achieve quick wins while keeping the long-term process in mind.",1,L263="Option D: Regularly seek feedback from your mentor to ensure you are on the right track and adjust your efforts accordingly to see quicker progress.",0)</f>
        <v>2</v>
      </c>
    </row>
    <row r="264" spans="1:25" x14ac:dyDescent="0.3">
      <c r="A264" s="2">
        <v>45528.030368287036</v>
      </c>
      <c r="C264" s="1" t="s">
        <v>378</v>
      </c>
      <c r="D264" s="1" t="s">
        <v>363</v>
      </c>
      <c r="E264" s="1" t="s">
        <v>364</v>
      </c>
      <c r="F264" s="1" t="s">
        <v>389</v>
      </c>
      <c r="G264" s="1" t="s">
        <v>380</v>
      </c>
      <c r="H264" s="1" t="s">
        <v>381</v>
      </c>
      <c r="I264" s="1" t="s">
        <v>376</v>
      </c>
      <c r="J264" s="1" t="s">
        <v>386</v>
      </c>
      <c r="K264" s="1" t="s">
        <v>399</v>
      </c>
      <c r="L264" s="1" t="s">
        <v>374</v>
      </c>
      <c r="M264" s="1" t="s">
        <v>317</v>
      </c>
      <c r="N264" s="1" t="s">
        <v>407</v>
      </c>
      <c r="O264" s="1">
        <v>9</v>
      </c>
      <c r="P264" s="1" cm="1">
        <f t="array" ref="P264">_xlfn.IFS(C264="Option A: I prefer vacationing in familiar destinations where I know what to expect and can reduce any surprises.",0,C264="Option B: When faced with the chance to travel to a completely new place with no set plans, I get excited about the unknown and the potential for unexpected adventures.",1,C264="Option C: I enjoy exploring new places, but I like to have a detailed itinerary and some certainty about what I will be doing each day.",2,C264="Option D: I’m open to traveling to new destinations, but I usually do thorough research and plan ahead to minimize any potential risks or uncertainties.",-1)</f>
        <v>1</v>
      </c>
      <c r="Q264" s="1" cm="1">
        <f t="array" ref="Q264">_xlfn.IFS(D264="Option A: Finishing daily tasks quickly and efficiently, allowing you to feel productive and move on to other activities.",-1,D264="Option B: Receiving compliments and recognition from friends or family for something you've accomplished.",2,D264="Option C: Completing a challenging workout or training regimen that you've been working on for weeks.",1,D264="Option D: Learning a new skill or hobby and overcoming difficulties along the way, regardless of how well you master it in the end.",0)</f>
        <v>-1</v>
      </c>
      <c r="R264" s="1" cm="1">
        <f t="array" ref="R264">_xlfn.IFS(E264="Option A: I make decisions on my own but like to have some guidelines or a framework to follow to feel more confident.",2,E264="Option B: I often seek advice and approval from others before making a decision to ensure I’m on the right track.",1,E264="Option C: When faced with a decision, I prefer to rely on my own judgment and instincts, even if it means making mistakes along the way.",-1,E264="Option D: I usually gather a lot of information and consider others' opinions but ultimately trust my own judgment to make the final decision.",0)</f>
        <v>2</v>
      </c>
      <c r="S264" s="1" cm="1">
        <f t="array" ref="S264">_xlfn.IFS(F264="Option A: I prefer tasks that show quick results and tend to get frustrated if I don’t see immediate progress.",2,F264="Option B: I often seek advice and approval from others before making a decision to ensure I’m on the right track.",1,F264="Option C: I often seek out activities where I can see incremental progress, as it helps me stay patient and motivated over time.",-1,F264="Option D: I enjoy activities like gardening or practicing a musical instrument, even if progress is slow.",0)</f>
        <v>2</v>
      </c>
      <c r="T264" s="1" cm="1">
        <f t="array" ref="T264">_xlfn.IFS(G264="Option A: I focus more on getting things done and I feel that I'd overthink if I think about my strength and weakness",2,G264="Option B: I regularly reflect on my strengths and weaknesses, using this self-awareness to set personal goals and improve myself.",1,G264="Option C: I sometimes think about my strengths and weaknesses, but I often rely on feedback from others to understand myself better.",-1,G264="Option D: I am aware of my strengths and weaknesses but prefer to focus on my strengths to stay motivated and positive.",0)</f>
        <v>1</v>
      </c>
      <c r="U264" s="1" cm="1">
        <f t="array" ref="U264">_xlfn.IFS(H264="Option A: Prioritize placement preparation, requesting more structured guidance in the internship to save time for your interview preparations.",2,H264="Option B: Fully commit to the internship, knowing that your placement preparation will be compromised significantly.",1,H264="Option C: Balance both the internship and placement preparation by setting a strict schedule, ensuring you give adequate time to both without compromising on either.",-1,H264="Option D: Use the internship to network and gain recommendations from the decision-maker, hoping it will directly improve your placement prospects.",0)</f>
        <v>-1</v>
      </c>
      <c r="V264" s="1" cm="1">
        <f t="array" ref="V264">_xlfn.IFS(I264="Option A: Focus on learning and applying established frameworks and structured thinking methods to systematically approach the problem.",2,I264="Option B: Rely on first principles reasoning, breaking the problem down to its most basic elements and building up your understanding from there.",1,I264="Option C: Seek a balance between structured thinking and first principles reasoning, using frameworks where they fit and breaking down elements from scratch when needed.",-1,I264="Option D: Use this opportunity to network and seek advice from others who have solved similar problems, hoping to gather enough information to complete the project successfully.",0)</f>
        <v>2</v>
      </c>
      <c r="W264" s="1" cm="1">
        <f t="array" ref="W264">_xlfn.IFS(J264="Option A: Enroll in the course because it will help me stay competitive and not fall behind my peers.",2,J264="Option B: Enroll in the course because I am genuinely interested in the subject and see long-term benefits.",1,J264="Option C: Only enroll if it fits easily into my schedule and does not interfere with my other activities.",-1,J264="Option D: Skip the course because I prefer to focus on activities that provide immediate benefits like grades or credits.",0)</f>
        <v>1</v>
      </c>
      <c r="X264" s="1" cm="1">
        <f t="array" ref="X264">_xlfn.IFS(K264="Option A: Accept the internship to gain hands-on experience and valuable learning opportunities, without worrying about formal recognition.",1,K264="Option B: Accept the internship and emphasize to everyone how it will contribute to your self-development and long-term career growth, even without a certificate.",-1,K264="Option C: Decline the internship because the absence of an official certificate means you won't have formal recognition for your efforts.",2,K264="Option D: Take the internship but request a letter of recommendation or some form of written acknowledgment from the decision-makers as an alternative to a certificate.",0)</f>
        <v>2</v>
      </c>
      <c r="Y264" s="1" cm="1">
        <f t="array" ref="Y264">_xlfn.IFS(L264="Option A: Dive into the detailed aspects of the project, track markers for measurement, it might take a long time before you see any significant results.",2,L264="Option B: Focus on the aspects of the project that provide immediate feedback and visible results, as this keeps you motivated.",-1,L264="Option C: Balance your approach by setting short-term goals to achieve quick wins while keeping the long-term process in mind.",1,L264="Option D: Regularly seek feedback from your mentor to ensure you are on the right track and adjust your efforts accordingly to see quicker progress.",0)</f>
        <v>1</v>
      </c>
    </row>
    <row r="265" spans="1:25" x14ac:dyDescent="0.3">
      <c r="A265" s="2">
        <v>45528.412265277773</v>
      </c>
      <c r="C265" s="1" t="s">
        <v>378</v>
      </c>
      <c r="D265" s="1" t="s">
        <v>363</v>
      </c>
      <c r="E265" s="1" t="s">
        <v>364</v>
      </c>
      <c r="F265" s="1" t="s">
        <v>357</v>
      </c>
      <c r="G265" s="1" t="s">
        <v>366</v>
      </c>
      <c r="H265" s="1" t="s">
        <v>390</v>
      </c>
      <c r="I265" s="1" t="s">
        <v>367</v>
      </c>
      <c r="J265" s="1" t="s">
        <v>386</v>
      </c>
      <c r="K265" s="1" t="s">
        <v>373</v>
      </c>
      <c r="L265" s="1" t="s">
        <v>377</v>
      </c>
      <c r="M265" s="1" t="s">
        <v>318</v>
      </c>
      <c r="N265" s="1" t="s">
        <v>407</v>
      </c>
      <c r="O265" s="1">
        <v>2</v>
      </c>
      <c r="P265" s="1" cm="1">
        <f t="array" ref="P265">_xlfn.IFS(C265="Option A: I prefer vacationing in familiar destinations where I know what to expect and can reduce any surprises.",0,C265="Option B: When faced with the chance to travel to a completely new place with no set plans, I get excited about the unknown and the potential for unexpected adventures.",1,C265="Option C: I enjoy exploring new places, but I like to have a detailed itinerary and some certainty about what I will be doing each day.",2,C265="Option D: I’m open to traveling to new destinations, but I usually do thorough research and plan ahead to minimize any potential risks or uncertainties.",-1)</f>
        <v>1</v>
      </c>
      <c r="Q265" s="1" cm="1">
        <f t="array" ref="Q265">_xlfn.IFS(D265="Option A: Finishing daily tasks quickly and efficiently, allowing you to feel productive and move on to other activities.",-1,D265="Option B: Receiving compliments and recognition from friends or family for something you've accomplished.",2,D265="Option C: Completing a challenging workout or training regimen that you've been working on for weeks.",1,D265="Option D: Learning a new skill or hobby and overcoming difficulties along the way, regardless of how well you master it in the end.",0)</f>
        <v>-1</v>
      </c>
      <c r="R265" s="1" cm="1">
        <f t="array" ref="R265">_xlfn.IFS(E265="Option A: I make decisions on my own but like to have some guidelines or a framework to follow to feel more confident.",2,E265="Option B: I often seek advice and approval from others before making a decision to ensure I’m on the right track.",1,E265="Option C: When faced with a decision, I prefer to rely on my own judgment and instincts, even if it means making mistakes along the way.",-1,E265="Option D: I usually gather a lot of information and consider others' opinions but ultimately trust my own judgment to make the final decision.",0)</f>
        <v>2</v>
      </c>
      <c r="S265" s="1" cm="1">
        <f t="array" ref="S265">_xlfn.IFS(F265="Option A: I prefer tasks that show quick results and tend to get frustrated if I don’t see immediate progress.",2,F265="Option B: I often seek advice and approval from others before making a decision to ensure I’m on the right track.",1,F265="Option C: I often seek out activities where I can see incremental progress, as it helps me stay patient and motivated over time.",-1,F265="Option D: I enjoy activities like gardening or practicing a musical instrument, even if progress is slow.",0)</f>
        <v>-1</v>
      </c>
      <c r="T265" s="1" cm="1">
        <f t="array" ref="T265">_xlfn.IFS(G265="Option A: I focus more on getting things done and I feel that I'd overthink if I think about my strength and weakness",2,G265="Option B: I regularly reflect on my strengths and weaknesses, using this self-awareness to set personal goals and improve myself.",1,G265="Option C: I sometimes think about my strengths and weaknesses, but I often rely on feedback from others to understand myself better.",-1,G265="Option D: I am aware of my strengths and weaknesses but prefer to focus on my strengths to stay motivated and positive.",0)</f>
        <v>0</v>
      </c>
      <c r="U265" s="1" cm="1">
        <f t="array" ref="U265">_xlfn.IFS(H265="Option A: Prioritize placement preparation, requesting more structured guidance in the internship to save time for your interview preparations.",2,H265="Option B: Fully commit to the internship, knowing that your placement preparation will be compromised significantly.",1,H265="Option C: Balance both the internship and placement preparation by setting a strict schedule, ensuring you give adequate time to both without compromising on either.",-1,H265="Option D: Use the internship to network and gain recommendations from the decision-maker, hoping it will directly improve your placement prospects.",0)</f>
        <v>1</v>
      </c>
      <c r="V265" s="1" cm="1">
        <f t="array" ref="V265">_xlfn.IFS(I265="Option A: Focus on learning and applying established frameworks and structured thinking methods to systematically approach the problem.",2,I265="Option B: Rely on first principles reasoning, breaking the problem down to its most basic elements and building up your understanding from there.",1,I265="Option C: Seek a balance between structured thinking and first principles reasoning, using frameworks where they fit and breaking down elements from scratch when needed.",-1,I265="Option D: Use this opportunity to network and seek advice from others who have solved similar problems, hoping to gather enough information to complete the project successfully.",0)</f>
        <v>0</v>
      </c>
      <c r="W265" s="1" cm="1">
        <f t="array" ref="W265">_xlfn.IFS(J265="Option A: Enroll in the course because it will help me stay competitive and not fall behind my peers.",2,J265="Option B: Enroll in the course because I am genuinely interested in the subject and see long-term benefits.",1,J265="Option C: Only enroll if it fits easily into my schedule and does not interfere with my other activities.",-1,J265="Option D: Skip the course because I prefer to focus on activities that provide immediate benefits like grades or credits.",0)</f>
        <v>1</v>
      </c>
      <c r="X265" s="1" cm="1">
        <f t="array" ref="X265">_xlfn.IFS(K265="Option A: Accept the internship to gain hands-on experience and valuable learning opportunities, without worrying about formal recognition.",1,K265="Option B: Accept the internship and emphasize to everyone how it will contribute to your self-development and long-term career growth, even without a certificate.",-1,K265="Option C: Decline the internship because the absence of an official certificate means you won't have formal recognition for your efforts.",2,K265="Option D: Take the internship but request a letter of recommendation or some form of written acknowledgment from the decision-makers as an alternative to a certificate.",0)</f>
        <v>-1</v>
      </c>
      <c r="Y265" s="1" cm="1">
        <f t="array" ref="Y265">_xlfn.IFS(L265="Option A: Dive into the detailed aspects of the project, track markers for measurement, it might take a long time before you see any significant results.",2,L265="Option B: Focus on the aspects of the project that provide immediate feedback and visible results, as this keeps you motivated.",-1,L265="Option C: Balance your approach by setting short-term goals to achieve quick wins while keeping the long-term process in mind.",1,L265="Option D: Regularly seek feedback from your mentor to ensure you are on the right track and adjust your efforts accordingly to see quicker progress.",0)</f>
        <v>-1</v>
      </c>
    </row>
    <row r="266" spans="1:25" x14ac:dyDescent="0.3">
      <c r="A266" s="2">
        <v>45528.61103565972</v>
      </c>
      <c r="C266" s="1" t="s">
        <v>354</v>
      </c>
      <c r="D266" s="1" t="s">
        <v>363</v>
      </c>
      <c r="E266" s="1" t="s">
        <v>364</v>
      </c>
      <c r="F266" s="1" t="s">
        <v>357</v>
      </c>
      <c r="G266" s="1" t="s">
        <v>380</v>
      </c>
      <c r="H266" s="1" t="s">
        <v>390</v>
      </c>
      <c r="I266" s="1" t="s">
        <v>376</v>
      </c>
      <c r="J266" s="1" t="s">
        <v>388</v>
      </c>
      <c r="K266" s="1" t="s">
        <v>361</v>
      </c>
      <c r="L266" s="1" t="s">
        <v>385</v>
      </c>
      <c r="M266" s="1" t="s">
        <v>410</v>
      </c>
      <c r="N266" s="1" t="s">
        <v>408</v>
      </c>
      <c r="O266" s="1">
        <v>6</v>
      </c>
      <c r="P266" s="1" cm="1">
        <f t="array" ref="P266">_xlfn.IFS(C266="Option A: I prefer vacationing in familiar destinations where I know what to expect and can reduce any surprises.",0,C266="Option B: When faced with the chance to travel to a completely new place with no set plans, I get excited about the unknown and the potential for unexpected adventures.",1,C266="Option C: I enjoy exploring new places, but I like to have a detailed itinerary and some certainty about what I will be doing each day.",2,C266="Option D: I’m open to traveling to new destinations, but I usually do thorough research and plan ahead to minimize any potential risks or uncertainties.",-1)</f>
        <v>-1</v>
      </c>
      <c r="Q266" s="1" cm="1">
        <f t="array" ref="Q266">_xlfn.IFS(D266="Option A: Finishing daily tasks quickly and efficiently, allowing you to feel productive and move on to other activities.",-1,D266="Option B: Receiving compliments and recognition from friends or family for something you've accomplished.",2,D266="Option C: Completing a challenging workout or training regimen that you've been working on for weeks.",1,D266="Option D: Learning a new skill or hobby and overcoming difficulties along the way, regardless of how well you master it in the end.",0)</f>
        <v>-1</v>
      </c>
      <c r="R266" s="1" cm="1">
        <f t="array" ref="R266">_xlfn.IFS(E266="Option A: I make decisions on my own but like to have some guidelines or a framework to follow to feel more confident.",2,E266="Option B: I often seek advice and approval from others before making a decision to ensure I’m on the right track.",1,E266="Option C: When faced with a decision, I prefer to rely on my own judgment and instincts, even if it means making mistakes along the way.",-1,E266="Option D: I usually gather a lot of information and consider others' opinions but ultimately trust my own judgment to make the final decision.",0)</f>
        <v>2</v>
      </c>
      <c r="S266" s="1" cm="1">
        <f t="array" ref="S266">_xlfn.IFS(F266="Option A: I prefer tasks that show quick results and tend to get frustrated if I don’t see immediate progress.",2,F266="Option B: I often seek advice and approval from others before making a decision to ensure I’m on the right track.",1,F266="Option C: I often seek out activities where I can see incremental progress, as it helps me stay patient and motivated over time.",-1,F266="Option D: I enjoy activities like gardening or practicing a musical instrument, even if progress is slow.",0)</f>
        <v>-1</v>
      </c>
      <c r="T266" s="1" cm="1">
        <f t="array" ref="T266">_xlfn.IFS(G266="Option A: I focus more on getting things done and I feel that I'd overthink if I think about my strength and weakness",2,G266="Option B: I regularly reflect on my strengths and weaknesses, using this self-awareness to set personal goals and improve myself.",1,G266="Option C: I sometimes think about my strengths and weaknesses, but I often rely on feedback from others to understand myself better.",-1,G266="Option D: I am aware of my strengths and weaknesses but prefer to focus on my strengths to stay motivated and positive.",0)</f>
        <v>1</v>
      </c>
      <c r="U266" s="1" cm="1">
        <f t="array" ref="U266">_xlfn.IFS(H266="Option A: Prioritize placement preparation, requesting more structured guidance in the internship to save time for your interview preparations.",2,H266="Option B: Fully commit to the internship, knowing that your placement preparation will be compromised significantly.",1,H266="Option C: Balance both the internship and placement preparation by setting a strict schedule, ensuring you give adequate time to both without compromising on either.",-1,H266="Option D: Use the internship to network and gain recommendations from the decision-maker, hoping it will directly improve your placement prospects.",0)</f>
        <v>1</v>
      </c>
      <c r="V266" s="1" cm="1">
        <f t="array" ref="V266">_xlfn.IFS(I266="Option A: Focus on learning and applying established frameworks and structured thinking methods to systematically approach the problem.",2,I266="Option B: Rely on first principles reasoning, breaking the problem down to its most basic elements and building up your understanding from there.",1,I266="Option C: Seek a balance between structured thinking and first principles reasoning, using frameworks where they fit and breaking down elements from scratch when needed.",-1,I266="Option D: Use this opportunity to network and seek advice from others who have solved similar problems, hoping to gather enough information to complete the project successfully.",0)</f>
        <v>2</v>
      </c>
      <c r="W266" s="1" cm="1">
        <f t="array" ref="W266">_xlfn.IFS(J266="Option A: Enroll in the course because it will help me stay competitive and not fall behind my peers.",2,J266="Option B: Enroll in the course because I am genuinely interested in the subject and see long-term benefits.",1,J266="Option C: Only enroll if it fits easily into my schedule and does not interfere with my other activities.",-1,J266="Option D: Skip the course because I prefer to focus on activities that provide immediate benefits like grades or credits.",0)</f>
        <v>2</v>
      </c>
      <c r="X266" s="1" cm="1">
        <f t="array" ref="X266">_xlfn.IFS(K266="Option A: Accept the internship to gain hands-on experience and valuable learning opportunities, without worrying about formal recognition.",1,K266="Option B: Accept the internship and emphasize to everyone how it will contribute to your self-development and long-term career growth, even without a certificate.",-1,K266="Option C: Decline the internship because the absence of an official certificate means you won't have formal recognition for your efforts.",2,K266="Option D: Take the internship but request a letter of recommendation or some form of written acknowledgment from the decision-makers as an alternative to a certificate.",0)</f>
        <v>1</v>
      </c>
      <c r="Y266" s="1" cm="1">
        <f t="array" ref="Y266">_xlfn.IFS(L266="Option A: Dive into the detailed aspects of the project, track markers for measurement, it might take a long time before you see any significant results.",2,L266="Option B: Focus on the aspects of the project that provide immediate feedback and visible results, as this keeps you motivated.",-1,L266="Option C: Balance your approach by setting short-term goals to achieve quick wins while keeping the long-term process in mind.",1,L266="Option D: Regularly seek feedback from your mentor to ensure you are on the right track and adjust your efforts accordingly to see quicker progress.",0)</f>
        <v>2</v>
      </c>
    </row>
    <row r="267" spans="1:25" x14ac:dyDescent="0.3">
      <c r="A267" s="2">
        <v>45528.611527384259</v>
      </c>
      <c r="C267" s="1" t="s">
        <v>368</v>
      </c>
      <c r="D267" s="1" t="s">
        <v>363</v>
      </c>
      <c r="E267" s="1" t="s">
        <v>364</v>
      </c>
      <c r="F267" s="1" t="s">
        <v>365</v>
      </c>
      <c r="G267" s="1" t="s">
        <v>380</v>
      </c>
      <c r="H267" s="1" t="s">
        <v>381</v>
      </c>
      <c r="I267" s="1" t="s">
        <v>360</v>
      </c>
      <c r="J267" s="1" t="s">
        <v>386</v>
      </c>
      <c r="K267" s="1" t="s">
        <v>382</v>
      </c>
      <c r="L267" s="1" t="s">
        <v>374</v>
      </c>
      <c r="M267" s="1" t="s">
        <v>319</v>
      </c>
      <c r="N267" s="1" t="s">
        <v>408</v>
      </c>
      <c r="O267" s="1">
        <v>6</v>
      </c>
      <c r="P267" s="1" cm="1">
        <f t="array" ref="P267">_xlfn.IFS(C267="Option A: I prefer vacationing in familiar destinations where I know what to expect and can reduce any surprises.",0,C267="Option B: When faced with the chance to travel to a completely new place with no set plans, I get excited about the unknown and the potential for unexpected adventures.",1,C267="Option C: I enjoy exploring new places, but I like to have a detailed itinerary and some certainty about what I will be doing each day.",2,C267="Option D: I’m open to traveling to new destinations, but I usually do thorough research and plan ahead to minimize any potential risks or uncertainties.",-1)</f>
        <v>2</v>
      </c>
      <c r="Q267" s="1" cm="1">
        <f t="array" ref="Q267">_xlfn.IFS(D267="Option A: Finishing daily tasks quickly and efficiently, allowing you to feel productive and move on to other activities.",-1,D267="Option B: Receiving compliments and recognition from friends or family for something you've accomplished.",2,D267="Option C: Completing a challenging workout or training regimen that you've been working on for weeks.",1,D267="Option D: Learning a new skill or hobby and overcoming difficulties along the way, regardless of how well you master it in the end.",0)</f>
        <v>-1</v>
      </c>
      <c r="R267" s="1" cm="1">
        <f t="array" ref="R267">_xlfn.IFS(E267="Option A: I make decisions on my own but like to have some guidelines or a framework to follow to feel more confident.",2,E267="Option B: I often seek advice and approval from others before making a decision to ensure I’m on the right track.",1,E267="Option C: When faced with a decision, I prefer to rely on my own judgment and instincts, even if it means making mistakes along the way.",-1,E267="Option D: I usually gather a lot of information and consider others' opinions but ultimately trust my own judgment to make the final decision.",0)</f>
        <v>2</v>
      </c>
      <c r="S267" s="1" cm="1">
        <f t="array" ref="S267">_xlfn.IFS(F267="Option A: I prefer tasks that show quick results and tend to get frustrated if I don’t see immediate progress.",2,F267="Option B: I often seek advice and approval from others before making a decision to ensure I’m on the right track.",1,F267="Option C: I often seek out activities where I can see incremental progress, as it helps me stay patient and motivated over time.",-1,F267="Option D: I enjoy activities like gardening or practicing a musical instrument, even if progress is slow.",0)</f>
        <v>1</v>
      </c>
      <c r="T267" s="1" cm="1">
        <f t="array" ref="T267">_xlfn.IFS(G267="Option A: I focus more on getting things done and I feel that I'd overthink if I think about my strength and weakness",2,G267="Option B: I regularly reflect on my strengths and weaknesses, using this self-awareness to set personal goals and improve myself.",1,G267="Option C: I sometimes think about my strengths and weaknesses, but I often rely on feedback from others to understand myself better.",-1,G267="Option D: I am aware of my strengths and weaknesses but prefer to focus on my strengths to stay motivated and positive.",0)</f>
        <v>1</v>
      </c>
      <c r="U267" s="1" cm="1">
        <f t="array" ref="U267">_xlfn.IFS(H267="Option A: Prioritize placement preparation, requesting more structured guidance in the internship to save time for your interview preparations.",2,H267="Option B: Fully commit to the internship, knowing that your placement preparation will be compromised significantly.",1,H267="Option C: Balance both the internship and placement preparation by setting a strict schedule, ensuring you give adequate time to both without compromising on either.",-1,H267="Option D: Use the internship to network and gain recommendations from the decision-maker, hoping it will directly improve your placement prospects.",0)</f>
        <v>-1</v>
      </c>
      <c r="V267" s="1" cm="1">
        <f t="array" ref="V267">_xlfn.IFS(I267="Option A: Focus on learning and applying established frameworks and structured thinking methods to systematically approach the problem.",2,I267="Option B: Rely on first principles reasoning, breaking the problem down to its most basic elements and building up your understanding from there.",1,I267="Option C: Seek a balance between structured thinking and first principles reasoning, using frameworks where they fit and breaking down elements from scratch when needed.",-1,I267="Option D: Use this opportunity to network and seek advice from others who have solved similar problems, hoping to gather enough information to complete the project successfully.",0)</f>
        <v>1</v>
      </c>
      <c r="W267" s="1" cm="1">
        <f t="array" ref="W267">_xlfn.IFS(J267="Option A: Enroll in the course because it will help me stay competitive and not fall behind my peers.",2,J267="Option B: Enroll in the course because I am genuinely interested in the subject and see long-term benefits.",1,J267="Option C: Only enroll if it fits easily into my schedule and does not interfere with my other activities.",-1,J267="Option D: Skip the course because I prefer to focus on activities that provide immediate benefits like grades or credits.",0)</f>
        <v>1</v>
      </c>
      <c r="X267" s="1" cm="1">
        <f t="array" ref="X267">_xlfn.IFS(K267="Option A: Accept the internship to gain hands-on experience and valuable learning opportunities, without worrying about formal recognition.",1,K267="Option B: Accept the internship and emphasize to everyone how it will contribute to your self-development and long-term career growth, even without a certificate.",-1,K267="Option C: Decline the internship because the absence of an official certificate means you won't have formal recognition for your efforts.",2,K267="Option D: Take the internship but request a letter of recommendation or some form of written acknowledgment from the decision-makers as an alternative to a certificate.",0)</f>
        <v>0</v>
      </c>
      <c r="Y267" s="1" cm="1">
        <f t="array" ref="Y267">_xlfn.IFS(L267="Option A: Dive into the detailed aspects of the project, track markers for measurement, it might take a long time before you see any significant results.",2,L267="Option B: Focus on the aspects of the project that provide immediate feedback and visible results, as this keeps you motivated.",-1,L267="Option C: Balance your approach by setting short-term goals to achieve quick wins while keeping the long-term process in mind.",1,L267="Option D: Regularly seek feedback from your mentor to ensure you are on the right track and adjust your efforts accordingly to see quicker progress.",0)</f>
        <v>1</v>
      </c>
    </row>
    <row r="268" spans="1:25" x14ac:dyDescent="0.3">
      <c r="A268" s="2">
        <v>45528.623424641206</v>
      </c>
      <c r="C268" s="1" t="s">
        <v>354</v>
      </c>
      <c r="D268" s="1" t="s">
        <v>363</v>
      </c>
      <c r="E268" s="1" t="s">
        <v>356</v>
      </c>
      <c r="F268" s="1" t="s">
        <v>365</v>
      </c>
      <c r="G268" s="1" t="s">
        <v>380</v>
      </c>
      <c r="H268" s="1" t="s">
        <v>381</v>
      </c>
      <c r="I268" s="1" t="s">
        <v>367</v>
      </c>
      <c r="J268" s="1" t="s">
        <v>386</v>
      </c>
      <c r="K268" s="1" t="s">
        <v>361</v>
      </c>
      <c r="L268" s="1" t="s">
        <v>374</v>
      </c>
      <c r="M268" s="1" t="s">
        <v>321</v>
      </c>
      <c r="N268" s="1" t="s">
        <v>404</v>
      </c>
      <c r="O268" s="1">
        <v>1</v>
      </c>
      <c r="P268" s="1" cm="1">
        <f t="array" ref="P268">_xlfn.IFS(C268="Option A: I prefer vacationing in familiar destinations where I know what to expect and can reduce any surprises.",0,C268="Option B: When faced with the chance to travel to a completely new place with no set plans, I get excited about the unknown and the potential for unexpected adventures.",1,C268="Option C: I enjoy exploring new places, but I like to have a detailed itinerary and some certainty about what I will be doing each day.",2,C268="Option D: I’m open to traveling to new destinations, but I usually do thorough research and plan ahead to minimize any potential risks or uncertainties.",-1)</f>
        <v>-1</v>
      </c>
      <c r="Q268" s="1" cm="1">
        <f t="array" ref="Q268">_xlfn.IFS(D268="Option A: Finishing daily tasks quickly and efficiently, allowing you to feel productive and move on to other activities.",-1,D268="Option B: Receiving compliments and recognition from friends or family for something you've accomplished.",2,D268="Option C: Completing a challenging workout or training regimen that you've been working on for weeks.",1,D268="Option D: Learning a new skill or hobby and overcoming difficulties along the way, regardless of how well you master it in the end.",0)</f>
        <v>-1</v>
      </c>
      <c r="R268" s="1" cm="1">
        <f t="array" ref="R268">_xlfn.IFS(E268="Option A: I make decisions on my own but like to have some guidelines or a framework to follow to feel more confident.",2,E268="Option B: I often seek advice and approval from others before making a decision to ensure I’m on the right track.",1,E268="Option C: When faced with a decision, I prefer to rely on my own judgment and instincts, even if it means making mistakes along the way.",-1,E268="Option D: I usually gather a lot of information and consider others' opinions but ultimately trust my own judgment to make the final decision.",0)</f>
        <v>0</v>
      </c>
      <c r="S268" s="1" cm="1">
        <f t="array" ref="S268">_xlfn.IFS(F268="Option A: I prefer tasks that show quick results and tend to get frustrated if I don’t see immediate progress.",2,F268="Option B: I often seek advice and approval from others before making a decision to ensure I’m on the right track.",1,F268="Option C: I often seek out activities where I can see incremental progress, as it helps me stay patient and motivated over time.",-1,F268="Option D: I enjoy activities like gardening or practicing a musical instrument, even if progress is slow.",0)</f>
        <v>1</v>
      </c>
      <c r="T268" s="1" cm="1">
        <f t="array" ref="T268">_xlfn.IFS(G268="Option A: I focus more on getting things done and I feel that I'd overthink if I think about my strength and weakness",2,G268="Option B: I regularly reflect on my strengths and weaknesses, using this self-awareness to set personal goals and improve myself.",1,G268="Option C: I sometimes think about my strengths and weaknesses, but I often rely on feedback from others to understand myself better.",-1,G268="Option D: I am aware of my strengths and weaknesses but prefer to focus on my strengths to stay motivated and positive.",0)</f>
        <v>1</v>
      </c>
      <c r="U268" s="1" cm="1">
        <f t="array" ref="U268">_xlfn.IFS(H268="Option A: Prioritize placement preparation, requesting more structured guidance in the internship to save time for your interview preparations.",2,H268="Option B: Fully commit to the internship, knowing that your placement preparation will be compromised significantly.",1,H268="Option C: Balance both the internship and placement preparation by setting a strict schedule, ensuring you give adequate time to both without compromising on either.",-1,H268="Option D: Use the internship to network and gain recommendations from the decision-maker, hoping it will directly improve your placement prospects.",0)</f>
        <v>-1</v>
      </c>
      <c r="V268" s="1" cm="1">
        <f t="array" ref="V268">_xlfn.IFS(I268="Option A: Focus on learning and applying established frameworks and structured thinking methods to systematically approach the problem.",2,I268="Option B: Rely on first principles reasoning, breaking the problem down to its most basic elements and building up your understanding from there.",1,I268="Option C: Seek a balance between structured thinking and first principles reasoning, using frameworks where they fit and breaking down elements from scratch when needed.",-1,I268="Option D: Use this opportunity to network and seek advice from others who have solved similar problems, hoping to gather enough information to complete the project successfully.",0)</f>
        <v>0</v>
      </c>
      <c r="W268" s="1" cm="1">
        <f t="array" ref="W268">_xlfn.IFS(J268="Option A: Enroll in the course because it will help me stay competitive and not fall behind my peers.",2,J268="Option B: Enroll in the course because I am genuinely interested in the subject and see long-term benefits.",1,J268="Option C: Only enroll if it fits easily into my schedule and does not interfere with my other activities.",-1,J268="Option D: Skip the course because I prefer to focus on activities that provide immediate benefits like grades or credits.",0)</f>
        <v>1</v>
      </c>
      <c r="X268" s="1" cm="1">
        <f t="array" ref="X268">_xlfn.IFS(K268="Option A: Accept the internship to gain hands-on experience and valuable learning opportunities, without worrying about formal recognition.",1,K268="Option B: Accept the internship and emphasize to everyone how it will contribute to your self-development and long-term career growth, even without a certificate.",-1,K268="Option C: Decline the internship because the absence of an official certificate means you won't have formal recognition for your efforts.",2,K268="Option D: Take the internship but request a letter of recommendation or some form of written acknowledgment from the decision-makers as an alternative to a certificate.",0)</f>
        <v>1</v>
      </c>
      <c r="Y268" s="1" cm="1">
        <f t="array" ref="Y268">_xlfn.IFS(L268="Option A: Dive into the detailed aspects of the project, track markers for measurement, it might take a long time before you see any significant results.",2,L268="Option B: Focus on the aspects of the project that provide immediate feedback and visible results, as this keeps you motivated.",-1,L268="Option C: Balance your approach by setting short-term goals to achieve quick wins while keeping the long-term process in mind.",1,L268="Option D: Regularly seek feedback from your mentor to ensure you are on the right track and adjust your efforts accordingly to see quicker progress.",0)</f>
        <v>1</v>
      </c>
    </row>
    <row r="269" spans="1:25" x14ac:dyDescent="0.3">
      <c r="A269" s="2">
        <v>45528.776010081019</v>
      </c>
      <c r="C269" s="1" t="s">
        <v>368</v>
      </c>
      <c r="D269" s="1" t="s">
        <v>369</v>
      </c>
      <c r="E269" s="1" t="s">
        <v>365</v>
      </c>
      <c r="F269" s="1" t="s">
        <v>365</v>
      </c>
      <c r="G269" s="1" t="s">
        <v>380</v>
      </c>
      <c r="H269" s="1" t="s">
        <v>359</v>
      </c>
      <c r="I269" s="1" t="s">
        <v>372</v>
      </c>
      <c r="J269" s="1" t="s">
        <v>387</v>
      </c>
      <c r="K269" s="1" t="s">
        <v>382</v>
      </c>
      <c r="L269" s="1" t="s">
        <v>374</v>
      </c>
      <c r="M269" s="1" t="s">
        <v>322</v>
      </c>
      <c r="N269" s="1" t="s">
        <v>408</v>
      </c>
      <c r="O269" s="1">
        <v>3</v>
      </c>
      <c r="P269" s="1" cm="1">
        <f t="array" ref="P269">_xlfn.IFS(C269="Option A: I prefer vacationing in familiar destinations where I know what to expect and can reduce any surprises.",0,C269="Option B: When faced with the chance to travel to a completely new place with no set plans, I get excited about the unknown and the potential for unexpected adventures.",1,C269="Option C: I enjoy exploring new places, but I like to have a detailed itinerary and some certainty about what I will be doing each day.",2,C269="Option D: I’m open to traveling to new destinations, but I usually do thorough research and plan ahead to minimize any potential risks or uncertainties.",-1)</f>
        <v>2</v>
      </c>
      <c r="Q269" s="1" cm="1">
        <f t="array" ref="Q269">_xlfn.IFS(D269="Option A: Finishing daily tasks quickly and efficiently, allowing you to feel productive and move on to other activities.",-1,D269="Option B: Receiving compliments and recognition from friends or family for something you've accomplished.",2,D269="Option C: Completing a challenging workout or training regimen that you've been working on for weeks.",1,D269="Option D: Learning a new skill or hobby and overcoming difficulties along the way, regardless of how well you master it in the end.",0)</f>
        <v>0</v>
      </c>
      <c r="R269" s="1" cm="1">
        <f t="array" ref="R269">_xlfn.IFS(E269="Option A: I make decisions on my own but like to have some guidelines or a framework to follow to feel more confident.",2,E269="Option B: I often seek advice and approval from others before making a decision to ensure I’m on the right track.",1,E269="Option C: When faced with a decision, I prefer to rely on my own judgment and instincts, even if it means making mistakes along the way.",-1,E269="Option D: I usually gather a lot of information and consider others' opinions but ultimately trust my own judgment to make the final decision.",0)</f>
        <v>1</v>
      </c>
      <c r="S269" s="1" cm="1">
        <f t="array" ref="S269">_xlfn.IFS(F269="Option A: I prefer tasks that show quick results and tend to get frustrated if I don’t see immediate progress.",2,F269="Option B: I often seek advice and approval from others before making a decision to ensure I’m on the right track.",1,F269="Option C: I often seek out activities where I can see incremental progress, as it helps me stay patient and motivated over time.",-1,F269="Option D: I enjoy activities like gardening or practicing a musical instrument, even if progress is slow.",0)</f>
        <v>1</v>
      </c>
      <c r="T269" s="1" cm="1">
        <f t="array" ref="T269">_xlfn.IFS(G269="Option A: I focus more on getting things done and I feel that I'd overthink if I think about my strength and weakness",2,G269="Option B: I regularly reflect on my strengths and weaknesses, using this self-awareness to set personal goals and improve myself.",1,G269="Option C: I sometimes think about my strengths and weaknesses, but I often rely on feedback from others to understand myself better.",-1,G269="Option D: I am aware of my strengths and weaknesses but prefer to focus on my strengths to stay motivated and positive.",0)</f>
        <v>1</v>
      </c>
      <c r="U269" s="1" cm="1">
        <f t="array" ref="U269">_xlfn.IFS(H269="Option A: Prioritize placement preparation, requesting more structured guidance in the internship to save time for your interview preparations.",2,H269="Option B: Fully commit to the internship, knowing that your placement preparation will be compromised significantly.",1,H269="Option C: Balance both the internship and placement preparation by setting a strict schedule, ensuring you give adequate time to both without compromising on either.",-1,H269="Option D: Use the internship to network and gain recommendations from the decision-maker, hoping it will directly improve your placement prospects.",0)</f>
        <v>0</v>
      </c>
      <c r="V269" s="1" cm="1">
        <f t="array" ref="V269">_xlfn.IFS(I269="Option A: Focus on learning and applying established frameworks and structured thinking methods to systematically approach the problem.",2,I269="Option B: Rely on first principles reasoning, breaking the problem down to its most basic elements and building up your understanding from there.",1,I269="Option C: Seek a balance between structured thinking and first principles reasoning, using frameworks where they fit and breaking down elements from scratch when needed.",-1,I269="Option D: Use this opportunity to network and seek advice from others who have solved similar problems, hoping to gather enough information to complete the project successfully.",0)</f>
        <v>-1</v>
      </c>
      <c r="W269" s="1" cm="1">
        <f t="array" ref="W269">_xlfn.IFS(J269="Option A: Enroll in the course because it will help me stay competitive and not fall behind my peers.",2,J269="Option B: Enroll in the course because I am genuinely interested in the subject and see long-term benefits.",1,J269="Option C: Only enroll if it fits easily into my schedule and does not interfere with my other activities.",-1,J269="Option D: Skip the course because I prefer to focus on activities that provide immediate benefits like grades or credits.",0)</f>
        <v>-1</v>
      </c>
      <c r="X269" s="1" cm="1">
        <f t="array" ref="X269">_xlfn.IFS(K269="Option A: Accept the internship to gain hands-on experience and valuable learning opportunities, without worrying about formal recognition.",1,K269="Option B: Accept the internship and emphasize to everyone how it will contribute to your self-development and long-term career growth, even without a certificate.",-1,K269="Option C: Decline the internship because the absence of an official certificate means you won't have formal recognition for your efforts.",2,K269="Option D: Take the internship but request a letter of recommendation or some form of written acknowledgment from the decision-makers as an alternative to a certificate.",0)</f>
        <v>0</v>
      </c>
      <c r="Y269" s="1" cm="1">
        <f t="array" ref="Y269">_xlfn.IFS(L269="Option A: Dive into the detailed aspects of the project, track markers for measurement, it might take a long time before you see any significant results.",2,L269="Option B: Focus on the aspects of the project that provide immediate feedback and visible results, as this keeps you motivated.",-1,L269="Option C: Balance your approach by setting short-term goals to achieve quick wins while keeping the long-term process in mind.",1,L269="Option D: Regularly seek feedback from your mentor to ensure you are on the right track and adjust your efforts accordingly to see quicker progress.",0)</f>
        <v>1</v>
      </c>
    </row>
    <row r="270" spans="1:25" x14ac:dyDescent="0.3">
      <c r="A270" s="2">
        <v>45529.501111111109</v>
      </c>
      <c r="C270" s="1" t="s">
        <v>354</v>
      </c>
      <c r="D270" s="1" t="s">
        <v>363</v>
      </c>
      <c r="E270" s="1" t="s">
        <v>356</v>
      </c>
      <c r="F270" s="1" t="s">
        <v>357</v>
      </c>
      <c r="G270" s="1" t="s">
        <v>358</v>
      </c>
      <c r="H270" s="1" t="s">
        <v>381</v>
      </c>
      <c r="I270" s="1" t="s">
        <v>372</v>
      </c>
      <c r="J270" s="1" t="s">
        <v>387</v>
      </c>
      <c r="K270" s="1" t="s">
        <v>361</v>
      </c>
      <c r="L270" s="1" t="s">
        <v>374</v>
      </c>
      <c r="M270" s="1" t="s">
        <v>324</v>
      </c>
      <c r="N270" s="1" t="s">
        <v>408</v>
      </c>
      <c r="O270" s="1">
        <v>-6</v>
      </c>
      <c r="P270" s="1" cm="1">
        <f t="array" ref="P270">_xlfn.IFS(C270="Option A: I prefer vacationing in familiar destinations where I know what to expect and can reduce any surprises.",0,C270="Option B: When faced with the chance to travel to a completely new place with no set plans, I get excited about the unknown and the potential for unexpected adventures.",1,C270="Option C: I enjoy exploring new places, but I like to have a detailed itinerary and some certainty about what I will be doing each day.",2,C270="Option D: I’m open to traveling to new destinations, but I usually do thorough research and plan ahead to minimize any potential risks or uncertainties.",-1)</f>
        <v>-1</v>
      </c>
      <c r="Q270" s="1" cm="1">
        <f t="array" ref="Q270">_xlfn.IFS(D270="Option A: Finishing daily tasks quickly and efficiently, allowing you to feel productive and move on to other activities.",-1,D270="Option B: Receiving compliments and recognition from friends or family for something you've accomplished.",2,D270="Option C: Completing a challenging workout or training regimen that you've been working on for weeks.",1,D270="Option D: Learning a new skill or hobby and overcoming difficulties along the way, regardless of how well you master it in the end.",0)</f>
        <v>-1</v>
      </c>
      <c r="R270" s="1" cm="1">
        <f t="array" ref="R270">_xlfn.IFS(E270="Option A: I make decisions on my own but like to have some guidelines or a framework to follow to feel more confident.",2,E270="Option B: I often seek advice and approval from others before making a decision to ensure I’m on the right track.",1,E270="Option C: When faced with a decision, I prefer to rely on my own judgment and instincts, even if it means making mistakes along the way.",-1,E270="Option D: I usually gather a lot of information and consider others' opinions but ultimately trust my own judgment to make the final decision.",0)</f>
        <v>0</v>
      </c>
      <c r="S270" s="1" cm="1">
        <f t="array" ref="S270">_xlfn.IFS(F270="Option A: I prefer tasks that show quick results and tend to get frustrated if I don’t see immediate progress.",2,F270="Option B: I often seek advice and approval from others before making a decision to ensure I’m on the right track.",1,F270="Option C: I often seek out activities where I can see incremental progress, as it helps me stay patient and motivated over time.",-1,F270="Option D: I enjoy activities like gardening or practicing a musical instrument, even if progress is slow.",0)</f>
        <v>-1</v>
      </c>
      <c r="T270" s="1" cm="1">
        <f t="array" ref="T270">_xlfn.IFS(G270="Option A: I focus more on getting things done and I feel that I'd overthink if I think about my strength and weakness",2,G270="Option B: I regularly reflect on my strengths and weaknesses, using this self-awareness to set personal goals and improve myself.",1,G270="Option C: I sometimes think about my strengths and weaknesses, but I often rely on feedback from others to understand myself better.",-1,G270="Option D: I am aware of my strengths and weaknesses but prefer to focus on my strengths to stay motivated and positive.",0)</f>
        <v>-1</v>
      </c>
      <c r="U270" s="1" cm="1">
        <f t="array" ref="U270">_xlfn.IFS(H270="Option A: Prioritize placement preparation, requesting more structured guidance in the internship to save time for your interview preparations.",2,H270="Option B: Fully commit to the internship, knowing that your placement preparation will be compromised significantly.",1,H270="Option C: Balance both the internship and placement preparation by setting a strict schedule, ensuring you give adequate time to both without compromising on either.",-1,H270="Option D: Use the internship to network and gain recommendations from the decision-maker, hoping it will directly improve your placement prospects.",0)</f>
        <v>-1</v>
      </c>
      <c r="V270" s="1" cm="1">
        <f t="array" ref="V270">_xlfn.IFS(I270="Option A: Focus on learning and applying established frameworks and structured thinking methods to systematically approach the problem.",2,I270="Option B: Rely on first principles reasoning, breaking the problem down to its most basic elements and building up your understanding from there.",1,I270="Option C: Seek a balance between structured thinking and first principles reasoning, using frameworks where they fit and breaking down elements from scratch when needed.",-1,I270="Option D: Use this opportunity to network and seek advice from others who have solved similar problems, hoping to gather enough information to complete the project successfully.",0)</f>
        <v>-1</v>
      </c>
      <c r="W270" s="1" cm="1">
        <f t="array" ref="W270">_xlfn.IFS(J270="Option A: Enroll in the course because it will help me stay competitive and not fall behind my peers.",2,J270="Option B: Enroll in the course because I am genuinely interested in the subject and see long-term benefits.",1,J270="Option C: Only enroll if it fits easily into my schedule and does not interfere with my other activities.",-1,J270="Option D: Skip the course because I prefer to focus on activities that provide immediate benefits like grades or credits.",0)</f>
        <v>-1</v>
      </c>
      <c r="X270" s="1" cm="1">
        <f t="array" ref="X270">_xlfn.IFS(K270="Option A: Accept the internship to gain hands-on experience and valuable learning opportunities, without worrying about formal recognition.",1,K270="Option B: Accept the internship and emphasize to everyone how it will contribute to your self-development and long-term career growth, even without a certificate.",-1,K270="Option C: Decline the internship because the absence of an official certificate means you won't have formal recognition for your efforts.",2,K270="Option D: Take the internship but request a letter of recommendation or some form of written acknowledgment from the decision-makers as an alternative to a certificate.",0)</f>
        <v>1</v>
      </c>
      <c r="Y270" s="1" cm="1">
        <f t="array" ref="Y270">_xlfn.IFS(L270="Option A: Dive into the detailed aspects of the project, track markers for measurement, it might take a long time before you see any significant results.",2,L270="Option B: Focus on the aspects of the project that provide immediate feedback and visible results, as this keeps you motivated.",-1,L270="Option C: Balance your approach by setting short-term goals to achieve quick wins while keeping the long-term process in mind.",1,L270="Option D: Regularly seek feedback from your mentor to ensure you are on the right track and adjust your efforts accordingly to see quicker progress.",0)</f>
        <v>1</v>
      </c>
    </row>
    <row r="271" spans="1:25" x14ac:dyDescent="0.3">
      <c r="A271" s="2">
        <v>45529.695210810183</v>
      </c>
      <c r="C271" s="1" t="s">
        <v>378</v>
      </c>
      <c r="D271" s="1" t="s">
        <v>363</v>
      </c>
      <c r="E271" s="1" t="s">
        <v>365</v>
      </c>
      <c r="F271" s="1" t="s">
        <v>365</v>
      </c>
      <c r="G271" s="1" t="s">
        <v>366</v>
      </c>
      <c r="H271" s="1" t="s">
        <v>381</v>
      </c>
      <c r="I271" s="1" t="s">
        <v>376</v>
      </c>
      <c r="J271" s="1" t="s">
        <v>388</v>
      </c>
      <c r="K271" s="1" t="s">
        <v>361</v>
      </c>
      <c r="L271" s="1" t="s">
        <v>377</v>
      </c>
      <c r="M271" s="1" t="s">
        <v>323</v>
      </c>
      <c r="N271" s="1" t="s">
        <v>407</v>
      </c>
      <c r="O271" s="1">
        <v>6</v>
      </c>
      <c r="P271" s="1" cm="1">
        <f t="array" ref="P271">_xlfn.IFS(C271="Option A: I prefer vacationing in familiar destinations where I know what to expect and can reduce any surprises.",0,C271="Option B: When faced with the chance to travel to a completely new place with no set plans, I get excited about the unknown and the potential for unexpected adventures.",1,C271="Option C: I enjoy exploring new places, but I like to have a detailed itinerary and some certainty about what I will be doing each day.",2,C271="Option D: I’m open to traveling to new destinations, but I usually do thorough research and plan ahead to minimize any potential risks or uncertainties.",-1)</f>
        <v>1</v>
      </c>
      <c r="Q271" s="1" cm="1">
        <f t="array" ref="Q271">_xlfn.IFS(D271="Option A: Finishing daily tasks quickly and efficiently, allowing you to feel productive and move on to other activities.",-1,D271="Option B: Receiving compliments and recognition from friends or family for something you've accomplished.",2,D271="Option C: Completing a challenging workout or training regimen that you've been working on for weeks.",1,D271="Option D: Learning a new skill or hobby and overcoming difficulties along the way, regardless of how well you master it in the end.",0)</f>
        <v>-1</v>
      </c>
      <c r="R271" s="1" cm="1">
        <f t="array" ref="R271">_xlfn.IFS(E271="Option A: I make decisions on my own but like to have some guidelines or a framework to follow to feel more confident.",2,E271="Option B: I often seek advice and approval from others before making a decision to ensure I’m on the right track.",1,E271="Option C: When faced with a decision, I prefer to rely on my own judgment and instincts, even if it means making mistakes along the way.",-1,E271="Option D: I usually gather a lot of information and consider others' opinions but ultimately trust my own judgment to make the final decision.",0)</f>
        <v>1</v>
      </c>
      <c r="S271" s="1" cm="1">
        <f t="array" ref="S271">_xlfn.IFS(F271="Option A: I prefer tasks that show quick results and tend to get frustrated if I don’t see immediate progress.",2,F271="Option B: I often seek advice and approval from others before making a decision to ensure I’m on the right track.",1,F271="Option C: I often seek out activities where I can see incremental progress, as it helps me stay patient and motivated over time.",-1,F271="Option D: I enjoy activities like gardening or practicing a musical instrument, even if progress is slow.",0)</f>
        <v>1</v>
      </c>
      <c r="T271" s="1" cm="1">
        <f t="array" ref="T271">_xlfn.IFS(G271="Option A: I focus more on getting things done and I feel that I'd overthink if I think about my strength and weakness",2,G271="Option B: I regularly reflect on my strengths and weaknesses, using this self-awareness to set personal goals and improve myself.",1,G271="Option C: I sometimes think about my strengths and weaknesses, but I often rely on feedback from others to understand myself better.",-1,G271="Option D: I am aware of my strengths and weaknesses but prefer to focus on my strengths to stay motivated and positive.",0)</f>
        <v>0</v>
      </c>
      <c r="U271" s="1" cm="1">
        <f t="array" ref="U271">_xlfn.IFS(H271="Option A: Prioritize placement preparation, requesting more structured guidance in the internship to save time for your interview preparations.",2,H271="Option B: Fully commit to the internship, knowing that your placement preparation will be compromised significantly.",1,H271="Option C: Balance both the internship and placement preparation by setting a strict schedule, ensuring you give adequate time to both without compromising on either.",-1,H271="Option D: Use the internship to network and gain recommendations from the decision-maker, hoping it will directly improve your placement prospects.",0)</f>
        <v>-1</v>
      </c>
      <c r="V271" s="1" cm="1">
        <f t="array" ref="V271">_xlfn.IFS(I271="Option A: Focus on learning and applying established frameworks and structured thinking methods to systematically approach the problem.",2,I271="Option B: Rely on first principles reasoning, breaking the problem down to its most basic elements and building up your understanding from there.",1,I271="Option C: Seek a balance between structured thinking and first principles reasoning, using frameworks where they fit and breaking down elements from scratch when needed.",-1,I271="Option D: Use this opportunity to network and seek advice from others who have solved similar problems, hoping to gather enough information to complete the project successfully.",0)</f>
        <v>2</v>
      </c>
      <c r="W271" s="1" cm="1">
        <f t="array" ref="W271">_xlfn.IFS(J271="Option A: Enroll in the course because it will help me stay competitive and not fall behind my peers.",2,J271="Option B: Enroll in the course because I am genuinely interested in the subject and see long-term benefits.",1,J271="Option C: Only enroll if it fits easily into my schedule and does not interfere with my other activities.",-1,J271="Option D: Skip the course because I prefer to focus on activities that provide immediate benefits like grades or credits.",0)</f>
        <v>2</v>
      </c>
      <c r="X271" s="1" cm="1">
        <f t="array" ref="X271">_xlfn.IFS(K271="Option A: Accept the internship to gain hands-on experience and valuable learning opportunities, without worrying about formal recognition.",1,K271="Option B: Accept the internship and emphasize to everyone how it will contribute to your self-development and long-term career growth, even without a certificate.",-1,K271="Option C: Decline the internship because the absence of an official certificate means you won't have formal recognition for your efforts.",2,K271="Option D: Take the internship but request a letter of recommendation or some form of written acknowledgment from the decision-makers as an alternative to a certificate.",0)</f>
        <v>1</v>
      </c>
      <c r="Y271" s="1" cm="1">
        <f t="array" ref="Y271">_xlfn.IFS(L271="Option A: Dive into the detailed aspects of the project, track markers for measurement, it might take a long time before you see any significant results.",2,L271="Option B: Focus on the aspects of the project that provide immediate feedback and visible results, as this keeps you motivated.",-1,L271="Option C: Balance your approach by setting short-term goals to achieve quick wins while keeping the long-term process in mind.",1,L271="Option D: Regularly seek feedback from your mentor to ensure you are on the right track and adjust your efforts accordingly to see quicker progress.",0)</f>
        <v>-1</v>
      </c>
    </row>
    <row r="272" spans="1:25" x14ac:dyDescent="0.3">
      <c r="A272" s="2">
        <v>45529.737406643515</v>
      </c>
      <c r="C272" s="1" t="s">
        <v>354</v>
      </c>
      <c r="D272" s="1" t="s">
        <v>369</v>
      </c>
      <c r="E272" s="1" t="s">
        <v>356</v>
      </c>
      <c r="F272" s="1" t="s">
        <v>370</v>
      </c>
      <c r="G272" s="1" t="s">
        <v>366</v>
      </c>
      <c r="H272" s="1" t="s">
        <v>381</v>
      </c>
      <c r="I272" s="1" t="s">
        <v>372</v>
      </c>
      <c r="J272" s="1" t="s">
        <v>386</v>
      </c>
      <c r="K272" s="1" t="s">
        <v>382</v>
      </c>
      <c r="L272" s="1" t="s">
        <v>374</v>
      </c>
      <c r="M272" s="1" t="s">
        <v>325</v>
      </c>
      <c r="N272" s="1" t="s">
        <v>407</v>
      </c>
      <c r="O272" s="1">
        <v>-2</v>
      </c>
      <c r="P272" s="1" cm="1">
        <f t="array" ref="P272">_xlfn.IFS(C272="Option A: I prefer vacationing in familiar destinations where I know what to expect and can reduce any surprises.",0,C272="Option B: When faced with the chance to travel to a completely new place with no set plans, I get excited about the unknown and the potential for unexpected adventures.",1,C272="Option C: I enjoy exploring new places, but I like to have a detailed itinerary and some certainty about what I will be doing each day.",2,C272="Option D: I’m open to traveling to new destinations, but I usually do thorough research and plan ahead to minimize any potential risks or uncertainties.",-1)</f>
        <v>-1</v>
      </c>
      <c r="Q272" s="1" cm="1">
        <f t="array" ref="Q272">_xlfn.IFS(D272="Option A: Finishing daily tasks quickly and efficiently, allowing you to feel productive and move on to other activities.",-1,D272="Option B: Receiving compliments and recognition from friends or family for something you've accomplished.",2,D272="Option C: Completing a challenging workout or training regimen that you've been working on for weeks.",1,D272="Option D: Learning a new skill or hobby and overcoming difficulties along the way, regardless of how well you master it in the end.",0)</f>
        <v>0</v>
      </c>
      <c r="R272" s="1" cm="1">
        <f t="array" ref="R272">_xlfn.IFS(E272="Option A: I make decisions on my own but like to have some guidelines or a framework to follow to feel more confident.",2,E272="Option B: I often seek advice and approval from others before making a decision to ensure I’m on the right track.",1,E272="Option C: When faced with a decision, I prefer to rely on my own judgment and instincts, even if it means making mistakes along the way.",-1,E272="Option D: I usually gather a lot of information and consider others' opinions but ultimately trust my own judgment to make the final decision.",0)</f>
        <v>0</v>
      </c>
      <c r="S272" s="1" cm="1">
        <f t="array" ref="S272">_xlfn.IFS(F272="Option A: I prefer tasks that show quick results and tend to get frustrated if I don’t see immediate progress.",2,F272="Option B: I often seek advice and approval from others before making a decision to ensure I’m on the right track.",1,F272="Option C: I often seek out activities where I can see incremental progress, as it helps me stay patient and motivated over time.",-1,F272="Option D: I enjoy activities like gardening or practicing a musical instrument, even if progress is slow.",0)</f>
        <v>0</v>
      </c>
      <c r="T272" s="1" cm="1">
        <f t="array" ref="T272">_xlfn.IFS(G272="Option A: I focus more on getting things done and I feel that I'd overthink if I think about my strength and weakness",2,G272="Option B: I regularly reflect on my strengths and weaknesses, using this self-awareness to set personal goals and improve myself.",1,G272="Option C: I sometimes think about my strengths and weaknesses, but I often rely on feedback from others to understand myself better.",-1,G272="Option D: I am aware of my strengths and weaknesses but prefer to focus on my strengths to stay motivated and positive.",0)</f>
        <v>0</v>
      </c>
      <c r="U272" s="1" cm="1">
        <f t="array" ref="U272">_xlfn.IFS(H272="Option A: Prioritize placement preparation, requesting more structured guidance in the internship to save time for your interview preparations.",2,H272="Option B: Fully commit to the internship, knowing that your placement preparation will be compromised significantly.",1,H272="Option C: Balance both the internship and placement preparation by setting a strict schedule, ensuring you give adequate time to both without compromising on either.",-1,H272="Option D: Use the internship to network and gain recommendations from the decision-maker, hoping it will directly improve your placement prospects.",0)</f>
        <v>-1</v>
      </c>
      <c r="V272" s="1" cm="1">
        <f t="array" ref="V272">_xlfn.IFS(I272="Option A: Focus on learning and applying established frameworks and structured thinking methods to systematically approach the problem.",2,I272="Option B: Rely on first principles reasoning, breaking the problem down to its most basic elements and building up your understanding from there.",1,I272="Option C: Seek a balance between structured thinking and first principles reasoning, using frameworks where they fit and breaking down elements from scratch when needed.",-1,I272="Option D: Use this opportunity to network and seek advice from others who have solved similar problems, hoping to gather enough information to complete the project successfully.",0)</f>
        <v>-1</v>
      </c>
      <c r="W272" s="1" cm="1">
        <f t="array" ref="W272">_xlfn.IFS(J272="Option A: Enroll in the course because it will help me stay competitive and not fall behind my peers.",2,J272="Option B: Enroll in the course because I am genuinely interested in the subject and see long-term benefits.",1,J272="Option C: Only enroll if it fits easily into my schedule and does not interfere with my other activities.",-1,J272="Option D: Skip the course because I prefer to focus on activities that provide immediate benefits like grades or credits.",0)</f>
        <v>1</v>
      </c>
      <c r="X272" s="1" cm="1">
        <f t="array" ref="X272">_xlfn.IFS(K272="Option A: Accept the internship to gain hands-on experience and valuable learning opportunities, without worrying about formal recognition.",1,K272="Option B: Accept the internship and emphasize to everyone how it will contribute to your self-development and long-term career growth, even without a certificate.",-1,K272="Option C: Decline the internship because the absence of an official certificate means you won't have formal recognition for your efforts.",2,K272="Option D: Take the internship but request a letter of recommendation or some form of written acknowledgment from the decision-makers as an alternative to a certificate.",0)</f>
        <v>0</v>
      </c>
      <c r="Y272" s="1" cm="1">
        <f t="array" ref="Y272">_xlfn.IFS(L272="Option A: Dive into the detailed aspects of the project, track markers for measurement, it might take a long time before you see any significant results.",2,L272="Option B: Focus on the aspects of the project that provide immediate feedback and visible results, as this keeps you motivated.",-1,L272="Option C: Balance your approach by setting short-term goals to achieve quick wins while keeping the long-term process in mind.",1,L272="Option D: Regularly seek feedback from your mentor to ensure you are on the right track and adjust your efforts accordingly to see quicker progress.",0)</f>
        <v>1</v>
      </c>
    </row>
    <row r="273" spans="1:25" x14ac:dyDescent="0.3">
      <c r="A273" s="2">
        <v>45530.652366469905</v>
      </c>
      <c r="C273" s="1" t="s">
        <v>378</v>
      </c>
      <c r="D273" s="1" t="s">
        <v>363</v>
      </c>
      <c r="E273" s="1" t="s">
        <v>365</v>
      </c>
      <c r="F273" s="1" t="s">
        <v>365</v>
      </c>
      <c r="G273" s="1" t="s">
        <v>371</v>
      </c>
      <c r="H273" s="1" t="s">
        <v>381</v>
      </c>
      <c r="I273" s="1" t="s">
        <v>372</v>
      </c>
      <c r="J273" s="1" t="s">
        <v>386</v>
      </c>
      <c r="K273" s="1" t="s">
        <v>361</v>
      </c>
      <c r="L273" s="1" t="s">
        <v>362</v>
      </c>
      <c r="M273" s="1" t="s">
        <v>326</v>
      </c>
      <c r="N273" s="1" t="s">
        <v>407</v>
      </c>
      <c r="O273" s="1">
        <v>4</v>
      </c>
      <c r="P273" s="1" cm="1">
        <f t="array" ref="P273">_xlfn.IFS(C273="Option A: I prefer vacationing in familiar destinations where I know what to expect and can reduce any surprises.",0,C273="Option B: When faced with the chance to travel to a completely new place with no set plans, I get excited about the unknown and the potential for unexpected adventures.",1,C273="Option C: I enjoy exploring new places, but I like to have a detailed itinerary and some certainty about what I will be doing each day.",2,C273="Option D: I’m open to traveling to new destinations, but I usually do thorough research and plan ahead to minimize any potential risks or uncertainties.",-1)</f>
        <v>1</v>
      </c>
      <c r="Q273" s="1" cm="1">
        <f t="array" ref="Q273">_xlfn.IFS(D273="Option A: Finishing daily tasks quickly and efficiently, allowing you to feel productive and move on to other activities.",-1,D273="Option B: Receiving compliments and recognition from friends or family for something you've accomplished.",2,D273="Option C: Completing a challenging workout or training regimen that you've been working on for weeks.",1,D273="Option D: Learning a new skill or hobby and overcoming difficulties along the way, regardless of how well you master it in the end.",0)</f>
        <v>-1</v>
      </c>
      <c r="R273" s="1" cm="1">
        <f t="array" ref="R273">_xlfn.IFS(E273="Option A: I make decisions on my own but like to have some guidelines or a framework to follow to feel more confident.",2,E273="Option B: I often seek advice and approval from others before making a decision to ensure I’m on the right track.",1,E273="Option C: When faced with a decision, I prefer to rely on my own judgment and instincts, even if it means making mistakes along the way.",-1,E273="Option D: I usually gather a lot of information and consider others' opinions but ultimately trust my own judgment to make the final decision.",0)</f>
        <v>1</v>
      </c>
      <c r="S273" s="1" cm="1">
        <f t="array" ref="S273">_xlfn.IFS(F273="Option A: I prefer tasks that show quick results and tend to get frustrated if I don’t see immediate progress.",2,F273="Option B: I often seek advice and approval from others before making a decision to ensure I’m on the right track.",1,F273="Option C: I often seek out activities where I can see incremental progress, as it helps me stay patient and motivated over time.",-1,F273="Option D: I enjoy activities like gardening or practicing a musical instrument, even if progress is slow.",0)</f>
        <v>1</v>
      </c>
      <c r="T273" s="1" cm="1">
        <f t="array" ref="T273">_xlfn.IFS(G273="Option A: I focus more on getting things done and I feel that I'd overthink if I think about my strength and weakness",2,G273="Option B: I regularly reflect on my strengths and weaknesses, using this self-awareness to set personal goals and improve myself.",1,G273="Option C: I sometimes think about my strengths and weaknesses, but I often rely on feedback from others to understand myself better.",-1,G273="Option D: I am aware of my strengths and weaknesses but prefer to focus on my strengths to stay motivated and positive.",0)</f>
        <v>2</v>
      </c>
      <c r="U273" s="1" cm="1">
        <f t="array" ref="U273">_xlfn.IFS(H273="Option A: Prioritize placement preparation, requesting more structured guidance in the internship to save time for your interview preparations.",2,H273="Option B: Fully commit to the internship, knowing that your placement preparation will be compromised significantly.",1,H273="Option C: Balance both the internship and placement preparation by setting a strict schedule, ensuring you give adequate time to both without compromising on either.",-1,H273="Option D: Use the internship to network and gain recommendations from the decision-maker, hoping it will directly improve your placement prospects.",0)</f>
        <v>-1</v>
      </c>
      <c r="V273" s="1" cm="1">
        <f t="array" ref="V273">_xlfn.IFS(I273="Option A: Focus on learning and applying established frameworks and structured thinking methods to systematically approach the problem.",2,I273="Option B: Rely on first principles reasoning, breaking the problem down to its most basic elements and building up your understanding from there.",1,I273="Option C: Seek a balance between structured thinking and first principles reasoning, using frameworks where they fit and breaking down elements from scratch when needed.",-1,I273="Option D: Use this opportunity to network and seek advice from others who have solved similar problems, hoping to gather enough information to complete the project successfully.",0)</f>
        <v>-1</v>
      </c>
      <c r="W273" s="1" cm="1">
        <f t="array" ref="W273">_xlfn.IFS(J273="Option A: Enroll in the course because it will help me stay competitive and not fall behind my peers.",2,J273="Option B: Enroll in the course because I am genuinely interested in the subject and see long-term benefits.",1,J273="Option C: Only enroll if it fits easily into my schedule and does not interfere with my other activities.",-1,J273="Option D: Skip the course because I prefer to focus on activities that provide immediate benefits like grades or credits.",0)</f>
        <v>1</v>
      </c>
      <c r="X273" s="1" cm="1">
        <f t="array" ref="X273">_xlfn.IFS(K273="Option A: Accept the internship to gain hands-on experience and valuable learning opportunities, without worrying about formal recognition.",1,K273="Option B: Accept the internship and emphasize to everyone how it will contribute to your self-development and long-term career growth, even without a certificate.",-1,K273="Option C: Decline the internship because the absence of an official certificate means you won't have formal recognition for your efforts.",2,K273="Option D: Take the internship but request a letter of recommendation or some form of written acknowledgment from the decision-makers as an alternative to a certificate.",0)</f>
        <v>1</v>
      </c>
      <c r="Y273" s="1" cm="1">
        <f t="array" ref="Y273">_xlfn.IFS(L273="Option A: Dive into the detailed aspects of the project, track markers for measurement, it might take a long time before you see any significant results.",2,L273="Option B: Focus on the aspects of the project that provide immediate feedback and visible results, as this keeps you motivated.",-1,L273="Option C: Balance your approach by setting short-term goals to achieve quick wins while keeping the long-term process in mind.",1,L273="Option D: Regularly seek feedback from your mentor to ensure you are on the right track and adjust your efforts accordingly to see quicker progress.",0)</f>
        <v>0</v>
      </c>
    </row>
    <row r="274" spans="1:25" x14ac:dyDescent="0.3">
      <c r="A274" s="2">
        <v>45531.294235381945</v>
      </c>
      <c r="C274" s="1" t="s">
        <v>354</v>
      </c>
      <c r="D274" s="1" t="s">
        <v>369</v>
      </c>
      <c r="E274" s="1" t="s">
        <v>356</v>
      </c>
      <c r="F274" s="1" t="s">
        <v>357</v>
      </c>
      <c r="G274" s="1" t="s">
        <v>380</v>
      </c>
      <c r="H274" s="1" t="s">
        <v>381</v>
      </c>
      <c r="I274" s="1" t="s">
        <v>372</v>
      </c>
      <c r="J274" s="1" t="s">
        <v>386</v>
      </c>
      <c r="K274" s="1" t="s">
        <v>382</v>
      </c>
      <c r="L274" s="1" t="s">
        <v>374</v>
      </c>
      <c r="M274" s="1" t="s">
        <v>327</v>
      </c>
      <c r="N274" s="1" t="s">
        <v>407</v>
      </c>
      <c r="O274" s="1">
        <v>-2</v>
      </c>
      <c r="P274" s="1" cm="1">
        <f t="array" ref="P274">_xlfn.IFS(C274="Option A: I prefer vacationing in familiar destinations where I know what to expect and can reduce any surprises.",0,C274="Option B: When faced with the chance to travel to a completely new place with no set plans, I get excited about the unknown and the potential for unexpected adventures.",1,C274="Option C: I enjoy exploring new places, but I like to have a detailed itinerary and some certainty about what I will be doing each day.",2,C274="Option D: I’m open to traveling to new destinations, but I usually do thorough research and plan ahead to minimize any potential risks or uncertainties.",-1)</f>
        <v>-1</v>
      </c>
      <c r="Q274" s="1" cm="1">
        <f t="array" ref="Q274">_xlfn.IFS(D274="Option A: Finishing daily tasks quickly and efficiently, allowing you to feel productive and move on to other activities.",-1,D274="Option B: Receiving compliments and recognition from friends or family for something you've accomplished.",2,D274="Option C: Completing a challenging workout or training regimen that you've been working on for weeks.",1,D274="Option D: Learning a new skill or hobby and overcoming difficulties along the way, regardless of how well you master it in the end.",0)</f>
        <v>0</v>
      </c>
      <c r="R274" s="1" cm="1">
        <f t="array" ref="R274">_xlfn.IFS(E274="Option A: I make decisions on my own but like to have some guidelines or a framework to follow to feel more confident.",2,E274="Option B: I often seek advice and approval from others before making a decision to ensure I’m on the right track.",1,E274="Option C: When faced with a decision, I prefer to rely on my own judgment and instincts, even if it means making mistakes along the way.",-1,E274="Option D: I usually gather a lot of information and consider others' opinions but ultimately trust my own judgment to make the final decision.",0)</f>
        <v>0</v>
      </c>
      <c r="S274" s="1" cm="1">
        <f t="array" ref="S274">_xlfn.IFS(F274="Option A: I prefer tasks that show quick results and tend to get frustrated if I don’t see immediate progress.",2,F274="Option B: I often seek advice and approval from others before making a decision to ensure I’m on the right track.",1,F274="Option C: I often seek out activities where I can see incremental progress, as it helps me stay patient and motivated over time.",-1,F274="Option D: I enjoy activities like gardening or practicing a musical instrument, even if progress is slow.",0)</f>
        <v>-1</v>
      </c>
      <c r="T274" s="1" cm="1">
        <f t="array" ref="T274">_xlfn.IFS(G274="Option A: I focus more on getting things done and I feel that I'd overthink if I think about my strength and weakness",2,G274="Option B: I regularly reflect on my strengths and weaknesses, using this self-awareness to set personal goals and improve myself.",1,G274="Option C: I sometimes think about my strengths and weaknesses, but I often rely on feedback from others to understand myself better.",-1,G274="Option D: I am aware of my strengths and weaknesses but prefer to focus on my strengths to stay motivated and positive.",0)</f>
        <v>1</v>
      </c>
      <c r="U274" s="1" cm="1">
        <f t="array" ref="U274">_xlfn.IFS(H274="Option A: Prioritize placement preparation, requesting more structured guidance in the internship to save time for your interview preparations.",2,H274="Option B: Fully commit to the internship, knowing that your placement preparation will be compromised significantly.",1,H274="Option C: Balance both the internship and placement preparation by setting a strict schedule, ensuring you give adequate time to both without compromising on either.",-1,H274="Option D: Use the internship to network and gain recommendations from the decision-maker, hoping it will directly improve your placement prospects.",0)</f>
        <v>-1</v>
      </c>
      <c r="V274" s="1" cm="1">
        <f t="array" ref="V274">_xlfn.IFS(I274="Option A: Focus on learning and applying established frameworks and structured thinking methods to systematically approach the problem.",2,I274="Option B: Rely on first principles reasoning, breaking the problem down to its most basic elements and building up your understanding from there.",1,I274="Option C: Seek a balance between structured thinking and first principles reasoning, using frameworks where they fit and breaking down elements from scratch when needed.",-1,I274="Option D: Use this opportunity to network and seek advice from others who have solved similar problems, hoping to gather enough information to complete the project successfully.",0)</f>
        <v>-1</v>
      </c>
      <c r="W274" s="1" cm="1">
        <f t="array" ref="W274">_xlfn.IFS(J274="Option A: Enroll in the course because it will help me stay competitive and not fall behind my peers.",2,J274="Option B: Enroll in the course because I am genuinely interested in the subject and see long-term benefits.",1,J274="Option C: Only enroll if it fits easily into my schedule and does not interfere with my other activities.",-1,J274="Option D: Skip the course because I prefer to focus on activities that provide immediate benefits like grades or credits.",0)</f>
        <v>1</v>
      </c>
      <c r="X274" s="1" cm="1">
        <f t="array" ref="X274">_xlfn.IFS(K274="Option A: Accept the internship to gain hands-on experience and valuable learning opportunities, without worrying about formal recognition.",1,K274="Option B: Accept the internship and emphasize to everyone how it will contribute to your self-development and long-term career growth, even without a certificate.",-1,K274="Option C: Decline the internship because the absence of an official certificate means you won't have formal recognition for your efforts.",2,K274="Option D: Take the internship but request a letter of recommendation or some form of written acknowledgment from the decision-makers as an alternative to a certificate.",0)</f>
        <v>0</v>
      </c>
      <c r="Y274" s="1" cm="1">
        <f t="array" ref="Y274">_xlfn.IFS(L274="Option A: Dive into the detailed aspects of the project, track markers for measurement, it might take a long time before you see any significant results.",2,L274="Option B: Focus on the aspects of the project that provide immediate feedback and visible results, as this keeps you motivated.",-1,L274="Option C: Balance your approach by setting short-term goals to achieve quick wins while keeping the long-term process in mind.",1,L274="Option D: Regularly seek feedback from your mentor to ensure you are on the right track and adjust your efforts accordingly to see quicker progress.",0)</f>
        <v>1</v>
      </c>
    </row>
    <row r="275" spans="1:25" x14ac:dyDescent="0.3">
      <c r="A275" s="2">
        <v>45531.359628090278</v>
      </c>
      <c r="C275" s="1" t="s">
        <v>368</v>
      </c>
      <c r="D275" s="1" t="s">
        <v>379</v>
      </c>
      <c r="E275" s="1" t="s">
        <v>364</v>
      </c>
      <c r="F275" s="1" t="s">
        <v>357</v>
      </c>
      <c r="G275" s="1" t="s">
        <v>366</v>
      </c>
      <c r="H275" s="1" t="s">
        <v>375</v>
      </c>
      <c r="I275" s="1" t="s">
        <v>367</v>
      </c>
      <c r="J275" s="1" t="s">
        <v>387</v>
      </c>
      <c r="K275" s="1" t="s">
        <v>382</v>
      </c>
      <c r="L275" s="1" t="s">
        <v>362</v>
      </c>
      <c r="M275" s="1" t="s">
        <v>328</v>
      </c>
      <c r="N275" s="1" t="s">
        <v>408</v>
      </c>
      <c r="O275" s="1">
        <v>5</v>
      </c>
      <c r="P275" s="1" cm="1">
        <f t="array" ref="P275">_xlfn.IFS(C275="Option A: I prefer vacationing in familiar destinations where I know what to expect and can reduce any surprises.",0,C275="Option B: When faced with the chance to travel to a completely new place with no set plans, I get excited about the unknown and the potential for unexpected adventures.",1,C275="Option C: I enjoy exploring new places, but I like to have a detailed itinerary and some certainty about what I will be doing each day.",2,C275="Option D: I’m open to traveling to new destinations, but I usually do thorough research and plan ahead to minimize any potential risks or uncertainties.",-1)</f>
        <v>2</v>
      </c>
      <c r="Q275" s="1" cm="1">
        <f t="array" ref="Q275">_xlfn.IFS(D275="Option A: Finishing daily tasks quickly and efficiently, allowing you to feel productive and move on to other activities.",-1,D275="Option B: Receiving compliments and recognition from friends or family for something you've accomplished.",2,D275="Option C: Completing a challenging workout or training regimen that you've been working on for weeks.",1,D275="Option D: Learning a new skill or hobby and overcoming difficulties along the way, regardless of how well you master it in the end.",0)</f>
        <v>1</v>
      </c>
      <c r="R275" s="1" cm="1">
        <f t="array" ref="R275">_xlfn.IFS(E275="Option A: I make decisions on my own but like to have some guidelines or a framework to follow to feel more confident.",2,E275="Option B: I often seek advice and approval from others before making a decision to ensure I’m on the right track.",1,E275="Option C: When faced with a decision, I prefer to rely on my own judgment and instincts, even if it means making mistakes along the way.",-1,E275="Option D: I usually gather a lot of information and consider others' opinions but ultimately trust my own judgment to make the final decision.",0)</f>
        <v>2</v>
      </c>
      <c r="S275" s="1" cm="1">
        <f t="array" ref="S275">_xlfn.IFS(F275="Option A: I prefer tasks that show quick results and tend to get frustrated if I don’t see immediate progress.",2,F275="Option B: I often seek advice and approval from others before making a decision to ensure I’m on the right track.",1,F275="Option C: I often seek out activities where I can see incremental progress, as it helps me stay patient and motivated over time.",-1,F275="Option D: I enjoy activities like gardening or practicing a musical instrument, even if progress is slow.",0)</f>
        <v>-1</v>
      </c>
      <c r="T275" s="1" cm="1">
        <f t="array" ref="T275">_xlfn.IFS(G275="Option A: I focus more on getting things done and I feel that I'd overthink if I think about my strength and weakness",2,G275="Option B: I regularly reflect on my strengths and weaknesses, using this self-awareness to set personal goals and improve myself.",1,G275="Option C: I sometimes think about my strengths and weaknesses, but I often rely on feedback from others to understand myself better.",-1,G275="Option D: I am aware of my strengths and weaknesses but prefer to focus on my strengths to stay motivated and positive.",0)</f>
        <v>0</v>
      </c>
      <c r="U275" s="1" cm="1">
        <f t="array" ref="U275">_xlfn.IFS(H275="Option A: Prioritize placement preparation, requesting more structured guidance in the internship to save time for your interview preparations.",2,H275="Option B: Fully commit to the internship, knowing that your placement preparation will be compromised significantly.",1,H275="Option C: Balance both the internship and placement preparation by setting a strict schedule, ensuring you give adequate time to both without compromising on either.",-1,H275="Option D: Use the internship to network and gain recommendations from the decision-maker, hoping it will directly improve your placement prospects.",0)</f>
        <v>2</v>
      </c>
      <c r="V275" s="1" cm="1">
        <f t="array" ref="V275">_xlfn.IFS(I275="Option A: Focus on learning and applying established frameworks and structured thinking methods to systematically approach the problem.",2,I275="Option B: Rely on first principles reasoning, breaking the problem down to its most basic elements and building up your understanding from there.",1,I275="Option C: Seek a balance between structured thinking and first principles reasoning, using frameworks where they fit and breaking down elements from scratch when needed.",-1,I275="Option D: Use this opportunity to network and seek advice from others who have solved similar problems, hoping to gather enough information to complete the project successfully.",0)</f>
        <v>0</v>
      </c>
      <c r="W275" s="1" cm="1">
        <f t="array" ref="W275">_xlfn.IFS(J275="Option A: Enroll in the course because it will help me stay competitive and not fall behind my peers.",2,J275="Option B: Enroll in the course because I am genuinely interested in the subject and see long-term benefits.",1,J275="Option C: Only enroll if it fits easily into my schedule and does not interfere with my other activities.",-1,J275="Option D: Skip the course because I prefer to focus on activities that provide immediate benefits like grades or credits.",0)</f>
        <v>-1</v>
      </c>
      <c r="X275" s="1" cm="1">
        <f t="array" ref="X275">_xlfn.IFS(K275="Option A: Accept the internship to gain hands-on experience and valuable learning opportunities, without worrying about formal recognition.",1,K275="Option B: Accept the internship and emphasize to everyone how it will contribute to your self-development and long-term career growth, even without a certificate.",-1,K275="Option C: Decline the internship because the absence of an official certificate means you won't have formal recognition for your efforts.",2,K275="Option D: Take the internship but request a letter of recommendation or some form of written acknowledgment from the decision-makers as an alternative to a certificate.",0)</f>
        <v>0</v>
      </c>
      <c r="Y275" s="1" cm="1">
        <f t="array" ref="Y275">_xlfn.IFS(L275="Option A: Dive into the detailed aspects of the project, track markers for measurement, it might take a long time before you see any significant results.",2,L275="Option B: Focus on the aspects of the project that provide immediate feedback and visible results, as this keeps you motivated.",-1,L275="Option C: Balance your approach by setting short-term goals to achieve quick wins while keeping the long-term process in mind.",1,L275="Option D: Regularly seek feedback from your mentor to ensure you are on the right track and adjust your efforts accordingly to see quicker progress.",0)</f>
        <v>0</v>
      </c>
    </row>
    <row r="276" spans="1:25" x14ac:dyDescent="0.3">
      <c r="A276" s="2">
        <v>45531.362858171298</v>
      </c>
      <c r="C276" s="1" t="s">
        <v>368</v>
      </c>
      <c r="D276" s="1" t="s">
        <v>369</v>
      </c>
      <c r="E276" s="1" t="s">
        <v>356</v>
      </c>
      <c r="F276" s="1" t="s">
        <v>357</v>
      </c>
      <c r="G276" s="1" t="s">
        <v>380</v>
      </c>
      <c r="H276" s="1" t="s">
        <v>381</v>
      </c>
      <c r="I276" s="1" t="s">
        <v>372</v>
      </c>
      <c r="J276" s="1" t="s">
        <v>387</v>
      </c>
      <c r="K276" s="1" t="s">
        <v>382</v>
      </c>
      <c r="L276" s="1" t="s">
        <v>362</v>
      </c>
      <c r="M276" s="1" t="s">
        <v>329</v>
      </c>
      <c r="N276" s="1" t="s">
        <v>404</v>
      </c>
      <c r="O276" s="1">
        <v>-1</v>
      </c>
      <c r="P276" s="1" cm="1">
        <f t="array" ref="P276">_xlfn.IFS(C276="Option A: I prefer vacationing in familiar destinations where I know what to expect and can reduce any surprises.",0,C276="Option B: When faced with the chance to travel to a completely new place with no set plans, I get excited about the unknown and the potential for unexpected adventures.",1,C276="Option C: I enjoy exploring new places, but I like to have a detailed itinerary and some certainty about what I will be doing each day.",2,C276="Option D: I’m open to traveling to new destinations, but I usually do thorough research and plan ahead to minimize any potential risks or uncertainties.",-1)</f>
        <v>2</v>
      </c>
      <c r="Q276" s="1" cm="1">
        <f t="array" ref="Q276">_xlfn.IFS(D276="Option A: Finishing daily tasks quickly and efficiently, allowing you to feel productive and move on to other activities.",-1,D276="Option B: Receiving compliments and recognition from friends or family for something you've accomplished.",2,D276="Option C: Completing a challenging workout or training regimen that you've been working on for weeks.",1,D276="Option D: Learning a new skill or hobby and overcoming difficulties along the way, regardless of how well you master it in the end.",0)</f>
        <v>0</v>
      </c>
      <c r="R276" s="1" cm="1">
        <f t="array" ref="R276">_xlfn.IFS(E276="Option A: I make decisions on my own but like to have some guidelines or a framework to follow to feel more confident.",2,E276="Option B: I often seek advice and approval from others before making a decision to ensure I’m on the right track.",1,E276="Option C: When faced with a decision, I prefer to rely on my own judgment and instincts, even if it means making mistakes along the way.",-1,E276="Option D: I usually gather a lot of information and consider others' opinions but ultimately trust my own judgment to make the final decision.",0)</f>
        <v>0</v>
      </c>
      <c r="S276" s="1" cm="1">
        <f t="array" ref="S276">_xlfn.IFS(F276="Option A: I prefer tasks that show quick results and tend to get frustrated if I don’t see immediate progress.",2,F276="Option B: I often seek advice and approval from others before making a decision to ensure I’m on the right track.",1,F276="Option C: I often seek out activities where I can see incremental progress, as it helps me stay patient and motivated over time.",-1,F276="Option D: I enjoy activities like gardening or practicing a musical instrument, even if progress is slow.",0)</f>
        <v>-1</v>
      </c>
      <c r="T276" s="1" cm="1">
        <f t="array" ref="T276">_xlfn.IFS(G276="Option A: I focus more on getting things done and I feel that I'd overthink if I think about my strength and weakness",2,G276="Option B: I regularly reflect on my strengths and weaknesses, using this self-awareness to set personal goals and improve myself.",1,G276="Option C: I sometimes think about my strengths and weaknesses, but I often rely on feedback from others to understand myself better.",-1,G276="Option D: I am aware of my strengths and weaknesses but prefer to focus on my strengths to stay motivated and positive.",0)</f>
        <v>1</v>
      </c>
      <c r="U276" s="1" cm="1">
        <f t="array" ref="U276">_xlfn.IFS(H276="Option A: Prioritize placement preparation, requesting more structured guidance in the internship to save time for your interview preparations.",2,H276="Option B: Fully commit to the internship, knowing that your placement preparation will be compromised significantly.",1,H276="Option C: Balance both the internship and placement preparation by setting a strict schedule, ensuring you give adequate time to both without compromising on either.",-1,H276="Option D: Use the internship to network and gain recommendations from the decision-maker, hoping it will directly improve your placement prospects.",0)</f>
        <v>-1</v>
      </c>
      <c r="V276" s="1" cm="1">
        <f t="array" ref="V276">_xlfn.IFS(I276="Option A: Focus on learning and applying established frameworks and structured thinking methods to systematically approach the problem.",2,I276="Option B: Rely on first principles reasoning, breaking the problem down to its most basic elements and building up your understanding from there.",1,I276="Option C: Seek a balance between structured thinking and first principles reasoning, using frameworks where they fit and breaking down elements from scratch when needed.",-1,I276="Option D: Use this opportunity to network and seek advice from others who have solved similar problems, hoping to gather enough information to complete the project successfully.",0)</f>
        <v>-1</v>
      </c>
      <c r="W276" s="1" cm="1">
        <f t="array" ref="W276">_xlfn.IFS(J276="Option A: Enroll in the course because it will help me stay competitive and not fall behind my peers.",2,J276="Option B: Enroll in the course because I am genuinely interested in the subject and see long-term benefits.",1,J276="Option C: Only enroll if it fits easily into my schedule and does not interfere with my other activities.",-1,J276="Option D: Skip the course because I prefer to focus on activities that provide immediate benefits like grades or credits.",0)</f>
        <v>-1</v>
      </c>
      <c r="X276" s="1" cm="1">
        <f t="array" ref="X276">_xlfn.IFS(K276="Option A: Accept the internship to gain hands-on experience and valuable learning opportunities, without worrying about formal recognition.",1,K276="Option B: Accept the internship and emphasize to everyone how it will contribute to your self-development and long-term career growth, even without a certificate.",-1,K276="Option C: Decline the internship because the absence of an official certificate means you won't have formal recognition for your efforts.",2,K276="Option D: Take the internship but request a letter of recommendation or some form of written acknowledgment from the decision-makers as an alternative to a certificate.",0)</f>
        <v>0</v>
      </c>
      <c r="Y276" s="1" cm="1">
        <f t="array" ref="Y276">_xlfn.IFS(L276="Option A: Dive into the detailed aspects of the project, track markers for measurement, it might take a long time before you see any significant results.",2,L276="Option B: Focus on the aspects of the project that provide immediate feedback and visible results, as this keeps you motivated.",-1,L276="Option C: Balance your approach by setting short-term goals to achieve quick wins while keeping the long-term process in mind.",1,L276="Option D: Regularly seek feedback from your mentor to ensure you are on the right track and adjust your efforts accordingly to see quicker progress.",0)</f>
        <v>0</v>
      </c>
    </row>
    <row r="277" spans="1:25" x14ac:dyDescent="0.3">
      <c r="A277" s="2">
        <v>45531.373333067131</v>
      </c>
      <c r="C277" s="1" t="s">
        <v>354</v>
      </c>
      <c r="D277" s="1" t="s">
        <v>363</v>
      </c>
      <c r="E277" s="1" t="s">
        <v>356</v>
      </c>
      <c r="F277" s="1" t="s">
        <v>357</v>
      </c>
      <c r="G277" s="1" t="s">
        <v>380</v>
      </c>
      <c r="H277" s="1" t="s">
        <v>381</v>
      </c>
      <c r="I277" s="1" t="s">
        <v>372</v>
      </c>
      <c r="J277" s="1" t="s">
        <v>386</v>
      </c>
      <c r="K277" s="1" t="s">
        <v>382</v>
      </c>
      <c r="L277" s="1" t="s">
        <v>374</v>
      </c>
      <c r="M277" s="1" t="s">
        <v>331</v>
      </c>
      <c r="N277" s="1" t="s">
        <v>409</v>
      </c>
      <c r="O277" s="1">
        <v>-3</v>
      </c>
      <c r="P277" s="1" cm="1">
        <f t="array" ref="P277">_xlfn.IFS(C277="Option A: I prefer vacationing in familiar destinations where I know what to expect and can reduce any surprises.",0,C277="Option B: When faced with the chance to travel to a completely new place with no set plans, I get excited about the unknown and the potential for unexpected adventures.",1,C277="Option C: I enjoy exploring new places, but I like to have a detailed itinerary and some certainty about what I will be doing each day.",2,C277="Option D: I’m open to traveling to new destinations, but I usually do thorough research and plan ahead to minimize any potential risks or uncertainties.",-1)</f>
        <v>-1</v>
      </c>
      <c r="Q277" s="1" cm="1">
        <f t="array" ref="Q277">_xlfn.IFS(D277="Option A: Finishing daily tasks quickly and efficiently, allowing you to feel productive and move on to other activities.",-1,D277="Option B: Receiving compliments and recognition from friends or family for something you've accomplished.",2,D277="Option C: Completing a challenging workout or training regimen that you've been working on for weeks.",1,D277="Option D: Learning a new skill or hobby and overcoming difficulties along the way, regardless of how well you master it in the end.",0)</f>
        <v>-1</v>
      </c>
      <c r="R277" s="1" cm="1">
        <f t="array" ref="R277">_xlfn.IFS(E277="Option A: I make decisions on my own but like to have some guidelines or a framework to follow to feel more confident.",2,E277="Option B: I often seek advice and approval from others before making a decision to ensure I’m on the right track.",1,E277="Option C: When faced with a decision, I prefer to rely on my own judgment and instincts, even if it means making mistakes along the way.",-1,E277="Option D: I usually gather a lot of information and consider others' opinions but ultimately trust my own judgment to make the final decision.",0)</f>
        <v>0</v>
      </c>
      <c r="S277" s="1" cm="1">
        <f t="array" ref="S277">_xlfn.IFS(F277="Option A: I prefer tasks that show quick results and tend to get frustrated if I don’t see immediate progress.",2,F277="Option B: I often seek advice and approval from others before making a decision to ensure I’m on the right track.",1,F277="Option C: I often seek out activities where I can see incremental progress, as it helps me stay patient and motivated over time.",-1,F277="Option D: I enjoy activities like gardening or practicing a musical instrument, even if progress is slow.",0)</f>
        <v>-1</v>
      </c>
      <c r="T277" s="1" cm="1">
        <f t="array" ref="T277">_xlfn.IFS(G277="Option A: I focus more on getting things done and I feel that I'd overthink if I think about my strength and weakness",2,G277="Option B: I regularly reflect on my strengths and weaknesses, using this self-awareness to set personal goals and improve myself.",1,G277="Option C: I sometimes think about my strengths and weaknesses, but I often rely on feedback from others to understand myself better.",-1,G277="Option D: I am aware of my strengths and weaknesses but prefer to focus on my strengths to stay motivated and positive.",0)</f>
        <v>1</v>
      </c>
      <c r="U277" s="1" cm="1">
        <f t="array" ref="U277">_xlfn.IFS(H277="Option A: Prioritize placement preparation, requesting more structured guidance in the internship to save time for your interview preparations.",2,H277="Option B: Fully commit to the internship, knowing that your placement preparation will be compromised significantly.",1,H277="Option C: Balance both the internship and placement preparation by setting a strict schedule, ensuring you give adequate time to both without compromising on either.",-1,H277="Option D: Use the internship to network and gain recommendations from the decision-maker, hoping it will directly improve your placement prospects.",0)</f>
        <v>-1</v>
      </c>
      <c r="V277" s="1" cm="1">
        <f t="array" ref="V277">_xlfn.IFS(I277="Option A: Focus on learning and applying established frameworks and structured thinking methods to systematically approach the problem.",2,I277="Option B: Rely on first principles reasoning, breaking the problem down to its most basic elements and building up your understanding from there.",1,I277="Option C: Seek a balance between structured thinking and first principles reasoning, using frameworks where they fit and breaking down elements from scratch when needed.",-1,I277="Option D: Use this opportunity to network and seek advice from others who have solved similar problems, hoping to gather enough information to complete the project successfully.",0)</f>
        <v>-1</v>
      </c>
      <c r="W277" s="1" cm="1">
        <f t="array" ref="W277">_xlfn.IFS(J277="Option A: Enroll in the course because it will help me stay competitive and not fall behind my peers.",2,J277="Option B: Enroll in the course because I am genuinely interested in the subject and see long-term benefits.",1,J277="Option C: Only enroll if it fits easily into my schedule and does not interfere with my other activities.",-1,J277="Option D: Skip the course because I prefer to focus on activities that provide immediate benefits like grades or credits.",0)</f>
        <v>1</v>
      </c>
      <c r="X277" s="1" cm="1">
        <f t="array" ref="X277">_xlfn.IFS(K277="Option A: Accept the internship to gain hands-on experience and valuable learning opportunities, without worrying about formal recognition.",1,K277="Option B: Accept the internship and emphasize to everyone how it will contribute to your self-development and long-term career growth, even without a certificate.",-1,K277="Option C: Decline the internship because the absence of an official certificate means you won't have formal recognition for your efforts.",2,K277="Option D: Take the internship but request a letter of recommendation or some form of written acknowledgment from the decision-makers as an alternative to a certificate.",0)</f>
        <v>0</v>
      </c>
      <c r="Y277" s="1" cm="1">
        <f t="array" ref="Y277">_xlfn.IFS(L277="Option A: Dive into the detailed aspects of the project, track markers for measurement, it might take a long time before you see any significant results.",2,L277="Option B: Focus on the aspects of the project that provide immediate feedback and visible results, as this keeps you motivated.",-1,L277="Option C: Balance your approach by setting short-term goals to achieve quick wins while keeping the long-term process in mind.",1,L277="Option D: Regularly seek feedback from your mentor to ensure you are on the right track and adjust your efforts accordingly to see quicker progress.",0)</f>
        <v>1</v>
      </c>
    </row>
    <row r="278" spans="1:25" x14ac:dyDescent="0.3">
      <c r="A278" s="2">
        <v>45531.375651574075</v>
      </c>
      <c r="C278" s="1" t="s">
        <v>368</v>
      </c>
      <c r="D278" s="1" t="s">
        <v>369</v>
      </c>
      <c r="E278" s="1" t="s">
        <v>356</v>
      </c>
      <c r="F278" s="1" t="s">
        <v>357</v>
      </c>
      <c r="G278" s="1" t="s">
        <v>371</v>
      </c>
      <c r="H278" s="1" t="s">
        <v>381</v>
      </c>
      <c r="I278" s="1" t="s">
        <v>360</v>
      </c>
      <c r="J278" s="1" t="s">
        <v>386</v>
      </c>
      <c r="K278" s="1" t="s">
        <v>361</v>
      </c>
      <c r="L278" s="1" t="s">
        <v>374</v>
      </c>
      <c r="M278" s="1" t="s">
        <v>330</v>
      </c>
      <c r="N278" s="1" t="s">
        <v>404</v>
      </c>
      <c r="O278" s="1">
        <v>5</v>
      </c>
      <c r="P278" s="1" cm="1">
        <f t="array" ref="P278">_xlfn.IFS(C278="Option A: I prefer vacationing in familiar destinations where I know what to expect and can reduce any surprises.",0,C278="Option B: When faced with the chance to travel to a completely new place with no set plans, I get excited about the unknown and the potential for unexpected adventures.",1,C278="Option C: I enjoy exploring new places, but I like to have a detailed itinerary and some certainty about what I will be doing each day.",2,C278="Option D: I’m open to traveling to new destinations, but I usually do thorough research and plan ahead to minimize any potential risks or uncertainties.",-1)</f>
        <v>2</v>
      </c>
      <c r="Q278" s="1" cm="1">
        <f t="array" ref="Q278">_xlfn.IFS(D278="Option A: Finishing daily tasks quickly and efficiently, allowing you to feel productive and move on to other activities.",-1,D278="Option B: Receiving compliments and recognition from friends or family for something you've accomplished.",2,D278="Option C: Completing a challenging workout or training regimen that you've been working on for weeks.",1,D278="Option D: Learning a new skill or hobby and overcoming difficulties along the way, regardless of how well you master it in the end.",0)</f>
        <v>0</v>
      </c>
      <c r="R278" s="1" cm="1">
        <f t="array" ref="R278">_xlfn.IFS(E278="Option A: I make decisions on my own but like to have some guidelines or a framework to follow to feel more confident.",2,E278="Option B: I often seek advice and approval from others before making a decision to ensure I’m on the right track.",1,E278="Option C: When faced with a decision, I prefer to rely on my own judgment and instincts, even if it means making mistakes along the way.",-1,E278="Option D: I usually gather a lot of information and consider others' opinions but ultimately trust my own judgment to make the final decision.",0)</f>
        <v>0</v>
      </c>
      <c r="S278" s="1" cm="1">
        <f t="array" ref="S278">_xlfn.IFS(F278="Option A: I prefer tasks that show quick results and tend to get frustrated if I don’t see immediate progress.",2,F278="Option B: I often seek advice and approval from others before making a decision to ensure I’m on the right track.",1,F278="Option C: I often seek out activities where I can see incremental progress, as it helps me stay patient and motivated over time.",-1,F278="Option D: I enjoy activities like gardening or practicing a musical instrument, even if progress is slow.",0)</f>
        <v>-1</v>
      </c>
      <c r="T278" s="1" cm="1">
        <f t="array" ref="T278">_xlfn.IFS(G278="Option A: I focus more on getting things done and I feel that I'd overthink if I think about my strength and weakness",2,G278="Option B: I regularly reflect on my strengths and weaknesses, using this self-awareness to set personal goals and improve myself.",1,G278="Option C: I sometimes think about my strengths and weaknesses, but I often rely on feedback from others to understand myself better.",-1,G278="Option D: I am aware of my strengths and weaknesses but prefer to focus on my strengths to stay motivated and positive.",0)</f>
        <v>2</v>
      </c>
      <c r="U278" s="1" cm="1">
        <f t="array" ref="U278">_xlfn.IFS(H278="Option A: Prioritize placement preparation, requesting more structured guidance in the internship to save time for your interview preparations.",2,H278="Option B: Fully commit to the internship, knowing that your placement preparation will be compromised significantly.",1,H278="Option C: Balance both the internship and placement preparation by setting a strict schedule, ensuring you give adequate time to both without compromising on either.",-1,H278="Option D: Use the internship to network and gain recommendations from the decision-maker, hoping it will directly improve your placement prospects.",0)</f>
        <v>-1</v>
      </c>
      <c r="V278" s="1" cm="1">
        <f t="array" ref="V278">_xlfn.IFS(I278="Option A: Focus on learning and applying established frameworks and structured thinking methods to systematically approach the problem.",2,I278="Option B: Rely on first principles reasoning, breaking the problem down to its most basic elements and building up your understanding from there.",1,I278="Option C: Seek a balance between structured thinking and first principles reasoning, using frameworks where they fit and breaking down elements from scratch when needed.",-1,I278="Option D: Use this opportunity to network and seek advice from others who have solved similar problems, hoping to gather enough information to complete the project successfully.",0)</f>
        <v>1</v>
      </c>
      <c r="W278" s="1" cm="1">
        <f t="array" ref="W278">_xlfn.IFS(J278="Option A: Enroll in the course because it will help me stay competitive and not fall behind my peers.",2,J278="Option B: Enroll in the course because I am genuinely interested in the subject and see long-term benefits.",1,J278="Option C: Only enroll if it fits easily into my schedule and does not interfere with my other activities.",-1,J278="Option D: Skip the course because I prefer to focus on activities that provide immediate benefits like grades or credits.",0)</f>
        <v>1</v>
      </c>
      <c r="X278" s="1" cm="1">
        <f t="array" ref="X278">_xlfn.IFS(K278="Option A: Accept the internship to gain hands-on experience and valuable learning opportunities, without worrying about formal recognition.",1,K278="Option B: Accept the internship and emphasize to everyone how it will contribute to your self-development and long-term career growth, even without a certificate.",-1,K278="Option C: Decline the internship because the absence of an official certificate means you won't have formal recognition for your efforts.",2,K278="Option D: Take the internship but request a letter of recommendation or some form of written acknowledgment from the decision-makers as an alternative to a certificate.",0)</f>
        <v>1</v>
      </c>
      <c r="Y278" s="1" cm="1">
        <f t="array" ref="Y278">_xlfn.IFS(L278="Option A: Dive into the detailed aspects of the project, track markers for measurement, it might take a long time before you see any significant results.",2,L278="Option B: Focus on the aspects of the project that provide immediate feedback and visible results, as this keeps you motivated.",-1,L278="Option C: Balance your approach by setting short-term goals to achieve quick wins while keeping the long-term process in mind.",1,L278="Option D: Regularly seek feedback from your mentor to ensure you are on the right track and adjust your efforts accordingly to see quicker progress.",0)</f>
        <v>1</v>
      </c>
    </row>
    <row r="279" spans="1:25" x14ac:dyDescent="0.3">
      <c r="A279" s="2">
        <v>45531.380101724542</v>
      </c>
      <c r="C279" s="1" t="s">
        <v>354</v>
      </c>
      <c r="D279" s="1" t="s">
        <v>369</v>
      </c>
      <c r="E279" s="1" t="s">
        <v>383</v>
      </c>
      <c r="F279" s="1" t="s">
        <v>365</v>
      </c>
      <c r="G279" s="1" t="s">
        <v>366</v>
      </c>
      <c r="H279" s="1" t="s">
        <v>359</v>
      </c>
      <c r="I279" s="1" t="s">
        <v>372</v>
      </c>
      <c r="J279" s="1" t="s">
        <v>388</v>
      </c>
      <c r="K279" s="1" t="s">
        <v>399</v>
      </c>
      <c r="L279" s="1" t="s">
        <v>377</v>
      </c>
      <c r="M279" s="1" t="s">
        <v>332</v>
      </c>
      <c r="N279" s="1" t="s">
        <v>409</v>
      </c>
      <c r="O279" s="1">
        <v>2</v>
      </c>
      <c r="P279" s="1" cm="1">
        <f t="array" ref="P279">_xlfn.IFS(C279="Option A: I prefer vacationing in familiar destinations where I know what to expect and can reduce any surprises.",0,C279="Option B: When faced with the chance to travel to a completely new place with no set plans, I get excited about the unknown and the potential for unexpected adventures.",1,C279="Option C: I enjoy exploring new places, but I like to have a detailed itinerary and some certainty about what I will be doing each day.",2,C279="Option D: I’m open to traveling to new destinations, but I usually do thorough research and plan ahead to minimize any potential risks or uncertainties.",-1)</f>
        <v>-1</v>
      </c>
      <c r="Q279" s="1" cm="1">
        <f t="array" ref="Q279">_xlfn.IFS(D279="Option A: Finishing daily tasks quickly and efficiently, allowing you to feel productive and move on to other activities.",-1,D279="Option B: Receiving compliments and recognition from friends or family for something you've accomplished.",2,D279="Option C: Completing a challenging workout or training regimen that you've been working on for weeks.",1,D279="Option D: Learning a new skill or hobby and overcoming difficulties along the way, regardless of how well you master it in the end.",0)</f>
        <v>0</v>
      </c>
      <c r="R279" s="1" cm="1">
        <f t="array" ref="R279">_xlfn.IFS(E279="Option A: I make decisions on my own but like to have some guidelines or a framework to follow to feel more confident.",2,E279="Option B: I often seek advice and approval from others before making a decision to ensure I’m on the right track.",1,E279="Option C: When faced with a decision, I prefer to rely on my own judgment and instincts, even if it means making mistakes along the way.",-1,E279="Option D: I usually gather a lot of information and consider others' opinions but ultimately trust my own judgment to make the final decision.",0)</f>
        <v>-1</v>
      </c>
      <c r="S279" s="1" cm="1">
        <f t="array" ref="S279">_xlfn.IFS(F279="Option A: I prefer tasks that show quick results and tend to get frustrated if I don’t see immediate progress.",2,F279="Option B: I often seek advice and approval from others before making a decision to ensure I’m on the right track.",1,F279="Option C: I often seek out activities where I can see incremental progress, as it helps me stay patient and motivated over time.",-1,F279="Option D: I enjoy activities like gardening or practicing a musical instrument, even if progress is slow.",0)</f>
        <v>1</v>
      </c>
      <c r="T279" s="1" cm="1">
        <f t="array" ref="T279">_xlfn.IFS(G279="Option A: I focus more on getting things done and I feel that I'd overthink if I think about my strength and weakness",2,G279="Option B: I regularly reflect on my strengths and weaknesses, using this self-awareness to set personal goals and improve myself.",1,G279="Option C: I sometimes think about my strengths and weaknesses, but I often rely on feedback from others to understand myself better.",-1,G279="Option D: I am aware of my strengths and weaknesses but prefer to focus on my strengths to stay motivated and positive.",0)</f>
        <v>0</v>
      </c>
      <c r="U279" s="1" cm="1">
        <f t="array" ref="U279">_xlfn.IFS(H279="Option A: Prioritize placement preparation, requesting more structured guidance in the internship to save time for your interview preparations.",2,H279="Option B: Fully commit to the internship, knowing that your placement preparation will be compromised significantly.",1,H279="Option C: Balance both the internship and placement preparation by setting a strict schedule, ensuring you give adequate time to both without compromising on either.",-1,H279="Option D: Use the internship to network and gain recommendations from the decision-maker, hoping it will directly improve your placement prospects.",0)</f>
        <v>0</v>
      </c>
      <c r="V279" s="1" cm="1">
        <f t="array" ref="V279">_xlfn.IFS(I279="Option A: Focus on learning and applying established frameworks and structured thinking methods to systematically approach the problem.",2,I279="Option B: Rely on first principles reasoning, breaking the problem down to its most basic elements and building up your understanding from there.",1,I279="Option C: Seek a balance between structured thinking and first principles reasoning, using frameworks where they fit and breaking down elements from scratch when needed.",-1,I279="Option D: Use this opportunity to network and seek advice from others who have solved similar problems, hoping to gather enough information to complete the project successfully.",0)</f>
        <v>-1</v>
      </c>
      <c r="W279" s="1" cm="1">
        <f t="array" ref="W279">_xlfn.IFS(J279="Option A: Enroll in the course because it will help me stay competitive and not fall behind my peers.",2,J279="Option B: Enroll in the course because I am genuinely interested in the subject and see long-term benefits.",1,J279="Option C: Only enroll if it fits easily into my schedule and does not interfere with my other activities.",-1,J279="Option D: Skip the course because I prefer to focus on activities that provide immediate benefits like grades or credits.",0)</f>
        <v>2</v>
      </c>
      <c r="X279" s="1" cm="1">
        <f t="array" ref="X279">_xlfn.IFS(K279="Option A: Accept the internship to gain hands-on experience and valuable learning opportunities, without worrying about formal recognition.",1,K279="Option B: Accept the internship and emphasize to everyone how it will contribute to your self-development and long-term career growth, even without a certificate.",-1,K279="Option C: Decline the internship because the absence of an official certificate means you won't have formal recognition for your efforts.",2,K279="Option D: Take the internship but request a letter of recommendation or some form of written acknowledgment from the decision-makers as an alternative to a certificate.",0)</f>
        <v>2</v>
      </c>
      <c r="Y279" s="1" cm="1">
        <f t="array" ref="Y279">_xlfn.IFS(L279="Option A: Dive into the detailed aspects of the project, track markers for measurement, it might take a long time before you see any significant results.",2,L279="Option B: Focus on the aspects of the project that provide immediate feedback and visible results, as this keeps you motivated.",-1,L279="Option C: Balance your approach by setting short-term goals to achieve quick wins while keeping the long-term process in mind.",1,L279="Option D: Regularly seek feedback from your mentor to ensure you are on the right track and adjust your efforts accordingly to see quicker progress.",0)</f>
        <v>-1</v>
      </c>
    </row>
    <row r="280" spans="1:25" x14ac:dyDescent="0.3">
      <c r="A280" s="2">
        <v>45531.391953773149</v>
      </c>
      <c r="C280" s="1" t="s">
        <v>378</v>
      </c>
      <c r="D280" s="1" t="s">
        <v>363</v>
      </c>
      <c r="E280" s="1" t="s">
        <v>364</v>
      </c>
      <c r="F280" s="1" t="s">
        <v>357</v>
      </c>
      <c r="G280" s="1" t="s">
        <v>380</v>
      </c>
      <c r="H280" s="1" t="s">
        <v>381</v>
      </c>
      <c r="I280" s="1" t="s">
        <v>372</v>
      </c>
      <c r="J280" s="1" t="s">
        <v>386</v>
      </c>
      <c r="K280" s="1" t="s">
        <v>361</v>
      </c>
      <c r="L280" s="1" t="s">
        <v>374</v>
      </c>
      <c r="M280" s="1" t="s">
        <v>411</v>
      </c>
      <c r="N280" s="1" t="s">
        <v>409</v>
      </c>
      <c r="O280" s="1">
        <v>2</v>
      </c>
      <c r="P280" s="1" cm="1">
        <f t="array" ref="P280">_xlfn.IFS(C280="Option A: I prefer vacationing in familiar destinations where I know what to expect and can reduce any surprises.",0,C280="Option B: When faced with the chance to travel to a completely new place with no set plans, I get excited about the unknown and the potential for unexpected adventures.",1,C280="Option C: I enjoy exploring new places, but I like to have a detailed itinerary and some certainty about what I will be doing each day.",2,C280="Option D: I’m open to traveling to new destinations, but I usually do thorough research and plan ahead to minimize any potential risks or uncertainties.",-1)</f>
        <v>1</v>
      </c>
      <c r="Q280" s="1" cm="1">
        <f t="array" ref="Q280">_xlfn.IFS(D280="Option A: Finishing daily tasks quickly and efficiently, allowing you to feel productive and move on to other activities.",-1,D280="Option B: Receiving compliments and recognition from friends or family for something you've accomplished.",2,D280="Option C: Completing a challenging workout or training regimen that you've been working on for weeks.",1,D280="Option D: Learning a new skill or hobby and overcoming difficulties along the way, regardless of how well you master it in the end.",0)</f>
        <v>-1</v>
      </c>
      <c r="R280" s="1" cm="1">
        <f t="array" ref="R280">_xlfn.IFS(E280="Option A: I make decisions on my own but like to have some guidelines or a framework to follow to feel more confident.",2,E280="Option B: I often seek advice and approval from others before making a decision to ensure I’m on the right track.",1,E280="Option C: When faced with a decision, I prefer to rely on my own judgment and instincts, even if it means making mistakes along the way.",-1,E280="Option D: I usually gather a lot of information and consider others' opinions but ultimately trust my own judgment to make the final decision.",0)</f>
        <v>2</v>
      </c>
      <c r="S280" s="1" cm="1">
        <f t="array" ref="S280">_xlfn.IFS(F280="Option A: I prefer tasks that show quick results and tend to get frustrated if I don’t see immediate progress.",2,F280="Option B: I often seek advice and approval from others before making a decision to ensure I’m on the right track.",1,F280="Option C: I often seek out activities where I can see incremental progress, as it helps me stay patient and motivated over time.",-1,F280="Option D: I enjoy activities like gardening or practicing a musical instrument, even if progress is slow.",0)</f>
        <v>-1</v>
      </c>
      <c r="T280" s="1" cm="1">
        <f t="array" ref="T280">_xlfn.IFS(G280="Option A: I focus more on getting things done and I feel that I'd overthink if I think about my strength and weakness",2,G280="Option B: I regularly reflect on my strengths and weaknesses, using this self-awareness to set personal goals and improve myself.",1,G280="Option C: I sometimes think about my strengths and weaknesses, but I often rely on feedback from others to understand myself better.",-1,G280="Option D: I am aware of my strengths and weaknesses but prefer to focus on my strengths to stay motivated and positive.",0)</f>
        <v>1</v>
      </c>
      <c r="U280" s="1" cm="1">
        <f t="array" ref="U280">_xlfn.IFS(H280="Option A: Prioritize placement preparation, requesting more structured guidance in the internship to save time for your interview preparations.",2,H280="Option B: Fully commit to the internship, knowing that your placement preparation will be compromised significantly.",1,H280="Option C: Balance both the internship and placement preparation by setting a strict schedule, ensuring you give adequate time to both without compromising on either.",-1,H280="Option D: Use the internship to network and gain recommendations from the decision-maker, hoping it will directly improve your placement prospects.",0)</f>
        <v>-1</v>
      </c>
      <c r="V280" s="1" cm="1">
        <f t="array" ref="V280">_xlfn.IFS(I280="Option A: Focus on learning and applying established frameworks and structured thinking methods to systematically approach the problem.",2,I280="Option B: Rely on first principles reasoning, breaking the problem down to its most basic elements and building up your understanding from there.",1,I280="Option C: Seek a balance between structured thinking and first principles reasoning, using frameworks where they fit and breaking down elements from scratch when needed.",-1,I280="Option D: Use this opportunity to network and seek advice from others who have solved similar problems, hoping to gather enough information to complete the project successfully.",0)</f>
        <v>-1</v>
      </c>
      <c r="W280" s="1" cm="1">
        <f t="array" ref="W280">_xlfn.IFS(J280="Option A: Enroll in the course because it will help me stay competitive and not fall behind my peers.",2,J280="Option B: Enroll in the course because I am genuinely interested in the subject and see long-term benefits.",1,J280="Option C: Only enroll if it fits easily into my schedule and does not interfere with my other activities.",-1,J280="Option D: Skip the course because I prefer to focus on activities that provide immediate benefits like grades or credits.",0)</f>
        <v>1</v>
      </c>
      <c r="X280" s="1" cm="1">
        <f t="array" ref="X280">_xlfn.IFS(K280="Option A: Accept the internship to gain hands-on experience and valuable learning opportunities, without worrying about formal recognition.",1,K280="Option B: Accept the internship and emphasize to everyone how it will contribute to your self-development and long-term career growth, even without a certificate.",-1,K280="Option C: Decline the internship because the absence of an official certificate means you won't have formal recognition for your efforts.",2,K280="Option D: Take the internship but request a letter of recommendation or some form of written acknowledgment from the decision-makers as an alternative to a certificate.",0)</f>
        <v>1</v>
      </c>
      <c r="Y280" s="1" cm="1">
        <f t="array" ref="Y280">_xlfn.IFS(L280="Option A: Dive into the detailed aspects of the project, track markers for measurement, it might take a long time before you see any significant results.",2,L280="Option B: Focus on the aspects of the project that provide immediate feedback and visible results, as this keeps you motivated.",-1,L280="Option C: Balance your approach by setting short-term goals to achieve quick wins while keeping the long-term process in mind.",1,L280="Option D: Regularly seek feedback from your mentor to ensure you are on the right track and adjust your efforts accordingly to see quicker progress.",0)</f>
        <v>1</v>
      </c>
    </row>
    <row r="281" spans="1:25" x14ac:dyDescent="0.3">
      <c r="A281" s="2">
        <v>45531.426512210644</v>
      </c>
      <c r="C281" s="1" t="s">
        <v>354</v>
      </c>
      <c r="D281" s="1" t="s">
        <v>369</v>
      </c>
      <c r="E281" s="1" t="s">
        <v>356</v>
      </c>
      <c r="F281" s="1" t="s">
        <v>357</v>
      </c>
      <c r="G281" s="1" t="s">
        <v>380</v>
      </c>
      <c r="H281" s="1" t="s">
        <v>381</v>
      </c>
      <c r="I281" s="1" t="s">
        <v>360</v>
      </c>
      <c r="J281" s="1" t="s">
        <v>387</v>
      </c>
      <c r="K281" s="1" t="s">
        <v>382</v>
      </c>
      <c r="L281" s="1" t="s">
        <v>362</v>
      </c>
      <c r="M281" s="1" t="s">
        <v>336</v>
      </c>
      <c r="N281" s="1" t="s">
        <v>404</v>
      </c>
      <c r="O281" s="1">
        <v>-2</v>
      </c>
      <c r="P281" s="1" cm="1">
        <f t="array" ref="P281">_xlfn.IFS(C281="Option A: I prefer vacationing in familiar destinations where I know what to expect and can reduce any surprises.",0,C281="Option B: When faced with the chance to travel to a completely new place with no set plans, I get excited about the unknown and the potential for unexpected adventures.",1,C281="Option C: I enjoy exploring new places, but I like to have a detailed itinerary and some certainty about what I will be doing each day.",2,C281="Option D: I’m open to traveling to new destinations, but I usually do thorough research and plan ahead to minimize any potential risks or uncertainties.",-1)</f>
        <v>-1</v>
      </c>
      <c r="Q281" s="1" cm="1">
        <f t="array" ref="Q281">_xlfn.IFS(D281="Option A: Finishing daily tasks quickly and efficiently, allowing you to feel productive and move on to other activities.",-1,D281="Option B: Receiving compliments and recognition from friends or family for something you've accomplished.",2,D281="Option C: Completing a challenging workout or training regimen that you've been working on for weeks.",1,D281="Option D: Learning a new skill or hobby and overcoming difficulties along the way, regardless of how well you master it in the end.",0)</f>
        <v>0</v>
      </c>
      <c r="R281" s="1" cm="1">
        <f t="array" ref="R281">_xlfn.IFS(E281="Option A: I make decisions on my own but like to have some guidelines or a framework to follow to feel more confident.",2,E281="Option B: I often seek advice and approval from others before making a decision to ensure I’m on the right track.",1,E281="Option C: When faced with a decision, I prefer to rely on my own judgment and instincts, even if it means making mistakes along the way.",-1,E281="Option D: I usually gather a lot of information and consider others' opinions but ultimately trust my own judgment to make the final decision.",0)</f>
        <v>0</v>
      </c>
      <c r="S281" s="1" cm="1">
        <f t="array" ref="S281">_xlfn.IFS(F281="Option A: I prefer tasks that show quick results and tend to get frustrated if I don’t see immediate progress.",2,F281="Option B: I often seek advice and approval from others before making a decision to ensure I’m on the right track.",1,F281="Option C: I often seek out activities where I can see incremental progress, as it helps me stay patient and motivated over time.",-1,F281="Option D: I enjoy activities like gardening or practicing a musical instrument, even if progress is slow.",0)</f>
        <v>-1</v>
      </c>
      <c r="T281" s="1" cm="1">
        <f t="array" ref="T281">_xlfn.IFS(G281="Option A: I focus more on getting things done and I feel that I'd overthink if I think about my strength and weakness",2,G281="Option B: I regularly reflect on my strengths and weaknesses, using this self-awareness to set personal goals and improve myself.",1,G281="Option C: I sometimes think about my strengths and weaknesses, but I often rely on feedback from others to understand myself better.",-1,G281="Option D: I am aware of my strengths and weaknesses but prefer to focus on my strengths to stay motivated and positive.",0)</f>
        <v>1</v>
      </c>
      <c r="U281" s="1" cm="1">
        <f t="array" ref="U281">_xlfn.IFS(H281="Option A: Prioritize placement preparation, requesting more structured guidance in the internship to save time for your interview preparations.",2,H281="Option B: Fully commit to the internship, knowing that your placement preparation will be compromised significantly.",1,H281="Option C: Balance both the internship and placement preparation by setting a strict schedule, ensuring you give adequate time to both without compromising on either.",-1,H281="Option D: Use the internship to network and gain recommendations from the decision-maker, hoping it will directly improve your placement prospects.",0)</f>
        <v>-1</v>
      </c>
      <c r="V281" s="1" cm="1">
        <f t="array" ref="V281">_xlfn.IFS(I281="Option A: Focus on learning and applying established frameworks and structured thinking methods to systematically approach the problem.",2,I281="Option B: Rely on first principles reasoning, breaking the problem down to its most basic elements and building up your understanding from there.",1,I281="Option C: Seek a balance between structured thinking and first principles reasoning, using frameworks where they fit and breaking down elements from scratch when needed.",-1,I281="Option D: Use this opportunity to network and seek advice from others who have solved similar problems, hoping to gather enough information to complete the project successfully.",0)</f>
        <v>1</v>
      </c>
      <c r="W281" s="1" cm="1">
        <f t="array" ref="W281">_xlfn.IFS(J281="Option A: Enroll in the course because it will help me stay competitive and not fall behind my peers.",2,J281="Option B: Enroll in the course because I am genuinely interested in the subject and see long-term benefits.",1,J281="Option C: Only enroll if it fits easily into my schedule and does not interfere with my other activities.",-1,J281="Option D: Skip the course because I prefer to focus on activities that provide immediate benefits like grades or credits.",0)</f>
        <v>-1</v>
      </c>
      <c r="X281" s="1" cm="1">
        <f t="array" ref="X281">_xlfn.IFS(K281="Option A: Accept the internship to gain hands-on experience and valuable learning opportunities, without worrying about formal recognition.",1,K281="Option B: Accept the internship and emphasize to everyone how it will contribute to your self-development and long-term career growth, even without a certificate.",-1,K281="Option C: Decline the internship because the absence of an official certificate means you won't have formal recognition for your efforts.",2,K281="Option D: Take the internship but request a letter of recommendation or some form of written acknowledgment from the decision-makers as an alternative to a certificate.",0)</f>
        <v>0</v>
      </c>
      <c r="Y281" s="1" cm="1">
        <f t="array" ref="Y281">_xlfn.IFS(L281="Option A: Dive into the detailed aspects of the project, track markers for measurement, it might take a long time before you see any significant results.",2,L281="Option B: Focus on the aspects of the project that provide immediate feedback and visible results, as this keeps you motivated.",-1,L281="Option C: Balance your approach by setting short-term goals to achieve quick wins while keeping the long-term process in mind.",1,L281="Option D: Regularly seek feedback from your mentor to ensure you are on the right track and adjust your efforts accordingly to see quicker progress.",0)</f>
        <v>0</v>
      </c>
    </row>
    <row r="282" spans="1:25" x14ac:dyDescent="0.3">
      <c r="A282" s="2">
        <v>45531.42800054398</v>
      </c>
      <c r="C282" s="1" t="s">
        <v>368</v>
      </c>
      <c r="D282" s="1" t="s">
        <v>363</v>
      </c>
      <c r="E282" s="1" t="s">
        <v>364</v>
      </c>
      <c r="F282" s="1" t="s">
        <v>357</v>
      </c>
      <c r="G282" s="1" t="s">
        <v>366</v>
      </c>
      <c r="H282" s="1" t="s">
        <v>381</v>
      </c>
      <c r="I282" s="1" t="s">
        <v>372</v>
      </c>
      <c r="J282" s="1" t="s">
        <v>386</v>
      </c>
      <c r="K282" s="1" t="s">
        <v>361</v>
      </c>
      <c r="L282" s="1" t="s">
        <v>377</v>
      </c>
      <c r="M282" s="1" t="s">
        <v>335</v>
      </c>
      <c r="N282" s="1" t="s">
        <v>406</v>
      </c>
      <c r="O282" s="1">
        <v>2</v>
      </c>
      <c r="P282" s="1" cm="1">
        <f t="array" ref="P282">_xlfn.IFS(C282="Option A: I prefer vacationing in familiar destinations where I know what to expect and can reduce any surprises.",0,C282="Option B: When faced with the chance to travel to a completely new place with no set plans, I get excited about the unknown and the potential for unexpected adventures.",1,C282="Option C: I enjoy exploring new places, but I like to have a detailed itinerary and some certainty about what I will be doing each day.",2,C282="Option D: I’m open to traveling to new destinations, but I usually do thorough research and plan ahead to minimize any potential risks or uncertainties.",-1)</f>
        <v>2</v>
      </c>
      <c r="Q282" s="1" cm="1">
        <f t="array" ref="Q282">_xlfn.IFS(D282="Option A: Finishing daily tasks quickly and efficiently, allowing you to feel productive and move on to other activities.",-1,D282="Option B: Receiving compliments and recognition from friends or family for something you've accomplished.",2,D282="Option C: Completing a challenging workout or training regimen that you've been working on for weeks.",1,D282="Option D: Learning a new skill or hobby and overcoming difficulties along the way, regardless of how well you master it in the end.",0)</f>
        <v>-1</v>
      </c>
      <c r="R282" s="1" cm="1">
        <f t="array" ref="R282">_xlfn.IFS(E282="Option A: I make decisions on my own but like to have some guidelines or a framework to follow to feel more confident.",2,E282="Option B: I often seek advice and approval from others before making a decision to ensure I’m on the right track.",1,E282="Option C: When faced with a decision, I prefer to rely on my own judgment and instincts, even if it means making mistakes along the way.",-1,E282="Option D: I usually gather a lot of information and consider others' opinions but ultimately trust my own judgment to make the final decision.",0)</f>
        <v>2</v>
      </c>
      <c r="S282" s="1" cm="1">
        <f t="array" ref="S282">_xlfn.IFS(F282="Option A: I prefer tasks that show quick results and tend to get frustrated if I don’t see immediate progress.",2,F282="Option B: I often seek advice and approval from others before making a decision to ensure I’m on the right track.",1,F282="Option C: I often seek out activities where I can see incremental progress, as it helps me stay patient and motivated over time.",-1,F282="Option D: I enjoy activities like gardening or practicing a musical instrument, even if progress is slow.",0)</f>
        <v>-1</v>
      </c>
      <c r="T282" s="1" cm="1">
        <f t="array" ref="T282">_xlfn.IFS(G282="Option A: I focus more on getting things done and I feel that I'd overthink if I think about my strength and weakness",2,G282="Option B: I regularly reflect on my strengths and weaknesses, using this self-awareness to set personal goals and improve myself.",1,G282="Option C: I sometimes think about my strengths and weaknesses, but I often rely on feedback from others to understand myself better.",-1,G282="Option D: I am aware of my strengths and weaknesses but prefer to focus on my strengths to stay motivated and positive.",0)</f>
        <v>0</v>
      </c>
      <c r="U282" s="1" cm="1">
        <f t="array" ref="U282">_xlfn.IFS(H282="Option A: Prioritize placement preparation, requesting more structured guidance in the internship to save time for your interview preparations.",2,H282="Option B: Fully commit to the internship, knowing that your placement preparation will be compromised significantly.",1,H282="Option C: Balance both the internship and placement preparation by setting a strict schedule, ensuring you give adequate time to both without compromising on either.",-1,H282="Option D: Use the internship to network and gain recommendations from the decision-maker, hoping it will directly improve your placement prospects.",0)</f>
        <v>-1</v>
      </c>
      <c r="V282" s="1" cm="1">
        <f t="array" ref="V282">_xlfn.IFS(I282="Option A: Focus on learning and applying established frameworks and structured thinking methods to systematically approach the problem.",2,I282="Option B: Rely on first principles reasoning, breaking the problem down to its most basic elements and building up your understanding from there.",1,I282="Option C: Seek a balance between structured thinking and first principles reasoning, using frameworks where they fit and breaking down elements from scratch when needed.",-1,I282="Option D: Use this opportunity to network and seek advice from others who have solved similar problems, hoping to gather enough information to complete the project successfully.",0)</f>
        <v>-1</v>
      </c>
      <c r="W282" s="1" cm="1">
        <f t="array" ref="W282">_xlfn.IFS(J282="Option A: Enroll in the course because it will help me stay competitive and not fall behind my peers.",2,J282="Option B: Enroll in the course because I am genuinely interested in the subject and see long-term benefits.",1,J282="Option C: Only enroll if it fits easily into my schedule and does not interfere with my other activities.",-1,J282="Option D: Skip the course because I prefer to focus on activities that provide immediate benefits like grades or credits.",0)</f>
        <v>1</v>
      </c>
      <c r="X282" s="1" cm="1">
        <f t="array" ref="X282">_xlfn.IFS(K282="Option A: Accept the internship to gain hands-on experience and valuable learning opportunities, without worrying about formal recognition.",1,K282="Option B: Accept the internship and emphasize to everyone how it will contribute to your self-development and long-term career growth, even without a certificate.",-1,K282="Option C: Decline the internship because the absence of an official certificate means you won't have formal recognition for your efforts.",2,K282="Option D: Take the internship but request a letter of recommendation or some form of written acknowledgment from the decision-makers as an alternative to a certificate.",0)</f>
        <v>1</v>
      </c>
      <c r="Y282" s="1" cm="1">
        <f t="array" ref="Y282">_xlfn.IFS(L282="Option A: Dive into the detailed aspects of the project, track markers for measurement, it might take a long time before you see any significant results.",2,L282="Option B: Focus on the aspects of the project that provide immediate feedback and visible results, as this keeps you motivated.",-1,L282="Option C: Balance your approach by setting short-term goals to achieve quick wins while keeping the long-term process in mind.",1,L282="Option D: Regularly seek feedback from your mentor to ensure you are on the right track and adjust your efforts accordingly to see quicker progress.",0)</f>
        <v>-1</v>
      </c>
    </row>
    <row r="283" spans="1:25" x14ac:dyDescent="0.3">
      <c r="A283" s="2">
        <v>45531.47008219907</v>
      </c>
      <c r="C283" s="1" t="s">
        <v>354</v>
      </c>
      <c r="D283" s="1" t="s">
        <v>363</v>
      </c>
      <c r="E283" s="1" t="s">
        <v>356</v>
      </c>
      <c r="F283" s="1" t="s">
        <v>357</v>
      </c>
      <c r="G283" s="1" t="s">
        <v>366</v>
      </c>
      <c r="H283" s="1" t="s">
        <v>359</v>
      </c>
      <c r="I283" s="1" t="s">
        <v>367</v>
      </c>
      <c r="J283" s="1" t="s">
        <v>388</v>
      </c>
      <c r="K283" s="1" t="s">
        <v>373</v>
      </c>
      <c r="L283" s="1" t="s">
        <v>362</v>
      </c>
      <c r="M283" s="1" t="s">
        <v>412</v>
      </c>
      <c r="N283" s="1" t="s">
        <v>404</v>
      </c>
      <c r="O283" s="1">
        <v>-2</v>
      </c>
      <c r="P283" s="1" cm="1">
        <f t="array" ref="P283">_xlfn.IFS(C283="Option A: I prefer vacationing in familiar destinations where I know what to expect and can reduce any surprises.",0,C283="Option B: When faced with the chance to travel to a completely new place with no set plans, I get excited about the unknown and the potential for unexpected adventures.",1,C283="Option C: I enjoy exploring new places, but I like to have a detailed itinerary and some certainty about what I will be doing each day.",2,C283="Option D: I’m open to traveling to new destinations, but I usually do thorough research and plan ahead to minimize any potential risks or uncertainties.",-1)</f>
        <v>-1</v>
      </c>
      <c r="Q283" s="1" cm="1">
        <f t="array" ref="Q283">_xlfn.IFS(D283="Option A: Finishing daily tasks quickly and efficiently, allowing you to feel productive and move on to other activities.",-1,D283="Option B: Receiving compliments and recognition from friends or family for something you've accomplished.",2,D283="Option C: Completing a challenging workout or training regimen that you've been working on for weeks.",1,D283="Option D: Learning a new skill or hobby and overcoming difficulties along the way, regardless of how well you master it in the end.",0)</f>
        <v>-1</v>
      </c>
      <c r="R283" s="1" cm="1">
        <f t="array" ref="R283">_xlfn.IFS(E283="Option A: I make decisions on my own but like to have some guidelines or a framework to follow to feel more confident.",2,E283="Option B: I often seek advice and approval from others before making a decision to ensure I’m on the right track.",1,E283="Option C: When faced with a decision, I prefer to rely on my own judgment and instincts, even if it means making mistakes along the way.",-1,E283="Option D: I usually gather a lot of information and consider others' opinions but ultimately trust my own judgment to make the final decision.",0)</f>
        <v>0</v>
      </c>
      <c r="S283" s="1" cm="1">
        <f t="array" ref="S283">_xlfn.IFS(F283="Option A: I prefer tasks that show quick results and tend to get frustrated if I don’t see immediate progress.",2,F283="Option B: I often seek advice and approval from others before making a decision to ensure I’m on the right track.",1,F283="Option C: I often seek out activities where I can see incremental progress, as it helps me stay patient and motivated over time.",-1,F283="Option D: I enjoy activities like gardening or practicing a musical instrument, even if progress is slow.",0)</f>
        <v>-1</v>
      </c>
      <c r="T283" s="1" cm="1">
        <f t="array" ref="T283">_xlfn.IFS(G283="Option A: I focus more on getting things done and I feel that I'd overthink if I think about my strength and weakness",2,G283="Option B: I regularly reflect on my strengths and weaknesses, using this self-awareness to set personal goals and improve myself.",1,G283="Option C: I sometimes think about my strengths and weaknesses, but I often rely on feedback from others to understand myself better.",-1,G283="Option D: I am aware of my strengths and weaknesses but prefer to focus on my strengths to stay motivated and positive.",0)</f>
        <v>0</v>
      </c>
      <c r="U283" s="1" cm="1">
        <f t="array" ref="U283">_xlfn.IFS(H283="Option A: Prioritize placement preparation, requesting more structured guidance in the internship to save time for your interview preparations.",2,H283="Option B: Fully commit to the internship, knowing that your placement preparation will be compromised significantly.",1,H283="Option C: Balance both the internship and placement preparation by setting a strict schedule, ensuring you give adequate time to both without compromising on either.",-1,H283="Option D: Use the internship to network and gain recommendations from the decision-maker, hoping it will directly improve your placement prospects.",0)</f>
        <v>0</v>
      </c>
      <c r="V283" s="1" cm="1">
        <f t="array" ref="V283">_xlfn.IFS(I283="Option A: Focus on learning and applying established frameworks and structured thinking methods to systematically approach the problem.",2,I283="Option B: Rely on first principles reasoning, breaking the problem down to its most basic elements and building up your understanding from there.",1,I283="Option C: Seek a balance between structured thinking and first principles reasoning, using frameworks where they fit and breaking down elements from scratch when needed.",-1,I283="Option D: Use this opportunity to network and seek advice from others who have solved similar problems, hoping to gather enough information to complete the project successfully.",0)</f>
        <v>0</v>
      </c>
      <c r="W283" s="1" cm="1">
        <f t="array" ref="W283">_xlfn.IFS(J283="Option A: Enroll in the course because it will help me stay competitive and not fall behind my peers.",2,J283="Option B: Enroll in the course because I am genuinely interested in the subject and see long-term benefits.",1,J283="Option C: Only enroll if it fits easily into my schedule and does not interfere with my other activities.",-1,J283="Option D: Skip the course because I prefer to focus on activities that provide immediate benefits like grades or credits.",0)</f>
        <v>2</v>
      </c>
      <c r="X283" s="1" cm="1">
        <f t="array" ref="X283">_xlfn.IFS(K283="Option A: Accept the internship to gain hands-on experience and valuable learning opportunities, without worrying about formal recognition.",1,K283="Option B: Accept the internship and emphasize to everyone how it will contribute to your self-development and long-term career growth, even without a certificate.",-1,K283="Option C: Decline the internship because the absence of an official certificate means you won't have formal recognition for your efforts.",2,K283="Option D: Take the internship but request a letter of recommendation or some form of written acknowledgment from the decision-makers as an alternative to a certificate.",0)</f>
        <v>-1</v>
      </c>
      <c r="Y283" s="1" cm="1">
        <f t="array" ref="Y283">_xlfn.IFS(L283="Option A: Dive into the detailed aspects of the project, track markers for measurement, it might take a long time before you see any significant results.",2,L283="Option B: Focus on the aspects of the project that provide immediate feedback and visible results, as this keeps you motivated.",-1,L283="Option C: Balance your approach by setting short-term goals to achieve quick wins while keeping the long-term process in mind.",1,L283="Option D: Regularly seek feedback from your mentor to ensure you are on the right track and adjust your efforts accordingly to see quicker progress.",0)</f>
        <v>0</v>
      </c>
    </row>
    <row r="284" spans="1:25" x14ac:dyDescent="0.3">
      <c r="O284" s="1" t="str">
        <v/>
      </c>
      <c r="P284" s="1"/>
      <c r="Q284" s="1" t="s">
        <v>403</v>
      </c>
      <c r="R284" s="1" t="s">
        <v>403</v>
      </c>
      <c r="S284" s="1" t="s">
        <v>403</v>
      </c>
      <c r="T284" s="1" t="s">
        <v>403</v>
      </c>
      <c r="U284" s="1" t="s">
        <v>403</v>
      </c>
      <c r="V284" s="1" t="s">
        <v>403</v>
      </c>
      <c r="X284" s="1" t="s">
        <v>403</v>
      </c>
      <c r="Y284" s="1" t="s">
        <v>403</v>
      </c>
    </row>
    <row r="285" spans="1:25" x14ac:dyDescent="0.3">
      <c r="O285" s="1" t="str">
        <v/>
      </c>
      <c r="P285" s="1"/>
      <c r="Q285" s="1" t="s">
        <v>403</v>
      </c>
      <c r="R285" s="1" t="s">
        <v>403</v>
      </c>
      <c r="S285" s="1" t="s">
        <v>403</v>
      </c>
      <c r="T285" s="1" t="s">
        <v>403</v>
      </c>
      <c r="U285" s="1" t="s">
        <v>403</v>
      </c>
      <c r="V285" s="1" t="s">
        <v>403</v>
      </c>
      <c r="X285" s="1" t="s">
        <v>403</v>
      </c>
      <c r="Y285" s="1" t="s">
        <v>403</v>
      </c>
    </row>
    <row r="286" spans="1:25" x14ac:dyDescent="0.3">
      <c r="O286" s="1" t="str">
        <v/>
      </c>
      <c r="P286" s="1"/>
      <c r="Q286" s="1" t="s">
        <v>403</v>
      </c>
      <c r="R286" s="1" t="s">
        <v>403</v>
      </c>
      <c r="S286" s="1" t="s">
        <v>403</v>
      </c>
      <c r="T286" s="1" t="s">
        <v>403</v>
      </c>
      <c r="U286" s="1" t="s">
        <v>403</v>
      </c>
      <c r="V286" s="1" t="s">
        <v>403</v>
      </c>
      <c r="X286" s="1" t="s">
        <v>403</v>
      </c>
      <c r="Y286" s="1" t="s">
        <v>403</v>
      </c>
    </row>
    <row r="287" spans="1:25" x14ac:dyDescent="0.3">
      <c r="O287" s="1" t="str">
        <v/>
      </c>
      <c r="P287" s="1"/>
      <c r="Q287" s="1" t="s">
        <v>403</v>
      </c>
      <c r="R287" s="1" t="s">
        <v>403</v>
      </c>
      <c r="S287" s="1" t="s">
        <v>403</v>
      </c>
      <c r="T287" s="1" t="s">
        <v>403</v>
      </c>
      <c r="U287" s="1" t="s">
        <v>403</v>
      </c>
      <c r="V287" s="1" t="s">
        <v>403</v>
      </c>
      <c r="X287" s="1" t="s">
        <v>403</v>
      </c>
      <c r="Y287" s="1" t="s">
        <v>403</v>
      </c>
    </row>
    <row r="288" spans="1:25" x14ac:dyDescent="0.3">
      <c r="O288" s="1" t="str">
        <v/>
      </c>
      <c r="P288" s="1"/>
      <c r="Q288" s="1" t="s">
        <v>403</v>
      </c>
      <c r="R288" s="1" t="s">
        <v>403</v>
      </c>
      <c r="S288" s="1" t="s">
        <v>403</v>
      </c>
      <c r="T288" s="1" t="s">
        <v>403</v>
      </c>
      <c r="U288" s="1" t="s">
        <v>403</v>
      </c>
      <c r="V288" s="1" t="s">
        <v>403</v>
      </c>
      <c r="X288" s="1" t="s">
        <v>403</v>
      </c>
      <c r="Y288" s="1" t="s">
        <v>403</v>
      </c>
    </row>
    <row r="289" spans="15:25" x14ac:dyDescent="0.3">
      <c r="O289" s="1" t="str">
        <v/>
      </c>
      <c r="P289" s="1"/>
      <c r="Q289" s="1" t="s">
        <v>403</v>
      </c>
      <c r="R289" s="1" t="s">
        <v>403</v>
      </c>
      <c r="S289" s="1" t="s">
        <v>403</v>
      </c>
      <c r="T289" s="1" t="s">
        <v>403</v>
      </c>
      <c r="U289" s="1" t="s">
        <v>403</v>
      </c>
      <c r="V289" s="1" t="s">
        <v>403</v>
      </c>
      <c r="X289" s="1" t="s">
        <v>403</v>
      </c>
      <c r="Y289" s="1" t="s">
        <v>403</v>
      </c>
    </row>
    <row r="290" spans="15:25" x14ac:dyDescent="0.3">
      <c r="O290" s="1" t="str">
        <v/>
      </c>
      <c r="P290" s="1"/>
      <c r="Q290" s="1" t="s">
        <v>403</v>
      </c>
      <c r="R290" s="1" t="s">
        <v>403</v>
      </c>
      <c r="S290" s="1" t="s">
        <v>403</v>
      </c>
      <c r="T290" s="1" t="s">
        <v>403</v>
      </c>
      <c r="U290" s="1" t="s">
        <v>403</v>
      </c>
      <c r="V290" s="1" t="s">
        <v>403</v>
      </c>
      <c r="X290" s="1" t="s">
        <v>403</v>
      </c>
      <c r="Y290" s="1" t="s">
        <v>403</v>
      </c>
    </row>
    <row r="291" spans="15:25" x14ac:dyDescent="0.3">
      <c r="O291" s="1" t="str">
        <v/>
      </c>
      <c r="P291" s="1"/>
      <c r="Q291" s="1" t="s">
        <v>403</v>
      </c>
      <c r="R291" s="1" t="s">
        <v>403</v>
      </c>
      <c r="S291" s="1" t="s">
        <v>403</v>
      </c>
      <c r="T291" s="1" t="s">
        <v>403</v>
      </c>
      <c r="U291" s="1" t="s">
        <v>403</v>
      </c>
      <c r="V291" s="1" t="s">
        <v>403</v>
      </c>
      <c r="X291" s="1" t="s">
        <v>403</v>
      </c>
      <c r="Y291" s="1" t="s">
        <v>403</v>
      </c>
    </row>
    <row r="292" spans="15:25" x14ac:dyDescent="0.3">
      <c r="O292" s="1" t="str">
        <v/>
      </c>
      <c r="P292" s="1"/>
      <c r="Q292" s="1" t="s">
        <v>403</v>
      </c>
      <c r="R292" s="1" t="s">
        <v>403</v>
      </c>
      <c r="S292" s="1" t="s">
        <v>403</v>
      </c>
      <c r="T292" s="1" t="s">
        <v>403</v>
      </c>
      <c r="U292" s="1" t="s">
        <v>403</v>
      </c>
      <c r="V292" s="1" t="s">
        <v>403</v>
      </c>
      <c r="X292" s="1" t="s">
        <v>403</v>
      </c>
      <c r="Y292" s="1" t="s">
        <v>403</v>
      </c>
    </row>
    <row r="293" spans="15:25" x14ac:dyDescent="0.3">
      <c r="O293" s="1" t="str">
        <v/>
      </c>
      <c r="P293" s="1"/>
      <c r="Q293" s="1" t="s">
        <v>403</v>
      </c>
      <c r="R293" s="1" t="s">
        <v>403</v>
      </c>
      <c r="S293" s="1" t="s">
        <v>403</v>
      </c>
      <c r="T293" s="1" t="s">
        <v>403</v>
      </c>
      <c r="U293" s="1" t="s">
        <v>403</v>
      </c>
      <c r="V293" s="1" t="s">
        <v>403</v>
      </c>
      <c r="X293" s="1" t="s">
        <v>403</v>
      </c>
      <c r="Y293" s="1" t="s">
        <v>403</v>
      </c>
    </row>
    <row r="294" spans="15:25" x14ac:dyDescent="0.3">
      <c r="O294" s="1" t="str">
        <v/>
      </c>
      <c r="P294" s="1"/>
      <c r="Q294" s="1" t="s">
        <v>403</v>
      </c>
      <c r="R294" s="1" t="s">
        <v>403</v>
      </c>
      <c r="S294" s="1" t="s">
        <v>403</v>
      </c>
      <c r="T294" s="1" t="s">
        <v>403</v>
      </c>
      <c r="U294" s="1" t="s">
        <v>403</v>
      </c>
      <c r="V294" s="1" t="s">
        <v>403</v>
      </c>
      <c r="X294" s="1" t="s">
        <v>403</v>
      </c>
      <c r="Y294" s="1" t="s">
        <v>403</v>
      </c>
    </row>
    <row r="295" spans="15:25" x14ac:dyDescent="0.3">
      <c r="O295" s="1" t="str">
        <v/>
      </c>
      <c r="P295" s="1"/>
      <c r="Q295" s="1" t="s">
        <v>403</v>
      </c>
      <c r="R295" s="1" t="s">
        <v>403</v>
      </c>
      <c r="S295" s="1" t="s">
        <v>403</v>
      </c>
      <c r="T295" s="1" t="s">
        <v>403</v>
      </c>
      <c r="U295" s="1" t="s">
        <v>403</v>
      </c>
      <c r="V295" s="1" t="s">
        <v>403</v>
      </c>
      <c r="X295" s="1" t="s">
        <v>403</v>
      </c>
      <c r="Y295" s="1" t="s">
        <v>403</v>
      </c>
    </row>
    <row r="296" spans="15:25" x14ac:dyDescent="0.3">
      <c r="O296" s="1" t="str">
        <v/>
      </c>
      <c r="P296" s="1"/>
      <c r="Q296" s="1" t="s">
        <v>403</v>
      </c>
      <c r="R296" s="1" t="s">
        <v>403</v>
      </c>
      <c r="S296" s="1" t="s">
        <v>403</v>
      </c>
      <c r="T296" s="1" t="s">
        <v>403</v>
      </c>
      <c r="U296" s="1" t="s">
        <v>403</v>
      </c>
      <c r="V296" s="1" t="s">
        <v>403</v>
      </c>
      <c r="X296" s="1" t="s">
        <v>403</v>
      </c>
      <c r="Y296" s="1" t="s">
        <v>403</v>
      </c>
    </row>
    <row r="297" spans="15:25" x14ac:dyDescent="0.3">
      <c r="O297" s="1" t="str">
        <v/>
      </c>
      <c r="P297" s="1"/>
      <c r="Q297" s="1" t="s">
        <v>403</v>
      </c>
      <c r="R297" s="1" t="s">
        <v>403</v>
      </c>
      <c r="S297" s="1" t="s">
        <v>403</v>
      </c>
      <c r="T297" s="1" t="s">
        <v>403</v>
      </c>
      <c r="U297" s="1" t="s">
        <v>403</v>
      </c>
      <c r="V297" s="1" t="s">
        <v>403</v>
      </c>
      <c r="X297" s="1" t="s">
        <v>403</v>
      </c>
      <c r="Y297" s="1" t="s">
        <v>403</v>
      </c>
    </row>
    <row r="298" spans="15:25" x14ac:dyDescent="0.3">
      <c r="O298" s="1" t="str">
        <v/>
      </c>
      <c r="P298" s="1"/>
      <c r="Q298" s="1" t="s">
        <v>403</v>
      </c>
      <c r="R298" s="1" t="s">
        <v>403</v>
      </c>
      <c r="S298" s="1" t="s">
        <v>403</v>
      </c>
      <c r="T298" s="1" t="s">
        <v>403</v>
      </c>
      <c r="U298" s="1" t="s">
        <v>403</v>
      </c>
      <c r="V298" s="1" t="s">
        <v>403</v>
      </c>
      <c r="X298" s="1" t="s">
        <v>403</v>
      </c>
      <c r="Y298" s="1" t="s">
        <v>403</v>
      </c>
    </row>
    <row r="299" spans="15:25" x14ac:dyDescent="0.3">
      <c r="O299" s="1" t="str">
        <v/>
      </c>
      <c r="P299" s="1"/>
      <c r="Q299" s="1" t="s">
        <v>403</v>
      </c>
      <c r="R299" s="1" t="s">
        <v>403</v>
      </c>
      <c r="S299" s="1" t="s">
        <v>403</v>
      </c>
      <c r="T299" s="1" t="s">
        <v>403</v>
      </c>
      <c r="U299" s="1" t="s">
        <v>403</v>
      </c>
      <c r="V299" s="1" t="s">
        <v>403</v>
      </c>
      <c r="X299" s="1" t="s">
        <v>403</v>
      </c>
      <c r="Y299" s="1" t="s">
        <v>403</v>
      </c>
    </row>
    <row r="300" spans="15:25" x14ac:dyDescent="0.3">
      <c r="O300" s="1" t="str">
        <v/>
      </c>
      <c r="P300" s="1"/>
      <c r="Q300" s="1" t="s">
        <v>403</v>
      </c>
      <c r="R300" s="1" t="s">
        <v>403</v>
      </c>
      <c r="S300" s="1" t="s">
        <v>403</v>
      </c>
      <c r="T300" s="1" t="s">
        <v>403</v>
      </c>
      <c r="U300" s="1" t="s">
        <v>403</v>
      </c>
      <c r="V300" s="1" t="s">
        <v>403</v>
      </c>
      <c r="X300" s="1" t="s">
        <v>403</v>
      </c>
      <c r="Y300" s="1" t="s">
        <v>403</v>
      </c>
    </row>
    <row r="301" spans="15:25" x14ac:dyDescent="0.3">
      <c r="O301" s="1" t="str">
        <v/>
      </c>
      <c r="P301" s="1"/>
      <c r="Q301" s="1" t="s">
        <v>403</v>
      </c>
      <c r="R301" s="1" t="s">
        <v>403</v>
      </c>
      <c r="S301" s="1" t="s">
        <v>403</v>
      </c>
      <c r="T301" s="1" t="s">
        <v>403</v>
      </c>
      <c r="U301" s="1" t="s">
        <v>403</v>
      </c>
      <c r="V301" s="1" t="s">
        <v>403</v>
      </c>
      <c r="X301" s="1" t="s">
        <v>403</v>
      </c>
      <c r="Y301" s="1" t="s">
        <v>403</v>
      </c>
    </row>
    <row r="302" spans="15:25" x14ac:dyDescent="0.3">
      <c r="O302" s="1" t="str">
        <v/>
      </c>
      <c r="P302" s="1"/>
      <c r="Q302" s="1" t="s">
        <v>403</v>
      </c>
      <c r="R302" s="1" t="s">
        <v>403</v>
      </c>
      <c r="S302" s="1" t="s">
        <v>403</v>
      </c>
      <c r="T302" s="1" t="s">
        <v>403</v>
      </c>
      <c r="U302" s="1" t="s">
        <v>403</v>
      </c>
      <c r="V302" s="1" t="s">
        <v>403</v>
      </c>
      <c r="X302" s="1" t="s">
        <v>403</v>
      </c>
      <c r="Y302" s="1" t="s">
        <v>403</v>
      </c>
    </row>
    <row r="303" spans="15:25" x14ac:dyDescent="0.3">
      <c r="O303" s="1" t="str">
        <v/>
      </c>
      <c r="P303" s="1"/>
      <c r="Q303" s="1" t="s">
        <v>403</v>
      </c>
      <c r="R303" s="1" t="s">
        <v>403</v>
      </c>
      <c r="S303" s="1" t="s">
        <v>403</v>
      </c>
      <c r="T303" s="1" t="s">
        <v>403</v>
      </c>
      <c r="U303" s="1" t="s">
        <v>403</v>
      </c>
      <c r="V303" s="1" t="s">
        <v>403</v>
      </c>
      <c r="X303" s="1" t="s">
        <v>403</v>
      </c>
      <c r="Y303" s="1" t="s">
        <v>403</v>
      </c>
    </row>
    <row r="304" spans="15:25" x14ac:dyDescent="0.3">
      <c r="O304" s="1" t="str">
        <v/>
      </c>
      <c r="P304" s="1"/>
      <c r="Q304" s="1" t="s">
        <v>403</v>
      </c>
      <c r="R304" s="1" t="s">
        <v>403</v>
      </c>
      <c r="S304" s="1" t="s">
        <v>403</v>
      </c>
      <c r="T304" s="1" t="s">
        <v>403</v>
      </c>
      <c r="U304" s="1" t="s">
        <v>403</v>
      </c>
      <c r="V304" s="1" t="s">
        <v>403</v>
      </c>
      <c r="X304" s="1" t="s">
        <v>403</v>
      </c>
      <c r="Y304" s="1" t="s">
        <v>403</v>
      </c>
    </row>
    <row r="305" spans="15:25" x14ac:dyDescent="0.3">
      <c r="O305" s="1" t="str">
        <v/>
      </c>
      <c r="P305" s="1"/>
      <c r="Q305" s="1" t="s">
        <v>403</v>
      </c>
      <c r="R305" s="1" t="s">
        <v>403</v>
      </c>
      <c r="S305" s="1" t="s">
        <v>403</v>
      </c>
      <c r="T305" s="1" t="s">
        <v>403</v>
      </c>
      <c r="U305" s="1" t="s">
        <v>403</v>
      </c>
      <c r="V305" s="1" t="s">
        <v>403</v>
      </c>
      <c r="X305" s="1" t="s">
        <v>403</v>
      </c>
      <c r="Y305" s="1" t="s">
        <v>403</v>
      </c>
    </row>
    <row r="306" spans="15:25" x14ac:dyDescent="0.3">
      <c r="O306" s="1" t="str">
        <v/>
      </c>
      <c r="P306" s="1"/>
      <c r="Q306" s="1" t="s">
        <v>403</v>
      </c>
      <c r="R306" s="1" t="s">
        <v>403</v>
      </c>
      <c r="S306" s="1" t="s">
        <v>403</v>
      </c>
      <c r="T306" s="1" t="s">
        <v>403</v>
      </c>
      <c r="U306" s="1" t="s">
        <v>403</v>
      </c>
      <c r="V306" s="1" t="s">
        <v>403</v>
      </c>
      <c r="X306" s="1" t="s">
        <v>403</v>
      </c>
      <c r="Y306" s="1" t="s">
        <v>403</v>
      </c>
    </row>
    <row r="307" spans="15:25" x14ac:dyDescent="0.3">
      <c r="O307" s="1" t="str">
        <v/>
      </c>
      <c r="P307" s="1"/>
      <c r="Q307" s="1" t="s">
        <v>403</v>
      </c>
      <c r="R307" s="1" t="s">
        <v>403</v>
      </c>
      <c r="S307" s="1" t="s">
        <v>403</v>
      </c>
      <c r="T307" s="1" t="s">
        <v>403</v>
      </c>
      <c r="U307" s="1" t="s">
        <v>403</v>
      </c>
      <c r="V307" s="1" t="s">
        <v>403</v>
      </c>
      <c r="X307" s="1" t="s">
        <v>403</v>
      </c>
      <c r="Y307" s="1" t="s">
        <v>403</v>
      </c>
    </row>
    <row r="308" spans="15:25" x14ac:dyDescent="0.3">
      <c r="O308" s="1" t="str">
        <v/>
      </c>
      <c r="P308" s="1"/>
      <c r="Q308" s="1" t="s">
        <v>403</v>
      </c>
      <c r="R308" s="1" t="s">
        <v>403</v>
      </c>
      <c r="S308" s="1" t="s">
        <v>403</v>
      </c>
      <c r="T308" s="1" t="s">
        <v>403</v>
      </c>
      <c r="U308" s="1" t="s">
        <v>403</v>
      </c>
      <c r="V308" s="1" t="s">
        <v>403</v>
      </c>
      <c r="X308" s="1" t="s">
        <v>403</v>
      </c>
      <c r="Y308" s="1" t="s">
        <v>403</v>
      </c>
    </row>
    <row r="309" spans="15:25" x14ac:dyDescent="0.3">
      <c r="O309" s="1" t="str">
        <v/>
      </c>
      <c r="P309" s="1"/>
      <c r="Q309" s="1" t="s">
        <v>403</v>
      </c>
      <c r="R309" s="1" t="s">
        <v>403</v>
      </c>
      <c r="S309" s="1" t="s">
        <v>403</v>
      </c>
      <c r="T309" s="1" t="s">
        <v>403</v>
      </c>
      <c r="U309" s="1" t="s">
        <v>403</v>
      </c>
      <c r="V309" s="1" t="s">
        <v>403</v>
      </c>
      <c r="X309" s="1" t="s">
        <v>403</v>
      </c>
      <c r="Y309" s="1" t="s">
        <v>403</v>
      </c>
    </row>
    <row r="310" spans="15:25" x14ac:dyDescent="0.3">
      <c r="O310" s="1" t="str">
        <v/>
      </c>
      <c r="P310" s="1"/>
      <c r="Q310" s="1" t="s">
        <v>403</v>
      </c>
      <c r="R310" s="1" t="s">
        <v>403</v>
      </c>
      <c r="S310" s="1" t="s">
        <v>403</v>
      </c>
      <c r="T310" s="1" t="s">
        <v>403</v>
      </c>
      <c r="U310" s="1" t="s">
        <v>403</v>
      </c>
      <c r="V310" s="1" t="s">
        <v>403</v>
      </c>
      <c r="X310" s="1" t="s">
        <v>403</v>
      </c>
      <c r="Y310" s="1" t="s">
        <v>403</v>
      </c>
    </row>
    <row r="311" spans="15:25" x14ac:dyDescent="0.3">
      <c r="O311" s="1" t="str">
        <v/>
      </c>
      <c r="P311" s="1"/>
      <c r="Q311" s="1" t="s">
        <v>403</v>
      </c>
      <c r="R311" s="1" t="s">
        <v>403</v>
      </c>
      <c r="S311" s="1" t="s">
        <v>403</v>
      </c>
      <c r="T311" s="1" t="s">
        <v>403</v>
      </c>
      <c r="U311" s="1" t="s">
        <v>403</v>
      </c>
      <c r="V311" s="1" t="s">
        <v>403</v>
      </c>
      <c r="X311" s="1" t="s">
        <v>403</v>
      </c>
      <c r="Y311" s="1" t="s">
        <v>403</v>
      </c>
    </row>
    <row r="312" spans="15:25" x14ac:dyDescent="0.3">
      <c r="O312" s="1" t="str">
        <v/>
      </c>
      <c r="P312" s="1"/>
      <c r="Q312" s="1" t="s">
        <v>403</v>
      </c>
      <c r="R312" s="1" t="s">
        <v>403</v>
      </c>
      <c r="S312" s="1" t="s">
        <v>403</v>
      </c>
      <c r="T312" s="1" t="s">
        <v>403</v>
      </c>
      <c r="U312" s="1" t="s">
        <v>403</v>
      </c>
      <c r="V312" s="1" t="s">
        <v>403</v>
      </c>
      <c r="X312" s="1" t="s">
        <v>403</v>
      </c>
      <c r="Y312" s="1" t="s">
        <v>403</v>
      </c>
    </row>
    <row r="313" spans="15:25" x14ac:dyDescent="0.3">
      <c r="O313" s="1" t="str">
        <v/>
      </c>
      <c r="P313" s="1"/>
      <c r="Q313" s="1" t="s">
        <v>403</v>
      </c>
      <c r="R313" s="1" t="s">
        <v>403</v>
      </c>
      <c r="S313" s="1" t="s">
        <v>403</v>
      </c>
      <c r="T313" s="1" t="s">
        <v>403</v>
      </c>
      <c r="U313" s="1" t="s">
        <v>403</v>
      </c>
      <c r="V313" s="1" t="s">
        <v>403</v>
      </c>
      <c r="X313" s="1" t="s">
        <v>403</v>
      </c>
      <c r="Y313" s="1" t="s">
        <v>403</v>
      </c>
    </row>
    <row r="314" spans="15:25" x14ac:dyDescent="0.3">
      <c r="O314" s="1" t="str">
        <v/>
      </c>
      <c r="P314" s="1"/>
      <c r="Q314" s="1" t="s">
        <v>403</v>
      </c>
      <c r="R314" s="1" t="s">
        <v>403</v>
      </c>
      <c r="S314" s="1" t="s">
        <v>403</v>
      </c>
      <c r="T314" s="1" t="s">
        <v>403</v>
      </c>
      <c r="U314" s="1" t="s">
        <v>403</v>
      </c>
      <c r="V314" s="1" t="s">
        <v>403</v>
      </c>
      <c r="X314" s="1" t="s">
        <v>403</v>
      </c>
      <c r="Y314" s="1" t="s">
        <v>403</v>
      </c>
    </row>
    <row r="315" spans="15:25" x14ac:dyDescent="0.3">
      <c r="O315" s="1" t="str">
        <v/>
      </c>
      <c r="P315" s="1"/>
      <c r="Q315" s="1" t="s">
        <v>403</v>
      </c>
      <c r="R315" s="1" t="s">
        <v>403</v>
      </c>
      <c r="S315" s="1" t="s">
        <v>403</v>
      </c>
      <c r="T315" s="1" t="s">
        <v>403</v>
      </c>
      <c r="U315" s="1" t="s">
        <v>403</v>
      </c>
      <c r="V315" s="1" t="s">
        <v>403</v>
      </c>
      <c r="X315" s="1" t="s">
        <v>403</v>
      </c>
      <c r="Y315" s="1" t="s">
        <v>403</v>
      </c>
    </row>
    <row r="316" spans="15:25" x14ac:dyDescent="0.3">
      <c r="O316" s="1" t="str">
        <v/>
      </c>
      <c r="P316" s="1"/>
      <c r="Q316" s="1" t="s">
        <v>403</v>
      </c>
      <c r="R316" s="1" t="s">
        <v>403</v>
      </c>
      <c r="S316" s="1" t="s">
        <v>403</v>
      </c>
      <c r="T316" s="1" t="s">
        <v>403</v>
      </c>
      <c r="U316" s="1" t="s">
        <v>403</v>
      </c>
      <c r="V316" s="1" t="s">
        <v>403</v>
      </c>
      <c r="X316" s="1" t="s">
        <v>403</v>
      </c>
      <c r="Y316" s="1" t="s">
        <v>403</v>
      </c>
    </row>
    <row r="317" spans="15:25" x14ac:dyDescent="0.3">
      <c r="O317" s="1" t="str">
        <v/>
      </c>
      <c r="P317" s="1"/>
      <c r="Q317" s="1" t="s">
        <v>403</v>
      </c>
      <c r="R317" s="1" t="s">
        <v>403</v>
      </c>
      <c r="S317" s="1" t="s">
        <v>403</v>
      </c>
      <c r="T317" s="1" t="s">
        <v>403</v>
      </c>
      <c r="U317" s="1" t="s">
        <v>403</v>
      </c>
      <c r="V317" s="1" t="s">
        <v>403</v>
      </c>
      <c r="X317" s="1" t="s">
        <v>403</v>
      </c>
      <c r="Y317" s="1" t="s">
        <v>403</v>
      </c>
    </row>
    <row r="318" spans="15:25" x14ac:dyDescent="0.3">
      <c r="O318" s="1" t="str">
        <v/>
      </c>
      <c r="P318" s="1"/>
      <c r="Q318" s="1" t="s">
        <v>403</v>
      </c>
      <c r="R318" s="1" t="s">
        <v>403</v>
      </c>
      <c r="S318" s="1" t="s">
        <v>403</v>
      </c>
      <c r="T318" s="1" t="s">
        <v>403</v>
      </c>
      <c r="U318" s="1" t="s">
        <v>403</v>
      </c>
      <c r="V318" s="1" t="s">
        <v>403</v>
      </c>
      <c r="X318" s="1" t="s">
        <v>403</v>
      </c>
      <c r="Y318" s="1" t="s">
        <v>403</v>
      </c>
    </row>
    <row r="319" spans="15:25" x14ac:dyDescent="0.3">
      <c r="O319" s="1" t="str">
        <v/>
      </c>
      <c r="P319" s="1"/>
      <c r="Q319" s="1" t="s">
        <v>403</v>
      </c>
      <c r="R319" s="1" t="s">
        <v>403</v>
      </c>
      <c r="S319" s="1" t="s">
        <v>403</v>
      </c>
      <c r="T319" s="1" t="s">
        <v>403</v>
      </c>
      <c r="U319" s="1" t="s">
        <v>403</v>
      </c>
      <c r="V319" s="1" t="s">
        <v>403</v>
      </c>
      <c r="X319" s="1" t="s">
        <v>403</v>
      </c>
      <c r="Y319" s="1" t="s">
        <v>403</v>
      </c>
    </row>
    <row r="320" spans="15:25" x14ac:dyDescent="0.3">
      <c r="O320" s="1" t="str">
        <v/>
      </c>
      <c r="P320" s="1"/>
      <c r="Q320" s="1" t="s">
        <v>403</v>
      </c>
      <c r="R320" s="1" t="s">
        <v>403</v>
      </c>
      <c r="S320" s="1" t="s">
        <v>403</v>
      </c>
      <c r="T320" s="1" t="s">
        <v>403</v>
      </c>
      <c r="U320" s="1" t="s">
        <v>403</v>
      </c>
      <c r="V320" s="1" t="s">
        <v>403</v>
      </c>
      <c r="X320" s="1" t="s">
        <v>403</v>
      </c>
      <c r="Y320" s="1" t="s">
        <v>403</v>
      </c>
    </row>
    <row r="321" spans="15:25" x14ac:dyDescent="0.3">
      <c r="O321" s="1" t="str">
        <v/>
      </c>
      <c r="P321" s="1"/>
      <c r="Q321" s="1" t="s">
        <v>403</v>
      </c>
      <c r="R321" s="1" t="s">
        <v>403</v>
      </c>
      <c r="S321" s="1" t="s">
        <v>403</v>
      </c>
      <c r="T321" s="1" t="s">
        <v>403</v>
      </c>
      <c r="U321" s="1" t="s">
        <v>403</v>
      </c>
      <c r="V321" s="1" t="s">
        <v>403</v>
      </c>
      <c r="X321" s="1" t="s">
        <v>403</v>
      </c>
      <c r="Y321" s="1" t="s">
        <v>403</v>
      </c>
    </row>
    <row r="322" spans="15:25" x14ac:dyDescent="0.3">
      <c r="O322" s="1" t="str">
        <v/>
      </c>
      <c r="P322" s="1"/>
      <c r="Q322" s="1" t="s">
        <v>403</v>
      </c>
      <c r="R322" s="1" t="s">
        <v>403</v>
      </c>
      <c r="S322" s="1" t="s">
        <v>403</v>
      </c>
      <c r="T322" s="1" t="s">
        <v>403</v>
      </c>
      <c r="U322" s="1" t="s">
        <v>403</v>
      </c>
      <c r="V322" s="1" t="s">
        <v>403</v>
      </c>
      <c r="X322" s="1" t="s">
        <v>403</v>
      </c>
      <c r="Y322" s="1" t="s">
        <v>403</v>
      </c>
    </row>
    <row r="323" spans="15:25" x14ac:dyDescent="0.3">
      <c r="O323" s="1" t="str">
        <v/>
      </c>
      <c r="P323" s="1"/>
      <c r="Q323" s="1" t="s">
        <v>403</v>
      </c>
      <c r="R323" s="1" t="s">
        <v>403</v>
      </c>
      <c r="S323" s="1" t="s">
        <v>403</v>
      </c>
      <c r="T323" s="1" t="s">
        <v>403</v>
      </c>
      <c r="U323" s="1" t="s">
        <v>403</v>
      </c>
      <c r="V323" s="1" t="s">
        <v>403</v>
      </c>
      <c r="X323" s="1" t="s">
        <v>403</v>
      </c>
      <c r="Y323" s="1" t="s">
        <v>403</v>
      </c>
    </row>
    <row r="324" spans="15:25" x14ac:dyDescent="0.3">
      <c r="O324" s="1" t="str">
        <v/>
      </c>
      <c r="P324" s="1"/>
      <c r="Q324" s="1" t="s">
        <v>403</v>
      </c>
      <c r="R324" s="1" t="s">
        <v>403</v>
      </c>
      <c r="S324" s="1" t="s">
        <v>403</v>
      </c>
      <c r="T324" s="1" t="s">
        <v>403</v>
      </c>
      <c r="U324" s="1" t="s">
        <v>403</v>
      </c>
      <c r="V324" s="1" t="s">
        <v>403</v>
      </c>
      <c r="X324" s="1" t="s">
        <v>403</v>
      </c>
      <c r="Y324" s="1" t="s">
        <v>403</v>
      </c>
    </row>
    <row r="325" spans="15:25" x14ac:dyDescent="0.3">
      <c r="O325" s="1" t="str">
        <v/>
      </c>
      <c r="P325" s="1"/>
      <c r="Q325" s="1" t="s">
        <v>403</v>
      </c>
      <c r="R325" s="1" t="s">
        <v>403</v>
      </c>
      <c r="S325" s="1" t="s">
        <v>403</v>
      </c>
      <c r="T325" s="1" t="s">
        <v>403</v>
      </c>
      <c r="U325" s="1" t="s">
        <v>403</v>
      </c>
      <c r="V325" s="1" t="s">
        <v>403</v>
      </c>
      <c r="X325" s="1" t="s">
        <v>403</v>
      </c>
      <c r="Y325" s="1" t="s">
        <v>403</v>
      </c>
    </row>
    <row r="326" spans="15:25" x14ac:dyDescent="0.3">
      <c r="O326" s="1" t="str">
        <v/>
      </c>
      <c r="P326" s="1"/>
      <c r="Q326" s="1" t="s">
        <v>403</v>
      </c>
      <c r="R326" s="1" t="s">
        <v>403</v>
      </c>
      <c r="S326" s="1" t="s">
        <v>403</v>
      </c>
      <c r="T326" s="1" t="s">
        <v>403</v>
      </c>
      <c r="U326" s="1" t="s">
        <v>403</v>
      </c>
      <c r="V326" s="1" t="s">
        <v>403</v>
      </c>
      <c r="X326" s="1" t="s">
        <v>403</v>
      </c>
      <c r="Y326" s="1" t="s">
        <v>403</v>
      </c>
    </row>
    <row r="327" spans="15:25" x14ac:dyDescent="0.3">
      <c r="O327" s="1" t="str">
        <v/>
      </c>
      <c r="P327" s="1"/>
      <c r="Q327" s="1" t="s">
        <v>403</v>
      </c>
      <c r="R327" s="1" t="s">
        <v>403</v>
      </c>
      <c r="S327" s="1" t="s">
        <v>403</v>
      </c>
      <c r="T327" s="1" t="s">
        <v>403</v>
      </c>
      <c r="U327" s="1" t="s">
        <v>403</v>
      </c>
      <c r="V327" s="1" t="s">
        <v>403</v>
      </c>
      <c r="X327" s="1" t="s">
        <v>403</v>
      </c>
      <c r="Y327" s="1" t="s">
        <v>403</v>
      </c>
    </row>
    <row r="328" spans="15:25" x14ac:dyDescent="0.3">
      <c r="O328" s="1" t="str">
        <v/>
      </c>
      <c r="P328" s="1"/>
      <c r="Q328" s="1" t="s">
        <v>403</v>
      </c>
      <c r="R328" s="1" t="s">
        <v>403</v>
      </c>
      <c r="S328" s="1" t="s">
        <v>403</v>
      </c>
      <c r="T328" s="1" t="s">
        <v>403</v>
      </c>
      <c r="U328" s="1" t="s">
        <v>403</v>
      </c>
      <c r="V328" s="1" t="s">
        <v>403</v>
      </c>
      <c r="X328" s="1" t="s">
        <v>403</v>
      </c>
      <c r="Y328" s="1" t="s">
        <v>403</v>
      </c>
    </row>
    <row r="329" spans="15:25" x14ac:dyDescent="0.3">
      <c r="O329" s="1" t="str">
        <v/>
      </c>
      <c r="P329" s="1"/>
      <c r="Q329" s="1" t="s">
        <v>403</v>
      </c>
      <c r="R329" s="1" t="s">
        <v>403</v>
      </c>
      <c r="S329" s="1" t="s">
        <v>403</v>
      </c>
      <c r="T329" s="1" t="s">
        <v>403</v>
      </c>
      <c r="U329" s="1" t="s">
        <v>403</v>
      </c>
      <c r="V329" s="1" t="s">
        <v>403</v>
      </c>
      <c r="X329" s="1" t="s">
        <v>403</v>
      </c>
      <c r="Y329" s="1" t="s">
        <v>403</v>
      </c>
    </row>
    <row r="330" spans="15:25" x14ac:dyDescent="0.3">
      <c r="O330" s="1" t="str">
        <v/>
      </c>
      <c r="P330" s="1"/>
      <c r="Q330" s="1" t="s">
        <v>403</v>
      </c>
      <c r="R330" s="1" t="s">
        <v>403</v>
      </c>
      <c r="S330" s="1" t="s">
        <v>403</v>
      </c>
      <c r="T330" s="1" t="s">
        <v>403</v>
      </c>
      <c r="U330" s="1" t="s">
        <v>403</v>
      </c>
      <c r="V330" s="1" t="s">
        <v>403</v>
      </c>
      <c r="X330" s="1" t="s">
        <v>403</v>
      </c>
      <c r="Y330" s="1" t="s">
        <v>403</v>
      </c>
    </row>
    <row r="331" spans="15:25" x14ac:dyDescent="0.3">
      <c r="O331" s="1" t="str">
        <v/>
      </c>
      <c r="P331" s="1"/>
      <c r="Q331" s="1" t="s">
        <v>403</v>
      </c>
      <c r="R331" s="1" t="s">
        <v>403</v>
      </c>
      <c r="S331" s="1" t="s">
        <v>403</v>
      </c>
      <c r="T331" s="1" t="s">
        <v>403</v>
      </c>
      <c r="U331" s="1" t="s">
        <v>403</v>
      </c>
      <c r="V331" s="1" t="s">
        <v>403</v>
      </c>
      <c r="X331" s="1" t="s">
        <v>403</v>
      </c>
      <c r="Y331" s="1" t="s">
        <v>403</v>
      </c>
    </row>
    <row r="332" spans="15:25" x14ac:dyDescent="0.3">
      <c r="O332" s="1" t="str">
        <v/>
      </c>
      <c r="P332" s="1"/>
      <c r="Q332" s="1" t="s">
        <v>403</v>
      </c>
      <c r="R332" s="1" t="s">
        <v>403</v>
      </c>
      <c r="S332" s="1" t="s">
        <v>403</v>
      </c>
      <c r="T332" s="1" t="s">
        <v>403</v>
      </c>
      <c r="U332" s="1" t="s">
        <v>403</v>
      </c>
      <c r="V332" s="1" t="s">
        <v>403</v>
      </c>
      <c r="X332" s="1" t="s">
        <v>403</v>
      </c>
      <c r="Y332" s="1" t="s">
        <v>403</v>
      </c>
    </row>
    <row r="333" spans="15:25" x14ac:dyDescent="0.3">
      <c r="O333" s="1" t="str">
        <v/>
      </c>
      <c r="P333" s="1"/>
      <c r="Q333" s="1" t="s">
        <v>403</v>
      </c>
      <c r="R333" s="1" t="s">
        <v>403</v>
      </c>
      <c r="S333" s="1" t="s">
        <v>403</v>
      </c>
      <c r="T333" s="1" t="s">
        <v>403</v>
      </c>
      <c r="U333" s="1" t="s">
        <v>403</v>
      </c>
      <c r="V333" s="1" t="s">
        <v>403</v>
      </c>
      <c r="X333" s="1" t="s">
        <v>403</v>
      </c>
      <c r="Y333" s="1" t="s">
        <v>403</v>
      </c>
    </row>
    <row r="334" spans="15:25" x14ac:dyDescent="0.3">
      <c r="O334" s="1" t="str">
        <v/>
      </c>
      <c r="P334" s="1"/>
      <c r="Q334" s="1" t="s">
        <v>403</v>
      </c>
      <c r="R334" s="1" t="s">
        <v>403</v>
      </c>
      <c r="S334" s="1" t="s">
        <v>403</v>
      </c>
      <c r="T334" s="1" t="s">
        <v>403</v>
      </c>
      <c r="U334" s="1" t="s">
        <v>403</v>
      </c>
      <c r="V334" s="1" t="s">
        <v>403</v>
      </c>
      <c r="X334" s="1" t="s">
        <v>403</v>
      </c>
      <c r="Y334" s="1" t="s">
        <v>403</v>
      </c>
    </row>
    <row r="335" spans="15:25" x14ac:dyDescent="0.3">
      <c r="O335" s="1" t="str">
        <v/>
      </c>
      <c r="P335" s="1"/>
      <c r="Q335" s="1" t="s">
        <v>403</v>
      </c>
      <c r="R335" s="1" t="s">
        <v>403</v>
      </c>
      <c r="S335" s="1" t="s">
        <v>403</v>
      </c>
      <c r="T335" s="1" t="s">
        <v>403</v>
      </c>
      <c r="U335" s="1" t="s">
        <v>403</v>
      </c>
      <c r="V335" s="1" t="s">
        <v>403</v>
      </c>
      <c r="X335" s="1" t="s">
        <v>403</v>
      </c>
      <c r="Y335" s="1" t="s">
        <v>403</v>
      </c>
    </row>
    <row r="336" spans="15:25" x14ac:dyDescent="0.3">
      <c r="O336" s="1" t="str">
        <v/>
      </c>
      <c r="P336" s="1"/>
      <c r="Q336" s="1" t="s">
        <v>403</v>
      </c>
      <c r="R336" s="1" t="s">
        <v>403</v>
      </c>
      <c r="S336" s="1" t="s">
        <v>403</v>
      </c>
      <c r="T336" s="1" t="s">
        <v>403</v>
      </c>
      <c r="U336" s="1" t="s">
        <v>403</v>
      </c>
      <c r="V336" s="1" t="s">
        <v>403</v>
      </c>
      <c r="X336" s="1" t="s">
        <v>403</v>
      </c>
      <c r="Y336" s="1" t="s">
        <v>403</v>
      </c>
    </row>
    <row r="337" spans="15:25" x14ac:dyDescent="0.3">
      <c r="O337" s="1" t="str">
        <v/>
      </c>
      <c r="P337" s="1"/>
      <c r="Q337" s="1" t="s">
        <v>403</v>
      </c>
      <c r="R337" s="1" t="s">
        <v>403</v>
      </c>
      <c r="S337" s="1" t="s">
        <v>403</v>
      </c>
      <c r="T337" s="1" t="s">
        <v>403</v>
      </c>
      <c r="U337" s="1" t="s">
        <v>403</v>
      </c>
      <c r="V337" s="1" t="s">
        <v>403</v>
      </c>
      <c r="X337" s="1" t="s">
        <v>403</v>
      </c>
      <c r="Y337" s="1" t="s">
        <v>403</v>
      </c>
    </row>
    <row r="338" spans="15:25" x14ac:dyDescent="0.3">
      <c r="O338" s="1" t="str">
        <v/>
      </c>
      <c r="P338" s="1"/>
      <c r="Q338" s="1" t="s">
        <v>403</v>
      </c>
      <c r="R338" s="1" t="s">
        <v>403</v>
      </c>
      <c r="S338" s="1" t="s">
        <v>403</v>
      </c>
      <c r="T338" s="1" t="s">
        <v>403</v>
      </c>
      <c r="U338" s="1" t="s">
        <v>403</v>
      </c>
      <c r="V338" s="1" t="s">
        <v>403</v>
      </c>
      <c r="X338" s="1" t="s">
        <v>403</v>
      </c>
      <c r="Y338" s="1" t="s">
        <v>403</v>
      </c>
    </row>
    <row r="339" spans="15:25" x14ac:dyDescent="0.3">
      <c r="O339" s="1" t="str">
        <v/>
      </c>
      <c r="P339" s="1"/>
      <c r="Q339" s="1" t="s">
        <v>403</v>
      </c>
      <c r="R339" s="1" t="s">
        <v>403</v>
      </c>
      <c r="S339" s="1" t="s">
        <v>403</v>
      </c>
      <c r="T339" s="1" t="s">
        <v>403</v>
      </c>
      <c r="U339" s="1" t="s">
        <v>403</v>
      </c>
      <c r="V339" s="1" t="s">
        <v>403</v>
      </c>
      <c r="X339" s="1" t="s">
        <v>403</v>
      </c>
      <c r="Y339" s="1" t="s">
        <v>403</v>
      </c>
    </row>
    <row r="340" spans="15:25" x14ac:dyDescent="0.3">
      <c r="O340" s="1" t="str">
        <v/>
      </c>
      <c r="P340" s="1"/>
      <c r="Q340" s="1" t="s">
        <v>403</v>
      </c>
      <c r="R340" s="1" t="s">
        <v>403</v>
      </c>
      <c r="S340" s="1" t="s">
        <v>403</v>
      </c>
      <c r="T340" s="1" t="s">
        <v>403</v>
      </c>
      <c r="U340" s="1" t="s">
        <v>403</v>
      </c>
      <c r="V340" s="1" t="s">
        <v>403</v>
      </c>
      <c r="X340" s="1" t="s">
        <v>403</v>
      </c>
      <c r="Y340" s="1" t="s">
        <v>403</v>
      </c>
    </row>
    <row r="341" spans="15:25" x14ac:dyDescent="0.3">
      <c r="O341" s="1" t="str">
        <v/>
      </c>
      <c r="P341" s="1"/>
      <c r="Q341" s="1" t="s">
        <v>403</v>
      </c>
      <c r="R341" s="1" t="s">
        <v>403</v>
      </c>
      <c r="S341" s="1" t="s">
        <v>403</v>
      </c>
      <c r="T341" s="1" t="s">
        <v>403</v>
      </c>
      <c r="U341" s="1" t="s">
        <v>403</v>
      </c>
      <c r="V341" s="1" t="s">
        <v>403</v>
      </c>
      <c r="X341" s="1" t="s">
        <v>403</v>
      </c>
      <c r="Y341" s="1" t="s">
        <v>403</v>
      </c>
    </row>
    <row r="342" spans="15:25" x14ac:dyDescent="0.3">
      <c r="O342" s="1" t="str">
        <v/>
      </c>
      <c r="P342" s="1"/>
      <c r="Q342" s="1" t="s">
        <v>403</v>
      </c>
      <c r="R342" s="1" t="s">
        <v>403</v>
      </c>
      <c r="S342" s="1" t="s">
        <v>403</v>
      </c>
      <c r="T342" s="1" t="s">
        <v>403</v>
      </c>
      <c r="U342" s="1" t="s">
        <v>403</v>
      </c>
      <c r="V342" s="1" t="s">
        <v>403</v>
      </c>
      <c r="X342" s="1" t="s">
        <v>403</v>
      </c>
      <c r="Y342" s="1" t="s">
        <v>403</v>
      </c>
    </row>
    <row r="343" spans="15:25" x14ac:dyDescent="0.3">
      <c r="O343" s="1" t="str">
        <v/>
      </c>
      <c r="P343" s="1"/>
      <c r="Q343" s="1" t="s">
        <v>403</v>
      </c>
      <c r="R343" s="1" t="s">
        <v>403</v>
      </c>
      <c r="S343" s="1" t="s">
        <v>403</v>
      </c>
      <c r="T343" s="1" t="s">
        <v>403</v>
      </c>
      <c r="U343" s="1" t="s">
        <v>403</v>
      </c>
      <c r="V343" s="1" t="s">
        <v>403</v>
      </c>
      <c r="X343" s="1" t="s">
        <v>403</v>
      </c>
      <c r="Y343" s="1" t="s">
        <v>403</v>
      </c>
    </row>
    <row r="344" spans="15:25" x14ac:dyDescent="0.3">
      <c r="O344" s="1" t="str">
        <v/>
      </c>
      <c r="P344" s="1"/>
      <c r="Q344" s="1" t="s">
        <v>403</v>
      </c>
      <c r="R344" s="1" t="s">
        <v>403</v>
      </c>
      <c r="S344" s="1" t="s">
        <v>403</v>
      </c>
      <c r="T344" s="1" t="s">
        <v>403</v>
      </c>
      <c r="U344" s="1" t="s">
        <v>403</v>
      </c>
      <c r="V344" s="1" t="s">
        <v>403</v>
      </c>
      <c r="X344" s="1" t="s">
        <v>403</v>
      </c>
      <c r="Y344" s="1" t="s">
        <v>403</v>
      </c>
    </row>
    <row r="345" spans="15:25" x14ac:dyDescent="0.3">
      <c r="O345" s="1" t="str">
        <v/>
      </c>
      <c r="P345" s="1"/>
      <c r="Q345" s="1" t="s">
        <v>403</v>
      </c>
      <c r="R345" s="1" t="s">
        <v>403</v>
      </c>
      <c r="S345" s="1" t="s">
        <v>403</v>
      </c>
      <c r="T345" s="1" t="s">
        <v>403</v>
      </c>
      <c r="U345" s="1" t="s">
        <v>403</v>
      </c>
      <c r="V345" s="1" t="s">
        <v>403</v>
      </c>
      <c r="X345" s="1" t="s">
        <v>403</v>
      </c>
      <c r="Y345" s="1" t="s">
        <v>403</v>
      </c>
    </row>
    <row r="346" spans="15:25" x14ac:dyDescent="0.3">
      <c r="O346" s="1" t="str">
        <v/>
      </c>
      <c r="P346" s="1"/>
      <c r="Q346" s="1" t="s">
        <v>403</v>
      </c>
      <c r="R346" s="1" t="s">
        <v>403</v>
      </c>
      <c r="S346" s="1" t="s">
        <v>403</v>
      </c>
      <c r="T346" s="1" t="s">
        <v>403</v>
      </c>
      <c r="U346" s="1" t="s">
        <v>403</v>
      </c>
      <c r="V346" s="1" t="s">
        <v>403</v>
      </c>
      <c r="X346" s="1" t="s">
        <v>403</v>
      </c>
      <c r="Y346" s="1" t="s">
        <v>403</v>
      </c>
    </row>
    <row r="347" spans="15:25" x14ac:dyDescent="0.3">
      <c r="O347" s="1" t="str">
        <v/>
      </c>
      <c r="P347" s="1"/>
      <c r="Q347" s="1" t="s">
        <v>403</v>
      </c>
      <c r="R347" s="1" t="s">
        <v>403</v>
      </c>
      <c r="S347" s="1" t="s">
        <v>403</v>
      </c>
      <c r="T347" s="1" t="s">
        <v>403</v>
      </c>
      <c r="U347" s="1" t="s">
        <v>403</v>
      </c>
      <c r="V347" s="1" t="s">
        <v>403</v>
      </c>
      <c r="X347" s="1" t="s">
        <v>403</v>
      </c>
      <c r="Y347" s="1" t="s">
        <v>403</v>
      </c>
    </row>
    <row r="348" spans="15:25" x14ac:dyDescent="0.3">
      <c r="O348" s="1" t="str">
        <v/>
      </c>
      <c r="P348" s="1"/>
      <c r="Q348" s="1" t="s">
        <v>403</v>
      </c>
      <c r="R348" s="1" t="s">
        <v>403</v>
      </c>
      <c r="S348" s="1" t="s">
        <v>403</v>
      </c>
      <c r="T348" s="1" t="s">
        <v>403</v>
      </c>
      <c r="U348" s="1" t="s">
        <v>403</v>
      </c>
      <c r="V348" s="1" t="s">
        <v>403</v>
      </c>
      <c r="X348" s="1" t="s">
        <v>403</v>
      </c>
      <c r="Y348" s="1" t="s">
        <v>403</v>
      </c>
    </row>
    <row r="349" spans="15:25" x14ac:dyDescent="0.3">
      <c r="O349" s="1" t="str">
        <v/>
      </c>
      <c r="P349" s="1"/>
      <c r="Q349" s="1" t="s">
        <v>403</v>
      </c>
      <c r="R349" s="1" t="s">
        <v>403</v>
      </c>
      <c r="S349" s="1" t="s">
        <v>403</v>
      </c>
      <c r="T349" s="1" t="s">
        <v>403</v>
      </c>
      <c r="U349" s="1" t="s">
        <v>403</v>
      </c>
      <c r="V349" s="1" t="s">
        <v>403</v>
      </c>
      <c r="X349" s="1" t="s">
        <v>403</v>
      </c>
      <c r="Y349" s="1" t="s">
        <v>403</v>
      </c>
    </row>
    <row r="350" spans="15:25" x14ac:dyDescent="0.3">
      <c r="O350" s="1" t="str">
        <v/>
      </c>
      <c r="P350" s="1"/>
      <c r="Q350" s="1" t="s">
        <v>403</v>
      </c>
      <c r="R350" s="1" t="s">
        <v>403</v>
      </c>
      <c r="S350" s="1" t="s">
        <v>403</v>
      </c>
      <c r="T350" s="1" t="s">
        <v>403</v>
      </c>
      <c r="U350" s="1" t="s">
        <v>403</v>
      </c>
      <c r="V350" s="1" t="s">
        <v>403</v>
      </c>
      <c r="X350" s="1" t="s">
        <v>403</v>
      </c>
      <c r="Y350" s="1" t="s">
        <v>403</v>
      </c>
    </row>
    <row r="351" spans="15:25" x14ac:dyDescent="0.3">
      <c r="O351" s="1" t="str">
        <v/>
      </c>
      <c r="P351" s="1"/>
      <c r="Q351" s="1" t="s">
        <v>403</v>
      </c>
      <c r="R351" s="1" t="s">
        <v>403</v>
      </c>
      <c r="S351" s="1" t="s">
        <v>403</v>
      </c>
      <c r="T351" s="1" t="s">
        <v>403</v>
      </c>
      <c r="U351" s="1" t="s">
        <v>403</v>
      </c>
      <c r="V351" s="1" t="s">
        <v>403</v>
      </c>
      <c r="X351" s="1" t="s">
        <v>403</v>
      </c>
      <c r="Y351" s="1" t="s">
        <v>403</v>
      </c>
    </row>
    <row r="352" spans="15:25" x14ac:dyDescent="0.3">
      <c r="O352" s="1" t="str">
        <v/>
      </c>
      <c r="P352" s="1"/>
      <c r="Q352" s="1" t="s">
        <v>403</v>
      </c>
      <c r="R352" s="1" t="s">
        <v>403</v>
      </c>
      <c r="S352" s="1" t="s">
        <v>403</v>
      </c>
      <c r="T352" s="1" t="s">
        <v>403</v>
      </c>
      <c r="U352" s="1" t="s">
        <v>403</v>
      </c>
      <c r="V352" s="1" t="s">
        <v>403</v>
      </c>
      <c r="X352" s="1" t="s">
        <v>403</v>
      </c>
      <c r="Y352" s="1" t="s">
        <v>403</v>
      </c>
    </row>
    <row r="353" spans="15:25" x14ac:dyDescent="0.3">
      <c r="O353" s="1" t="str">
        <v/>
      </c>
      <c r="P353" s="1"/>
      <c r="Q353" s="1" t="s">
        <v>403</v>
      </c>
      <c r="R353" s="1" t="s">
        <v>403</v>
      </c>
      <c r="S353" s="1" t="s">
        <v>403</v>
      </c>
      <c r="T353" s="1" t="s">
        <v>403</v>
      </c>
      <c r="U353" s="1" t="s">
        <v>403</v>
      </c>
      <c r="V353" s="1" t="s">
        <v>403</v>
      </c>
      <c r="X353" s="1" t="s">
        <v>403</v>
      </c>
      <c r="Y353" s="1" t="s">
        <v>403</v>
      </c>
    </row>
    <row r="354" spans="15:25" x14ac:dyDescent="0.3">
      <c r="O354" s="1" t="str">
        <v/>
      </c>
      <c r="P354" s="1"/>
      <c r="Q354" s="1" t="s">
        <v>403</v>
      </c>
      <c r="R354" s="1" t="s">
        <v>403</v>
      </c>
      <c r="S354" s="1" t="s">
        <v>403</v>
      </c>
      <c r="T354" s="1" t="s">
        <v>403</v>
      </c>
      <c r="U354" s="1" t="s">
        <v>403</v>
      </c>
      <c r="V354" s="1" t="s">
        <v>403</v>
      </c>
      <c r="X354" s="1" t="s">
        <v>403</v>
      </c>
      <c r="Y354" s="1" t="s">
        <v>403</v>
      </c>
    </row>
    <row r="355" spans="15:25" x14ac:dyDescent="0.3">
      <c r="O355" s="1" t="str">
        <v/>
      </c>
      <c r="P355" s="1"/>
      <c r="Q355" s="1" t="s">
        <v>403</v>
      </c>
      <c r="R355" s="1" t="s">
        <v>403</v>
      </c>
      <c r="S355" s="1" t="s">
        <v>403</v>
      </c>
      <c r="T355" s="1" t="s">
        <v>403</v>
      </c>
      <c r="U355" s="1" t="s">
        <v>403</v>
      </c>
      <c r="V355" s="1" t="s">
        <v>403</v>
      </c>
      <c r="X355" s="1" t="s">
        <v>403</v>
      </c>
      <c r="Y355" s="1" t="s">
        <v>403</v>
      </c>
    </row>
    <row r="356" spans="15:25" x14ac:dyDescent="0.3">
      <c r="O356" s="1" t="str">
        <v/>
      </c>
      <c r="P356" s="1"/>
      <c r="Q356" s="1" t="s">
        <v>403</v>
      </c>
      <c r="R356" s="1" t="s">
        <v>403</v>
      </c>
      <c r="S356" s="1" t="s">
        <v>403</v>
      </c>
      <c r="T356" s="1" t="s">
        <v>403</v>
      </c>
      <c r="U356" s="1" t="s">
        <v>403</v>
      </c>
      <c r="V356" s="1" t="s">
        <v>403</v>
      </c>
      <c r="X356" s="1" t="s">
        <v>403</v>
      </c>
      <c r="Y356" s="1" t="s">
        <v>403</v>
      </c>
    </row>
    <row r="357" spans="15:25" x14ac:dyDescent="0.3">
      <c r="O357" s="1" t="str">
        <v/>
      </c>
      <c r="P357" s="1"/>
      <c r="Q357" s="1" t="s">
        <v>403</v>
      </c>
      <c r="R357" s="1" t="s">
        <v>403</v>
      </c>
      <c r="S357" s="1" t="s">
        <v>403</v>
      </c>
      <c r="T357" s="1" t="s">
        <v>403</v>
      </c>
      <c r="U357" s="1" t="s">
        <v>403</v>
      </c>
      <c r="V357" s="1" t="s">
        <v>403</v>
      </c>
      <c r="X357" s="1" t="s">
        <v>403</v>
      </c>
      <c r="Y357" s="1" t="s">
        <v>403</v>
      </c>
    </row>
    <row r="358" spans="15:25" x14ac:dyDescent="0.3">
      <c r="O358" s="1" t="str">
        <v/>
      </c>
      <c r="P358" s="1"/>
      <c r="Q358" s="1" t="s">
        <v>403</v>
      </c>
      <c r="R358" s="1" t="s">
        <v>403</v>
      </c>
      <c r="S358" s="1" t="s">
        <v>403</v>
      </c>
      <c r="T358" s="1" t="s">
        <v>403</v>
      </c>
      <c r="U358" s="1" t="s">
        <v>403</v>
      </c>
      <c r="V358" s="1" t="s">
        <v>403</v>
      </c>
      <c r="X358" s="1" t="s">
        <v>403</v>
      </c>
      <c r="Y358" s="1" t="s">
        <v>403</v>
      </c>
    </row>
    <row r="359" spans="15:25" x14ac:dyDescent="0.3">
      <c r="O359" s="1" t="str">
        <v/>
      </c>
      <c r="P359" s="1"/>
      <c r="Q359" s="1" t="s">
        <v>403</v>
      </c>
      <c r="R359" s="1" t="s">
        <v>403</v>
      </c>
      <c r="S359" s="1" t="s">
        <v>403</v>
      </c>
      <c r="T359" s="1" t="s">
        <v>403</v>
      </c>
      <c r="U359" s="1" t="s">
        <v>403</v>
      </c>
      <c r="V359" s="1" t="s">
        <v>403</v>
      </c>
      <c r="X359" s="1" t="s">
        <v>403</v>
      </c>
      <c r="Y359" s="1" t="s">
        <v>403</v>
      </c>
    </row>
    <row r="360" spans="15:25" x14ac:dyDescent="0.3">
      <c r="O360" s="1" t="str">
        <v/>
      </c>
      <c r="P360" s="1"/>
      <c r="Q360" s="1" t="s">
        <v>403</v>
      </c>
      <c r="R360" s="1" t="s">
        <v>403</v>
      </c>
      <c r="S360" s="1" t="s">
        <v>403</v>
      </c>
      <c r="T360" s="1" t="s">
        <v>403</v>
      </c>
      <c r="U360" s="1" t="s">
        <v>403</v>
      </c>
      <c r="V360" s="1" t="s">
        <v>403</v>
      </c>
      <c r="X360" s="1" t="s">
        <v>403</v>
      </c>
      <c r="Y360" s="1" t="s">
        <v>403</v>
      </c>
    </row>
    <row r="361" spans="15:25" x14ac:dyDescent="0.3">
      <c r="O361" s="1" t="str">
        <v/>
      </c>
      <c r="P361" s="1"/>
      <c r="Q361" s="1" t="s">
        <v>403</v>
      </c>
      <c r="R361" s="1" t="s">
        <v>403</v>
      </c>
      <c r="S361" s="1" t="s">
        <v>403</v>
      </c>
      <c r="T361" s="1" t="s">
        <v>403</v>
      </c>
      <c r="U361" s="1" t="s">
        <v>403</v>
      </c>
      <c r="V361" s="1" t="s">
        <v>403</v>
      </c>
      <c r="X361" s="1" t="s">
        <v>403</v>
      </c>
      <c r="Y361" s="1" t="s">
        <v>403</v>
      </c>
    </row>
    <row r="362" spans="15:25" x14ac:dyDescent="0.3">
      <c r="O362" s="1" t="str">
        <v/>
      </c>
      <c r="P362" s="1"/>
      <c r="Q362" s="1" t="s">
        <v>403</v>
      </c>
      <c r="R362" s="1" t="s">
        <v>403</v>
      </c>
      <c r="S362" s="1" t="s">
        <v>403</v>
      </c>
      <c r="T362" s="1" t="s">
        <v>403</v>
      </c>
      <c r="U362" s="1" t="s">
        <v>403</v>
      </c>
      <c r="V362" s="1" t="s">
        <v>403</v>
      </c>
      <c r="X362" s="1" t="s">
        <v>403</v>
      </c>
      <c r="Y362" s="1" t="s">
        <v>403</v>
      </c>
    </row>
    <row r="363" spans="15:25" x14ac:dyDescent="0.3">
      <c r="O363" s="1" t="str">
        <v/>
      </c>
      <c r="P363" s="1"/>
      <c r="Q363" s="1" t="s">
        <v>403</v>
      </c>
      <c r="R363" s="1" t="s">
        <v>403</v>
      </c>
      <c r="S363" s="1" t="s">
        <v>403</v>
      </c>
      <c r="T363" s="1" t="s">
        <v>403</v>
      </c>
      <c r="U363" s="1" t="s">
        <v>403</v>
      </c>
      <c r="V363" s="1" t="s">
        <v>403</v>
      </c>
      <c r="X363" s="1" t="s">
        <v>403</v>
      </c>
      <c r="Y363" s="1" t="s">
        <v>403</v>
      </c>
    </row>
    <row r="364" spans="15:25" x14ac:dyDescent="0.3">
      <c r="O364" s="1" t="str">
        <v/>
      </c>
      <c r="P364" s="1"/>
      <c r="Q364" s="1" t="s">
        <v>403</v>
      </c>
      <c r="R364" s="1" t="s">
        <v>403</v>
      </c>
      <c r="S364" s="1" t="s">
        <v>403</v>
      </c>
      <c r="T364" s="1" t="s">
        <v>403</v>
      </c>
      <c r="U364" s="1" t="s">
        <v>403</v>
      </c>
      <c r="V364" s="1" t="s">
        <v>403</v>
      </c>
      <c r="X364" s="1" t="s">
        <v>403</v>
      </c>
      <c r="Y364" s="1" t="s">
        <v>403</v>
      </c>
    </row>
    <row r="365" spans="15:25" x14ac:dyDescent="0.3">
      <c r="O365" s="1" t="str">
        <v/>
      </c>
      <c r="P365" s="1"/>
      <c r="Q365" s="1" t="s">
        <v>403</v>
      </c>
      <c r="R365" s="1" t="s">
        <v>403</v>
      </c>
      <c r="S365" s="1" t="s">
        <v>403</v>
      </c>
      <c r="T365" s="1" t="s">
        <v>403</v>
      </c>
      <c r="U365" s="1" t="s">
        <v>403</v>
      </c>
      <c r="V365" s="1" t="s">
        <v>403</v>
      </c>
      <c r="X365" s="1" t="s">
        <v>403</v>
      </c>
      <c r="Y365" s="1" t="s">
        <v>403</v>
      </c>
    </row>
    <row r="366" spans="15:25" x14ac:dyDescent="0.3">
      <c r="O366" s="1" t="str">
        <v/>
      </c>
      <c r="P366" s="1"/>
      <c r="Q366" s="1" t="s">
        <v>403</v>
      </c>
      <c r="R366" s="1" t="s">
        <v>403</v>
      </c>
      <c r="S366" s="1" t="s">
        <v>403</v>
      </c>
      <c r="T366" s="1" t="s">
        <v>403</v>
      </c>
      <c r="U366" s="1" t="s">
        <v>403</v>
      </c>
      <c r="V366" s="1" t="s">
        <v>403</v>
      </c>
      <c r="X366" s="1" t="s">
        <v>403</v>
      </c>
      <c r="Y366" s="1" t="s">
        <v>403</v>
      </c>
    </row>
    <row r="367" spans="15:25" x14ac:dyDescent="0.3">
      <c r="O367" s="1" t="str">
        <v/>
      </c>
      <c r="P367" s="1"/>
      <c r="Q367" s="1" t="s">
        <v>403</v>
      </c>
      <c r="R367" s="1" t="s">
        <v>403</v>
      </c>
      <c r="S367" s="1" t="s">
        <v>403</v>
      </c>
      <c r="T367" s="1" t="s">
        <v>403</v>
      </c>
      <c r="U367" s="1" t="s">
        <v>403</v>
      </c>
      <c r="V367" s="1" t="s">
        <v>403</v>
      </c>
      <c r="X367" s="1" t="s">
        <v>403</v>
      </c>
      <c r="Y367" s="1" t="s">
        <v>403</v>
      </c>
    </row>
    <row r="368" spans="15:25" x14ac:dyDescent="0.3">
      <c r="O368" s="1" t="str">
        <v/>
      </c>
      <c r="P368" s="1"/>
      <c r="Q368" s="1" t="s">
        <v>403</v>
      </c>
      <c r="R368" s="1" t="s">
        <v>403</v>
      </c>
      <c r="S368" s="1" t="s">
        <v>403</v>
      </c>
      <c r="T368" s="1" t="s">
        <v>403</v>
      </c>
      <c r="U368" s="1" t="s">
        <v>403</v>
      </c>
      <c r="V368" s="1" t="s">
        <v>403</v>
      </c>
      <c r="X368" s="1" t="s">
        <v>403</v>
      </c>
      <c r="Y368" s="1" t="s">
        <v>403</v>
      </c>
    </row>
    <row r="369" spans="15:25" x14ac:dyDescent="0.3">
      <c r="O369" s="1" t="str">
        <v/>
      </c>
      <c r="P369" s="1"/>
      <c r="Q369" s="1" t="s">
        <v>403</v>
      </c>
      <c r="R369" s="1" t="s">
        <v>403</v>
      </c>
      <c r="S369" s="1" t="s">
        <v>403</v>
      </c>
      <c r="T369" s="1" t="s">
        <v>403</v>
      </c>
      <c r="U369" s="1" t="s">
        <v>403</v>
      </c>
      <c r="V369" s="1" t="s">
        <v>403</v>
      </c>
      <c r="X369" s="1" t="s">
        <v>403</v>
      </c>
      <c r="Y369" s="1" t="s">
        <v>403</v>
      </c>
    </row>
    <row r="370" spans="15:25" x14ac:dyDescent="0.3">
      <c r="O370" s="1" t="str">
        <v/>
      </c>
      <c r="P370" s="1"/>
      <c r="Q370" s="1" t="s">
        <v>403</v>
      </c>
      <c r="R370" s="1" t="s">
        <v>403</v>
      </c>
      <c r="S370" s="1" t="s">
        <v>403</v>
      </c>
      <c r="T370" s="1" t="s">
        <v>403</v>
      </c>
      <c r="U370" s="1" t="s">
        <v>403</v>
      </c>
      <c r="V370" s="1" t="s">
        <v>403</v>
      </c>
      <c r="X370" s="1" t="s">
        <v>403</v>
      </c>
      <c r="Y370" s="1" t="s">
        <v>403</v>
      </c>
    </row>
    <row r="371" spans="15:25" x14ac:dyDescent="0.3">
      <c r="O371" s="1" t="str">
        <v/>
      </c>
      <c r="P371" s="1"/>
      <c r="Q371" s="1" t="s">
        <v>403</v>
      </c>
      <c r="R371" s="1" t="s">
        <v>403</v>
      </c>
      <c r="S371" s="1" t="s">
        <v>403</v>
      </c>
      <c r="T371" s="1" t="s">
        <v>403</v>
      </c>
      <c r="U371" s="1" t="s">
        <v>403</v>
      </c>
      <c r="V371" s="1" t="s">
        <v>403</v>
      </c>
      <c r="X371" s="1" t="s">
        <v>403</v>
      </c>
      <c r="Y371" s="1" t="s">
        <v>403</v>
      </c>
    </row>
    <row r="372" spans="15:25" x14ac:dyDescent="0.3">
      <c r="O372" s="1" t="str">
        <v/>
      </c>
      <c r="P372" s="1"/>
      <c r="Q372" s="1" t="s">
        <v>403</v>
      </c>
      <c r="R372" s="1" t="s">
        <v>403</v>
      </c>
      <c r="S372" s="1" t="s">
        <v>403</v>
      </c>
      <c r="T372" s="1" t="s">
        <v>403</v>
      </c>
      <c r="U372" s="1" t="s">
        <v>403</v>
      </c>
      <c r="V372" s="1" t="s">
        <v>403</v>
      </c>
      <c r="X372" s="1" t="s">
        <v>403</v>
      </c>
      <c r="Y372" s="1" t="s">
        <v>403</v>
      </c>
    </row>
    <row r="373" spans="15:25" x14ac:dyDescent="0.3">
      <c r="O373" s="1" t="str">
        <v/>
      </c>
      <c r="P373" s="1"/>
      <c r="Q373" s="1" t="s">
        <v>403</v>
      </c>
      <c r="R373" s="1" t="s">
        <v>403</v>
      </c>
      <c r="S373" s="1" t="s">
        <v>403</v>
      </c>
      <c r="T373" s="1" t="s">
        <v>403</v>
      </c>
      <c r="U373" s="1" t="s">
        <v>403</v>
      </c>
      <c r="V373" s="1" t="s">
        <v>403</v>
      </c>
      <c r="X373" s="1" t="s">
        <v>403</v>
      </c>
      <c r="Y373" s="1" t="s">
        <v>403</v>
      </c>
    </row>
    <row r="374" spans="15:25" x14ac:dyDescent="0.3">
      <c r="O374" s="1" t="str">
        <v/>
      </c>
      <c r="P374" s="1"/>
      <c r="Q374" s="1" t="s">
        <v>403</v>
      </c>
      <c r="R374" s="1" t="s">
        <v>403</v>
      </c>
      <c r="S374" s="1" t="s">
        <v>403</v>
      </c>
      <c r="T374" s="1" t="s">
        <v>403</v>
      </c>
      <c r="U374" s="1" t="s">
        <v>403</v>
      </c>
      <c r="V374" s="1" t="s">
        <v>403</v>
      </c>
      <c r="X374" s="1" t="s">
        <v>403</v>
      </c>
      <c r="Y374" s="1" t="s">
        <v>403</v>
      </c>
    </row>
    <row r="375" spans="15:25" x14ac:dyDescent="0.3">
      <c r="O375" s="1" t="str">
        <v/>
      </c>
      <c r="P375" s="1"/>
      <c r="Q375" s="1" t="s">
        <v>403</v>
      </c>
      <c r="R375" s="1" t="s">
        <v>403</v>
      </c>
      <c r="S375" s="1" t="s">
        <v>403</v>
      </c>
      <c r="T375" s="1" t="s">
        <v>403</v>
      </c>
      <c r="U375" s="1" t="s">
        <v>403</v>
      </c>
      <c r="V375" s="1" t="s">
        <v>403</v>
      </c>
      <c r="X375" s="1" t="s">
        <v>403</v>
      </c>
      <c r="Y375" s="1" t="s">
        <v>403</v>
      </c>
    </row>
    <row r="376" spans="15:25" x14ac:dyDescent="0.3">
      <c r="O376" s="1" t="str">
        <v/>
      </c>
      <c r="P376" s="1"/>
      <c r="Q376" s="1" t="s">
        <v>403</v>
      </c>
      <c r="R376" s="1" t="s">
        <v>403</v>
      </c>
      <c r="S376" s="1" t="s">
        <v>403</v>
      </c>
      <c r="T376" s="1" t="s">
        <v>403</v>
      </c>
      <c r="U376" s="1" t="s">
        <v>403</v>
      </c>
      <c r="V376" s="1" t="s">
        <v>403</v>
      </c>
      <c r="X376" s="1" t="s">
        <v>403</v>
      </c>
      <c r="Y376" s="1" t="s">
        <v>403</v>
      </c>
    </row>
    <row r="377" spans="15:25" x14ac:dyDescent="0.3">
      <c r="O377" s="1" t="str">
        <v/>
      </c>
      <c r="P377" s="1"/>
      <c r="Q377" s="1" t="s">
        <v>403</v>
      </c>
      <c r="R377" s="1" t="s">
        <v>403</v>
      </c>
      <c r="S377" s="1" t="s">
        <v>403</v>
      </c>
      <c r="T377" s="1" t="s">
        <v>403</v>
      </c>
      <c r="U377" s="1" t="s">
        <v>403</v>
      </c>
      <c r="V377" s="1" t="s">
        <v>403</v>
      </c>
      <c r="X377" s="1" t="s">
        <v>403</v>
      </c>
      <c r="Y377" s="1" t="s">
        <v>403</v>
      </c>
    </row>
    <row r="378" spans="15:25" x14ac:dyDescent="0.3">
      <c r="O378" s="1" t="str">
        <v/>
      </c>
      <c r="P378" s="1"/>
      <c r="Q378" s="1" t="s">
        <v>403</v>
      </c>
      <c r="R378" s="1" t="s">
        <v>403</v>
      </c>
      <c r="S378" s="1" t="s">
        <v>403</v>
      </c>
      <c r="T378" s="1" t="s">
        <v>403</v>
      </c>
      <c r="U378" s="1" t="s">
        <v>403</v>
      </c>
      <c r="V378" s="1" t="s">
        <v>403</v>
      </c>
      <c r="X378" s="1" t="s">
        <v>403</v>
      </c>
      <c r="Y378" s="1" t="s">
        <v>403</v>
      </c>
    </row>
    <row r="379" spans="15:25" x14ac:dyDescent="0.3">
      <c r="O379" s="1" t="str">
        <v/>
      </c>
      <c r="P379" s="1"/>
      <c r="Q379" s="1" t="s">
        <v>403</v>
      </c>
      <c r="R379" s="1" t="s">
        <v>403</v>
      </c>
      <c r="S379" s="1" t="s">
        <v>403</v>
      </c>
      <c r="T379" s="1" t="s">
        <v>403</v>
      </c>
      <c r="U379" s="1" t="s">
        <v>403</v>
      </c>
      <c r="V379" s="1" t="s">
        <v>403</v>
      </c>
      <c r="X379" s="1" t="s">
        <v>403</v>
      </c>
      <c r="Y379" s="1" t="s">
        <v>403</v>
      </c>
    </row>
    <row r="380" spans="15:25" x14ac:dyDescent="0.3">
      <c r="O380" s="1" t="str">
        <v/>
      </c>
      <c r="P380" s="1" t="s">
        <v>403</v>
      </c>
      <c r="Q380" s="1" t="s">
        <v>403</v>
      </c>
      <c r="R380" s="1" t="s">
        <v>403</v>
      </c>
      <c r="S380" s="1" t="s">
        <v>403</v>
      </c>
      <c r="T380" s="1" t="s">
        <v>403</v>
      </c>
      <c r="U380" s="1" t="s">
        <v>403</v>
      </c>
      <c r="V380" s="1" t="s">
        <v>403</v>
      </c>
      <c r="X380" s="1" t="s">
        <v>403</v>
      </c>
      <c r="Y380" s="1" t="s">
        <v>403</v>
      </c>
    </row>
    <row r="381" spans="15:25" x14ac:dyDescent="0.3">
      <c r="O381" s="1" t="str">
        <v/>
      </c>
      <c r="P381" s="1" t="s">
        <v>403</v>
      </c>
      <c r="Q381" s="1" t="s">
        <v>403</v>
      </c>
      <c r="R381" s="1" t="s">
        <v>403</v>
      </c>
      <c r="S381" s="1" t="s">
        <v>403</v>
      </c>
      <c r="T381" s="1" t="s">
        <v>403</v>
      </c>
      <c r="U381" s="1" t="s">
        <v>403</v>
      </c>
      <c r="V381" s="1" t="s">
        <v>403</v>
      </c>
      <c r="X381" s="1" t="s">
        <v>403</v>
      </c>
      <c r="Y381" s="1" t="s">
        <v>403</v>
      </c>
    </row>
    <row r="382" spans="15:25" x14ac:dyDescent="0.3">
      <c r="O382" s="1" t="str">
        <v/>
      </c>
      <c r="P382" s="1" t="s">
        <v>403</v>
      </c>
      <c r="Q382" s="1" t="s">
        <v>403</v>
      </c>
      <c r="R382" s="1" t="s">
        <v>403</v>
      </c>
      <c r="S382" s="1" t="s">
        <v>403</v>
      </c>
      <c r="T382" s="1" t="s">
        <v>403</v>
      </c>
      <c r="U382" s="1" t="s">
        <v>403</v>
      </c>
      <c r="V382" s="1" t="s">
        <v>403</v>
      </c>
      <c r="X382" s="1" t="s">
        <v>403</v>
      </c>
      <c r="Y382" s="1" t="s">
        <v>403</v>
      </c>
    </row>
    <row r="383" spans="15:25" x14ac:dyDescent="0.3">
      <c r="O383" s="1" t="str">
        <v/>
      </c>
      <c r="P383" s="1" t="s">
        <v>403</v>
      </c>
      <c r="Q383" s="1" t="s">
        <v>403</v>
      </c>
      <c r="R383" s="1" t="s">
        <v>403</v>
      </c>
      <c r="S383" s="1" t="s">
        <v>403</v>
      </c>
      <c r="T383" s="1" t="s">
        <v>403</v>
      </c>
      <c r="U383" s="1" t="s">
        <v>403</v>
      </c>
      <c r="V383" s="1" t="s">
        <v>403</v>
      </c>
      <c r="X383" s="1" t="s">
        <v>403</v>
      </c>
      <c r="Y383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Filtering</vt:lpstr>
      <vt:lpstr>Dashboard</vt:lpstr>
      <vt:lpstr>DataSet1 Basic Screening</vt:lpstr>
      <vt:lpstr>DataSet2 Advanced 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2024-10-24T15:42:34Z</dcterms:created>
  <dcterms:modified xsi:type="dcterms:W3CDTF">2024-10-25T14:30:26Z</dcterms:modified>
</cp:coreProperties>
</file>