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rtuu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<sst xmlns="http://schemas.openxmlformats.org/spreadsheetml/2006/main" count="186" uniqueCount="137">
  <si>
    <t xml:space="preserve">No</t>
  </si>
  <si>
    <t xml:space="preserve">Model</t>
  </si>
  <si>
    <t xml:space="preserve">%tage</t>
  </si>
  <si>
    <t xml:space="preserve">Variables</t>
  </si>
  <si>
    <t xml:space="preserve"> Definitions</t>
  </si>
  <si>
    <t xml:space="preserve">Source of data</t>
  </si>
  <si>
    <t xml:space="preserve">Interview Checklist</t>
  </si>
  <si>
    <t xml:space="preserve">Unit</t>
  </si>
  <si>
    <t xml:space="preserve">Weight (%)</t>
  </si>
  <si>
    <t xml:space="preserve">Standard</t>
  </si>
  <si>
    <t xml:space="preserve">Saving Culture</t>
  </si>
  <si>
    <t xml:space="preserve">Average daily balance</t>
  </si>
  <si>
    <t xml:space="preserve">Average daily balance of farmers' account in the last three months </t>
  </si>
  <si>
    <t xml:space="preserve">T24</t>
  </si>
  <si>
    <t xml:space="preserve">NA</t>
  </si>
  <si>
    <t xml:space="preserve">Birr</t>
  </si>
  <si>
    <r>
      <rPr>
        <sz val="12"/>
        <color rgb="FF000000"/>
        <rFont val="Times New Roman"/>
        <family val="1"/>
        <charset val="1"/>
      </rPr>
      <t xml:space="preserve">In the last three months, if the average daily balance is greater or equal to 20% of the loan application amount, give 35 points out of 35; </t>
    </r>
    <r>
      <rPr>
        <sz val="12"/>
        <color rgb="FFFF0000"/>
        <rFont val="Times New Roman"/>
        <family val="1"/>
        <charset val="1"/>
      </rPr>
      <t xml:space="preserve">if it is between 10 and 20%, give 20 points; </t>
    </r>
    <r>
      <rPr>
        <b val="true"/>
        <sz val="12"/>
        <color rgb="FFFF0000"/>
        <rFont val="Times New Roman"/>
        <family val="1"/>
        <charset val="1"/>
      </rPr>
      <t xml:space="preserve">if it is less than 10%, give 10 points.</t>
    </r>
  </si>
  <si>
    <t xml:space="preserve">Account duration</t>
  </si>
  <si>
    <t xml:space="preserve">Length of Account Age</t>
  </si>
  <si>
    <t xml:space="preserve">Month</t>
  </si>
  <si>
    <r>
      <rPr>
        <sz val="12"/>
        <color rgb="FF000000"/>
        <rFont val="Times New Roman"/>
        <family val="1"/>
        <charset val="1"/>
      </rPr>
      <t xml:space="preserve">If the farmers' account age is more than twenty four (24) months give 15 points out of 15; </t>
    </r>
    <r>
      <rPr>
        <sz val="12"/>
        <color rgb="FFFF0000"/>
        <rFont val="Times New Roman"/>
        <family val="1"/>
        <charset val="1"/>
      </rPr>
      <t xml:space="preserve">if it is between 18 and 24 months, give 12%; if it is less than 18 months and more than 10 months, give 8%; and if it is between 3 and 10 months, provide 6%.</t>
    </r>
  </si>
  <si>
    <t xml:space="preserve">Farmer Business Growth</t>
  </si>
  <si>
    <t xml:space="preserve">Forecasted annual farm income </t>
  </si>
  <si>
    <t xml:space="preserve">Projected total income from the current farm under consideration (the farm project to be financed via Furtuu platform)</t>
  </si>
  <si>
    <t xml:space="preserve">Farmer (Interview)</t>
  </si>
  <si>
    <t xml:space="preserve">Q1.  What is the expected total income of your farm project to be financed via Furtuu platform? (in ET birr)</t>
  </si>
  <si>
    <r>
      <rPr>
        <sz val="12"/>
        <color rgb="FF000000"/>
        <rFont val="Times New Roman"/>
        <family val="1"/>
        <charset val="1"/>
      </rPr>
      <t xml:space="preserve">If</t>
    </r>
    <r>
      <rPr>
        <sz val="12"/>
        <rFont val="Times New Roman"/>
        <family val="1"/>
        <charset val="1"/>
      </rPr>
      <t xml:space="preserve"> the projected income from the farm project, which is going to be used for financing exceeds 250% of the requested loan amount give 7%, give 5% if it falls between 250 and 200%; give 3% if it falls between 150 and 200%; and give 0% if it falls below 150%.</t>
    </r>
  </si>
  <si>
    <t xml:space="preserve">Total annual farm income</t>
  </si>
  <si>
    <t xml:space="preserve">Total farm income of the farmer other than the farm under consideration</t>
  </si>
  <si>
    <t xml:space="preserve">Q2. What is your expected total farm income other than the farm under Furtuu consideration? (in ET birr)</t>
  </si>
  <si>
    <r>
      <rPr>
        <sz val="12"/>
        <color rgb="FF000000"/>
        <rFont val="Times New Roman"/>
        <family val="1"/>
        <charset val="1"/>
      </rPr>
      <t xml:space="preserve">If the total farm income of the borrower, excluding the farm under consideration for Furtuu, is greater than 30% of the loan requested give 8%. </t>
    </r>
    <r>
      <rPr>
        <sz val="12"/>
        <color rgb="FFFF0000"/>
        <rFont val="Times New Roman"/>
        <family val="1"/>
        <charset val="1"/>
      </rPr>
      <t xml:space="preserve">Assign 6% to the 20–30% range, 4% to the less than 20% and greater than 10% range, and 2 to the less than 10% and greater than 5% range,  If less than 5%, provide 0%.</t>
    </r>
  </si>
  <si>
    <t xml:space="preserve">Total annual non-farm income</t>
  </si>
  <si>
    <t xml:space="preserve">Total income from non-farm activities</t>
  </si>
  <si>
    <t xml:space="preserve">Q3. What is your expected total income from non-farm activities (trading &amp; other business activities)?</t>
  </si>
  <si>
    <r>
      <rPr>
        <sz val="12"/>
        <color rgb="FF000000"/>
        <rFont val="Times New Roman"/>
        <family val="1"/>
        <charset val="1"/>
      </rPr>
      <t xml:space="preserve">If the total annual income of the borrower from non-farm activities is greater than 20% of the loan request give 4%. </t>
    </r>
    <r>
      <rPr>
        <sz val="12"/>
        <color rgb="FFFF0000"/>
        <rFont val="Times New Roman"/>
        <family val="1"/>
        <charset val="1"/>
      </rPr>
      <t xml:space="preserve">If the total annual income of the borrower from non-farm activities is between 10-20%, give 2% and give 1% for less than 10%. </t>
    </r>
  </si>
  <si>
    <t xml:space="preserve">Asset</t>
  </si>
  <si>
    <t xml:space="preserve">Monetary value of total assets owned by the borrower (Farmland, Livestock, Perennial Valuable Plants, buildings, vehicles, &amp; other fixed Assets)  </t>
  </si>
  <si>
    <t xml:space="preserve">Q4.What is your estimated monetary value of total assets (Farmland, Livestock, Perennial Valuable Plants, buildings, vehicles, &amp; other fixed Assets) owned? (in ET birr)</t>
  </si>
  <si>
    <r>
      <rPr>
        <sz val="12"/>
        <color rgb="FF000000"/>
        <rFont val="Times New Roman"/>
        <family val="1"/>
        <charset val="1"/>
      </rPr>
      <t xml:space="preserve">If the estimated monetary value of all assets possessed by the farmer is greater than or equal to 50% of the loan request allocate 8%,</t>
    </r>
    <r>
      <rPr>
        <sz val="12"/>
        <color rgb="FFFF0000"/>
        <rFont val="Times New Roman"/>
        <family val="1"/>
        <charset val="1"/>
      </rPr>
      <t xml:space="preserve"> If the estimated monetary value of all assets is 40%, 30%, 20%, and 10%, give points 6, 4, 2, and 0 out of 8%, respectively. </t>
    </r>
  </si>
  <si>
    <t xml:space="preserve">Social Capital</t>
  </si>
  <si>
    <t xml:space="preserve">Farmer's literacy status</t>
  </si>
  <si>
    <t xml:space="preserve">Indicates the farmer's skill of writing and reading of any ethiopian language.</t>
  </si>
  <si>
    <t xml:space="preserve">Interview</t>
  </si>
  <si>
    <t xml:space="preserve">Q5. Do you have educational background? (yes or no)</t>
  </si>
  <si>
    <t xml:space="preserve">literate/illiterate</t>
  </si>
  <si>
    <t xml:space="preserve">If the farmer litterate give 5%; otherwise give 3%.</t>
  </si>
  <si>
    <t xml:space="preserve">Character (Behaviour)</t>
  </si>
  <si>
    <t xml:space="preserve">Farmers integrity &amp; honesty </t>
  </si>
  <si>
    <t xml:space="preserve">Observation, interview, character reference</t>
  </si>
  <si>
    <r>
      <rPr>
        <sz val="12"/>
        <color rgb="FF000000"/>
        <rFont val="Times New Roman"/>
        <family val="1"/>
        <charset val="1"/>
      </rPr>
      <t xml:space="preserve">Q6.Do you have credit history from financial institutions such as SACCOs, microfinance, other banks and from traditional institutions like ikub and idir?</t>
    </r>
    <r>
      <rPr>
        <b val="true"/>
        <sz val="12"/>
        <color rgb="FF000000"/>
        <rFont val="Times New Roman"/>
        <family val="1"/>
        <charset val="1"/>
      </rPr>
      <t xml:space="preserve"> If yes,
</t>
    </r>
    <r>
      <rPr>
        <sz val="12"/>
        <color rgb="FF000000"/>
        <rFont val="Times New Roman"/>
        <family val="1"/>
        <charset val="1"/>
      </rPr>
      <t xml:space="preserve">1. Is there any default history? 2. Do you regularly pay your monthly credit repayment and Idir contribution?
3. Have you taken any penalty in case of not paying monthly contribution?
</t>
    </r>
  </si>
  <si>
    <t xml:space="preserve">Rating </t>
  </si>
  <si>
    <t xml:space="preserve">Based on the farmer's level of integrity and honesty, the following percentages will be assigned: 8% for Good, 5% for Moderate, and 2% for Low. </t>
  </si>
  <si>
    <t xml:space="preserve">Farming Experience </t>
  </si>
  <si>
    <t xml:space="preserve">Years of farming experiance on specific crop </t>
  </si>
  <si>
    <t xml:space="preserve">Q7.How long (in months) have you participated in farming endeavors (Crop and horticultural crops)?  </t>
  </si>
  <si>
    <t xml:space="preserve">Yrs(No.)</t>
  </si>
  <si>
    <r>
      <rPr>
        <sz val="12"/>
        <color rgb="FF000000"/>
        <rFont val="Times New Roman"/>
        <family val="1"/>
        <charset val="1"/>
      </rPr>
      <t xml:space="preserve">If the farmer's level of experience with the crop under consideration is equal to or greater that 60 months give 7%, </t>
    </r>
    <r>
      <rPr>
        <sz val="12"/>
        <color rgb="FFFF0000"/>
        <rFont val="Times New Roman"/>
        <family val="1"/>
        <charset val="1"/>
      </rPr>
      <t xml:space="preserve">otherwise give the points  5% for 36-60months, 3% for 12-36months, 0% for less than 12months respectively.</t>
    </r>
  </si>
  <si>
    <t xml:space="preserve">upper limit=250%</t>
  </si>
  <si>
    <t xml:space="preserve">lower limit=100%</t>
  </si>
  <si>
    <t xml:space="preserve">annual i</t>
  </si>
  <si>
    <t xml:space="preserve">income</t>
  </si>
  <si>
    <t xml:space="preserve">Average Daily Balance(ADB)  in Birr</t>
  </si>
  <si>
    <t xml:space="preserve">Account duration in Months</t>
  </si>
  <si>
    <t xml:space="preserve">Loan Application Amount(LAA) in Birr</t>
  </si>
  <si>
    <t xml:space="preserve">3 months</t>
  </si>
  <si>
    <t xml:space="preserve">Variable </t>
  </si>
  <si>
    <t xml:space="preserve">Weight</t>
  </si>
  <si>
    <t xml:space="preserve">Variable</t>
  </si>
  <si>
    <t xml:space="preserve">Avaerage Daily Balance</t>
  </si>
  <si>
    <t xml:space="preserve">AccountAge</t>
  </si>
  <si>
    <t xml:space="preserve">Comparison</t>
  </si>
  <si>
    <t xml:space="preserve">Point</t>
  </si>
  <si>
    <t xml:space="preserve">Comparison </t>
  </si>
  <si>
    <t xml:space="preserve">Point </t>
  </si>
  <si>
    <t xml:space="preserve">ADB&gt;=20%LAA</t>
  </si>
  <si>
    <t xml:space="preserve">18 Months&lt;=AccountAge&lt;=24 Months</t>
  </si>
  <si>
    <t xml:space="preserve">?</t>
  </si>
  <si>
    <t xml:space="preserve">10%LAA&lt;=ADB&lt;20%LAA</t>
  </si>
  <si>
    <t xml:space="preserve">10 Months&lt;AccountAge&lt; 18 Months</t>
  </si>
  <si>
    <t xml:space="preserve">ADB&lt;10%LAA</t>
  </si>
  <si>
    <t xml:space="preserve">3 Months &lt;=AccountAge&lt;10 Months</t>
  </si>
  <si>
    <t xml:space="preserve">AccountAge&lt;3 Months </t>
  </si>
  <si>
    <t xml:space="preserve">Weight </t>
  </si>
  <si>
    <t xml:space="preserve">Forecasted Annual Farm Income(FAFINCUFC)in Birr under furtu consideration</t>
  </si>
  <si>
    <t xml:space="preserve">Forecasted Total Annual farm Income(FTAINC)in Birr except under consideration</t>
  </si>
  <si>
    <t xml:space="preserve">FAINC &gt; 250% LAA</t>
  </si>
  <si>
    <t xml:space="preserve">FTAINC &gt; 30% LAA</t>
  </si>
  <si>
    <t xml:space="preserve">200%LAA &lt;= FAINC &lt;= 250%LAA</t>
  </si>
  <si>
    <t xml:space="preserve">20%LAA &lt;= FTAINC &lt;= 30%LAA</t>
  </si>
  <si>
    <t xml:space="preserve">150%LAA &lt;= FAINC &lt; 200%LAA</t>
  </si>
  <si>
    <t xml:space="preserve">10%LAA &lt;= FTAINC &lt; 20%LAA</t>
  </si>
  <si>
    <t xml:space="preserve">100%LAA &lt;= FAINC &lt; 150%LAA</t>
  </si>
  <si>
    <t xml:space="preserve">5%LAA &lt;= FTAINC &lt; 10%LAA</t>
  </si>
  <si>
    <t xml:space="preserve">FAINC &lt; 100%LAA</t>
  </si>
  <si>
    <t xml:space="preserve">FAINC &lt; 5%LAA</t>
  </si>
  <si>
    <t xml:space="preserve">Forecasted Total Annual non-farm Income(FTANFINC)in Birr</t>
  </si>
  <si>
    <t xml:space="preserve">Asset (Ass) in Birr</t>
  </si>
  <si>
    <t xml:space="preserve">FTANINC &gt; 20% LAA</t>
  </si>
  <si>
    <t xml:space="preserve">Ass &gt; 50% LAA</t>
  </si>
  <si>
    <t xml:space="preserve">10%LAA &lt;= FTANINC &lt;= 20%LAA</t>
  </si>
  <si>
    <t xml:space="preserve">40%LAA &lt;= Ass &lt;= 50%LAA</t>
  </si>
  <si>
    <t xml:space="preserve"> FTANINC &lt; 10%LAA</t>
  </si>
  <si>
    <t xml:space="preserve">30%LAA &lt;= Ass &lt; 40%LAA</t>
  </si>
  <si>
    <t xml:space="preserve">20%LAA &lt;= Ass &lt; 30%LAA</t>
  </si>
  <si>
    <t xml:space="preserve">10%LAA &lt;= Ass &lt; 20%LAA</t>
  </si>
  <si>
    <t xml:space="preserve"> Ass &lt; 10%LAA 
</t>
  </si>
  <si>
    <t xml:space="preserve">p</t>
  </si>
  <si>
    <t xml:space="preserve">Farmer's literacy status (FLS)</t>
  </si>
  <si>
    <t xml:space="preserve">4</t>
  </si>
  <si>
    <t xml:space="preserve">6-8</t>
  </si>
  <si>
    <t xml:space="preserve">9-12</t>
  </si>
  <si>
    <t xml:space="preserve">Status</t>
  </si>
  <si>
    <t xml:space="preserve">point</t>
  </si>
  <si>
    <t xml:space="preserve">Do you have credit history from financial institutions?</t>
  </si>
  <si>
    <t xml:space="preserve">Yes</t>
  </si>
  <si>
    <t xml:space="preserve">literate (yes)</t>
  </si>
  <si>
    <t xml:space="preserve">Question</t>
  </si>
  <si>
    <t xml:space="preserve">Answer</t>
  </si>
  <si>
    <t xml:space="preserve">Worthness</t>
  </si>
  <si>
    <t xml:space="preserve">&lt;dip</t>
  </si>
  <si>
    <t xml:space="preserve">illiterate(no)</t>
  </si>
  <si>
    <t xml:space="preserve"> Is there any default history?</t>
  </si>
  <si>
    <t xml:space="preserve">dip</t>
  </si>
  <si>
    <t xml:space="preserve"> Do you regularly pay your monthly credit repayment and Idir contribution?</t>
  </si>
  <si>
    <t xml:space="preserve">Good</t>
  </si>
  <si>
    <t xml:space="preserve">de</t>
  </si>
  <si>
    <t xml:space="preserve"> Have you taken any penalty in case of not paying monthly contribution?</t>
  </si>
  <si>
    <t xml:space="preserve">ma</t>
  </si>
  <si>
    <t xml:space="preserve">Moderate</t>
  </si>
  <si>
    <t xml:space="preserve">Farming Experience with the crop under consideration  in year</t>
  </si>
  <si>
    <t xml:space="preserve">Yes/No</t>
  </si>
  <si>
    <t xml:space="preserve">Low</t>
  </si>
  <si>
    <t xml:space="preserve">Farming Experience Year(FEY)</t>
  </si>
  <si>
    <t xml:space="preserve">FEY &gt; 5</t>
  </si>
  <si>
    <t xml:space="preserve">3 &lt;= FEY &lt;= 5</t>
  </si>
  <si>
    <t xml:space="preserve">1&lt;= FEY &lt;  3</t>
  </si>
  <si>
    <t xml:space="preserve">FEY &lt; 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</si>
</sst>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0%"/>
    <numFmt numFmtId="167" formatCode="# ?/?"/>
    <numFmt numFmtId="168" formatCode="d\-mmm"/>
    <numFmt numFmtId="169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FF0000"/>
      <name val="Times New Roman"/>
      <family val="1"/>
      <charset val="1"/>
    </font>
    <font>
      <b val="true"/>
      <sz val="12"/>
      <color rgb="FFFF0000"/>
      <name val="Times New Roman"/>
      <family val="1"/>
      <charset val="1"/>
    </font>
    <font>
      <b val="true"/>
      <sz val="14"/>
      <color rgb="FF00B05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20"/>
      <color rgb="FFFF0000"/>
      <name val="Times New Roman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BE5D6"/>
        <bgColor rgb="FFE2F0D9"/>
      </patternFill>
    </fill>
    <fill>
      <patternFill patternType="solid">
        <fgColor rgb="FFBDD7EE"/>
        <bgColor rgb="FFD0CECE"/>
      </patternFill>
    </fill>
    <fill>
      <patternFill patternType="solid">
        <fgColor rgb="FFE2F0D9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BDD7EE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5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1"/>
  <sheetViews>
    <sheetView showFormulas="false" showGridLines="true" showRowColHeaders="true" showZeros="true" rightToLeft="false" tabSelected="true" showOutlineSymbols="true" defaultGridColor="true" view="normal" topLeftCell="A13" colorId="64" zoomScale="65" zoomScaleNormal="65" zoomScalePageLayoutView="100" workbookViewId="0">
      <selection pane="topLeft" activeCell="H27" activeCellId="0" sqref="H27:I29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14"/>
    <col collapsed="false" customWidth="false" hidden="false" outlineLevel="0" max="3" min="3" style="1" width="9.14"/>
    <col collapsed="false" customWidth="true" hidden="false" outlineLevel="0" max="4" min="4" style="1" width="12.85"/>
    <col collapsed="false" customWidth="false" hidden="false" outlineLevel="0" max="5" min="5" style="1" width="9.14"/>
    <col collapsed="false" customWidth="true" hidden="false" outlineLevel="0" max="6" min="6" style="1" width="6"/>
    <col collapsed="false" customWidth="true" hidden="false" outlineLevel="0" max="7" min="7" style="2" width="21"/>
    <col collapsed="false" customWidth="true" hidden="false" outlineLevel="0" max="8" min="8" style="2" width="47.14"/>
    <col collapsed="false" customWidth="true" hidden="false" outlineLevel="0" max="9" min="9" style="2" width="68.14"/>
    <col collapsed="false" customWidth="true" hidden="false" outlineLevel="0" max="10" min="10" style="2" width="32.43"/>
    <col collapsed="false" customWidth="true" hidden="false" outlineLevel="0" max="11" min="11" style="2" width="64"/>
    <col collapsed="false" customWidth="true" hidden="false" outlineLevel="0" max="12" min="12" style="2" width="76.14"/>
    <col collapsed="false" customWidth="true" hidden="false" outlineLevel="0" max="13" min="13" style="2" width="15.71"/>
    <col collapsed="false" customWidth="true" hidden="false" outlineLevel="0" max="14" min="14" style="2" width="26"/>
    <col collapsed="false" customWidth="true" hidden="false" outlineLevel="0" max="15" min="15" style="2" width="55.28"/>
    <col collapsed="false" customWidth="true" hidden="false" outlineLevel="0" max="16" min="16" style="2" width="16.43"/>
    <col collapsed="false" customWidth="true" hidden="false" outlineLevel="0" max="17" min="17" style="2" width="12.28"/>
    <col collapsed="false" customWidth="false" hidden="false" outlineLevel="0" max="1024" min="18" style="2" width="9.14"/>
  </cols>
  <sheetData>
    <row r="1" customFormat="false" ht="45.75" hidden="false" customHeight="true" outlineLevel="0" collapsed="false">
      <c r="F1" s="3" t="s">
        <v>0</v>
      </c>
      <c r="G1" s="4" t="s">
        <v>1</v>
      </c>
      <c r="H1" s="5" t="s">
        <v>2</v>
      </c>
      <c r="I1" s="4" t="s">
        <v>3</v>
      </c>
      <c r="J1" s="6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</row>
    <row r="2" customFormat="false" ht="45.75" hidden="false" customHeight="true" outlineLevel="0" collapsed="false">
      <c r="F2" s="7" t="n">
        <v>1</v>
      </c>
      <c r="G2" s="8" t="s">
        <v>10</v>
      </c>
      <c r="H2" s="9" t="n">
        <v>0.5</v>
      </c>
      <c r="I2" s="10" t="s">
        <v>11</v>
      </c>
      <c r="J2" s="11" t="s">
        <v>12</v>
      </c>
      <c r="K2" s="12" t="s">
        <v>13</v>
      </c>
      <c r="L2" s="12" t="s">
        <v>14</v>
      </c>
      <c r="M2" s="12" t="s">
        <v>15</v>
      </c>
      <c r="N2" s="9" t="n">
        <v>0.35</v>
      </c>
      <c r="O2" s="10" t="s">
        <v>16</v>
      </c>
    </row>
    <row r="3" customFormat="false" ht="45.75" hidden="false" customHeight="true" outlineLevel="0" collapsed="false">
      <c r="F3" s="7"/>
      <c r="G3" s="8"/>
      <c r="H3" s="9"/>
      <c r="I3" s="11" t="s">
        <v>17</v>
      </c>
      <c r="J3" s="11" t="s">
        <v>18</v>
      </c>
      <c r="K3" s="12" t="s">
        <v>13</v>
      </c>
      <c r="L3" s="12" t="s">
        <v>14</v>
      </c>
      <c r="M3" s="12" t="s">
        <v>19</v>
      </c>
      <c r="N3" s="9" t="n">
        <v>0.15</v>
      </c>
      <c r="O3" s="13" t="s">
        <v>20</v>
      </c>
    </row>
    <row r="4" customFormat="false" ht="45.75" hidden="false" customHeight="true" outlineLevel="0" collapsed="false">
      <c r="F4" s="14" t="n">
        <v>2</v>
      </c>
      <c r="G4" s="15" t="s">
        <v>21</v>
      </c>
      <c r="H4" s="16" t="n">
        <v>0.3</v>
      </c>
      <c r="I4" s="17" t="s">
        <v>22</v>
      </c>
      <c r="J4" s="17" t="s">
        <v>23</v>
      </c>
      <c r="K4" s="18" t="s">
        <v>24</v>
      </c>
      <c r="L4" s="17" t="s">
        <v>25</v>
      </c>
      <c r="M4" s="19" t="s">
        <v>15</v>
      </c>
      <c r="N4" s="16" t="n">
        <v>0.1</v>
      </c>
      <c r="O4" s="15" t="s">
        <v>26</v>
      </c>
    </row>
    <row r="5" customFormat="false" ht="45.75" hidden="false" customHeight="true" outlineLevel="0" collapsed="false">
      <c r="F5" s="14"/>
      <c r="G5" s="15"/>
      <c r="H5" s="16"/>
      <c r="I5" s="17" t="s">
        <v>27</v>
      </c>
      <c r="J5" s="17" t="s">
        <v>28</v>
      </c>
      <c r="K5" s="18" t="s">
        <v>24</v>
      </c>
      <c r="L5" s="17" t="s">
        <v>29</v>
      </c>
      <c r="M5" s="19" t="s">
        <v>15</v>
      </c>
      <c r="N5" s="16" t="n">
        <v>0.08</v>
      </c>
      <c r="O5" s="15" t="s">
        <v>30</v>
      </c>
    </row>
    <row r="6" customFormat="false" ht="45.75" hidden="false" customHeight="true" outlineLevel="0" collapsed="false">
      <c r="F6" s="14"/>
      <c r="G6" s="15"/>
      <c r="H6" s="16"/>
      <c r="I6" s="17" t="s">
        <v>31</v>
      </c>
      <c r="J6" s="17" t="s">
        <v>32</v>
      </c>
      <c r="K6" s="18" t="s">
        <v>24</v>
      </c>
      <c r="L6" s="17" t="s">
        <v>33</v>
      </c>
      <c r="M6" s="20" t="s">
        <v>15</v>
      </c>
      <c r="N6" s="16" t="n">
        <v>0.04</v>
      </c>
      <c r="O6" s="15" t="s">
        <v>34</v>
      </c>
    </row>
    <row r="7" customFormat="false" ht="69.75" hidden="false" customHeight="true" outlineLevel="0" collapsed="false">
      <c r="F7" s="14"/>
      <c r="G7" s="15"/>
      <c r="H7" s="16"/>
      <c r="I7" s="18" t="s">
        <v>35</v>
      </c>
      <c r="J7" s="17" t="s">
        <v>36</v>
      </c>
      <c r="K7" s="18" t="s">
        <v>24</v>
      </c>
      <c r="L7" s="17" t="s">
        <v>37</v>
      </c>
      <c r="M7" s="20" t="s">
        <v>15</v>
      </c>
      <c r="N7" s="16" t="n">
        <v>0.08</v>
      </c>
      <c r="O7" s="15" t="s">
        <v>38</v>
      </c>
      <c r="R7" s="21"/>
    </row>
    <row r="8" customFormat="false" ht="45.75" hidden="false" customHeight="true" outlineLevel="0" collapsed="false">
      <c r="F8" s="22" t="n">
        <v>3</v>
      </c>
      <c r="G8" s="23" t="s">
        <v>39</v>
      </c>
      <c r="H8" s="24" t="n">
        <v>0.2</v>
      </c>
      <c r="I8" s="25" t="s">
        <v>40</v>
      </c>
      <c r="J8" s="26" t="s">
        <v>41</v>
      </c>
      <c r="K8" s="25" t="s">
        <v>42</v>
      </c>
      <c r="L8" s="26" t="s">
        <v>43</v>
      </c>
      <c r="M8" s="26" t="s">
        <v>44</v>
      </c>
      <c r="N8" s="24" t="n">
        <v>0.05</v>
      </c>
      <c r="O8" s="27" t="s">
        <v>45</v>
      </c>
    </row>
    <row r="9" customFormat="false" ht="94.5" hidden="false" customHeight="false" outlineLevel="0" collapsed="false">
      <c r="F9" s="22"/>
      <c r="G9" s="23"/>
      <c r="H9" s="24"/>
      <c r="I9" s="28" t="s">
        <v>46</v>
      </c>
      <c r="J9" s="28" t="s">
        <v>47</v>
      </c>
      <c r="K9" s="28" t="s">
        <v>48</v>
      </c>
      <c r="L9" s="28" t="s">
        <v>49</v>
      </c>
      <c r="M9" s="29" t="s">
        <v>50</v>
      </c>
      <c r="N9" s="24" t="n">
        <v>0.08</v>
      </c>
      <c r="O9" s="27" t="s">
        <v>51</v>
      </c>
    </row>
    <row r="10" customFormat="false" ht="45.75" hidden="false" customHeight="true" outlineLevel="0" collapsed="false">
      <c r="F10" s="22"/>
      <c r="G10" s="23"/>
      <c r="H10" s="24"/>
      <c r="I10" s="30" t="s">
        <v>52</v>
      </c>
      <c r="J10" s="26" t="s">
        <v>53</v>
      </c>
      <c r="K10" s="25" t="s">
        <v>24</v>
      </c>
      <c r="L10" s="28" t="s">
        <v>54</v>
      </c>
      <c r="M10" s="28" t="s">
        <v>55</v>
      </c>
      <c r="N10" s="24" t="n">
        <v>0.07</v>
      </c>
      <c r="O10" s="27" t="s">
        <v>56</v>
      </c>
    </row>
    <row r="13" customFormat="false" ht="15.75" hidden="false" customHeight="false" outlineLevel="0" collapsed="false">
      <c r="L13" s="2" t="s">
        <v>57</v>
      </c>
      <c r="O13" s="31"/>
    </row>
    <row r="14" customFormat="false" ht="15.75" hidden="false" customHeight="false" outlineLevel="0" collapsed="false">
      <c r="L14" s="2" t="s">
        <v>58</v>
      </c>
      <c r="O14" s="31"/>
    </row>
    <row r="15" customFormat="false" ht="15.75" hidden="false" customHeight="false" outlineLevel="0" collapsed="false">
      <c r="D15" s="1" t="n">
        <v>100000</v>
      </c>
      <c r="O15" s="31"/>
    </row>
    <row r="16" customFormat="false" ht="15.75" hidden="false" customHeight="false" outlineLevel="0" collapsed="false">
      <c r="O16" s="31"/>
    </row>
    <row r="17" customFormat="false" ht="15.75" hidden="false" customHeight="false" outlineLevel="0" collapsed="false">
      <c r="A17" s="1" t="s">
        <v>59</v>
      </c>
      <c r="B17" s="1" t="n">
        <v>250000</v>
      </c>
      <c r="C17" s="32" t="n">
        <f aca="false">B17/D15</f>
        <v>2.5</v>
      </c>
      <c r="O17" s="31"/>
    </row>
    <row r="18" customFormat="false" ht="15.75" hidden="false" customHeight="false" outlineLevel="0" collapsed="false">
      <c r="O18" s="31"/>
    </row>
    <row r="19" customFormat="false" ht="18.75" hidden="false" customHeight="false" outlineLevel="0" collapsed="false">
      <c r="A19" s="1" t="s">
        <v>60</v>
      </c>
      <c r="H19" s="33" t="s">
        <v>61</v>
      </c>
      <c r="K19" s="34" t="s">
        <v>62</v>
      </c>
    </row>
    <row r="20" customFormat="false" ht="18.75" hidden="false" customHeight="false" outlineLevel="0" collapsed="false">
      <c r="A20" s="1" t="n">
        <v>100000</v>
      </c>
      <c r="H20" s="33" t="s">
        <v>63</v>
      </c>
      <c r="K20" s="34" t="s">
        <v>64</v>
      </c>
    </row>
    <row r="21" customFormat="false" ht="18.75" hidden="false" customHeight="false" outlineLevel="0" collapsed="false">
      <c r="B21" s="1" t="n">
        <v>25000</v>
      </c>
      <c r="H21" s="33"/>
    </row>
    <row r="22" customFormat="false" ht="18.75" hidden="false" customHeight="false" outlineLevel="0" collapsed="false">
      <c r="B22" s="1" t="n">
        <v>25000</v>
      </c>
      <c r="H22" s="33" t="s">
        <v>65</v>
      </c>
      <c r="I22" s="34" t="s">
        <v>66</v>
      </c>
      <c r="K22" s="34" t="s">
        <v>67</v>
      </c>
      <c r="L22" s="34" t="s">
        <v>66</v>
      </c>
    </row>
    <row r="23" customFormat="false" ht="18.75" hidden="false" customHeight="false" outlineLevel="0" collapsed="false">
      <c r="B23" s="1" t="n">
        <v>20000</v>
      </c>
      <c r="H23" s="35" t="s">
        <v>68</v>
      </c>
      <c r="I23" s="36" t="n">
        <v>0.35</v>
      </c>
      <c r="K23" s="37" t="s">
        <v>69</v>
      </c>
      <c r="L23" s="36" t="n">
        <v>0.15</v>
      </c>
    </row>
    <row r="24" customFormat="false" ht="18.75" hidden="false" customHeight="false" outlineLevel="0" collapsed="false">
      <c r="B24" s="1" t="n">
        <v>25000</v>
      </c>
      <c r="H24" s="38"/>
      <c r="I24" s="39"/>
    </row>
    <row r="25" s="41" customFormat="true" ht="18.75" hidden="false" customHeight="false" outlineLevel="0" collapsed="false">
      <c r="A25" s="40"/>
      <c r="B25" s="40" t="n">
        <v>30000</v>
      </c>
      <c r="C25" s="40"/>
      <c r="D25" s="40"/>
      <c r="E25" s="40"/>
      <c r="F25" s="40"/>
      <c r="H25" s="42"/>
      <c r="I25" s="43"/>
    </row>
    <row r="26" customFormat="false" ht="18.75" hidden="false" customHeight="false" outlineLevel="0" collapsed="false">
      <c r="B26" s="1" t="n">
        <v>20000</v>
      </c>
      <c r="H26" s="38" t="s">
        <v>70</v>
      </c>
      <c r="I26" s="44" t="s">
        <v>71</v>
      </c>
      <c r="K26" s="44" t="s">
        <v>72</v>
      </c>
      <c r="L26" s="44" t="s">
        <v>73</v>
      </c>
    </row>
    <row r="27" customFormat="false" ht="18.75" hidden="false" customHeight="false" outlineLevel="0" collapsed="false">
      <c r="B27" s="45" t="n">
        <f aca="false">AVERAGE(B21:B26)</f>
        <v>24166.6666666667</v>
      </c>
      <c r="G27" s="46"/>
      <c r="H27" s="38" t="s">
        <v>74</v>
      </c>
      <c r="I27" s="39" t="n">
        <v>0.35</v>
      </c>
      <c r="K27" s="44" t="s">
        <v>75</v>
      </c>
      <c r="L27" s="39" t="n">
        <v>0.12</v>
      </c>
    </row>
    <row r="28" customFormat="false" ht="26.25" hidden="false" customHeight="false" outlineLevel="0" collapsed="false">
      <c r="B28" s="32" t="n">
        <f aca="false">B27/D15</f>
        <v>0.241666666666667</v>
      </c>
      <c r="G28" s="47" t="s">
        <v>76</v>
      </c>
      <c r="H28" s="38" t="s">
        <v>77</v>
      </c>
      <c r="I28" s="39" t="n">
        <v>0.2</v>
      </c>
      <c r="K28" s="44" t="s">
        <v>78</v>
      </c>
      <c r="L28" s="39" t="n">
        <v>0.08</v>
      </c>
    </row>
    <row r="29" customFormat="false" ht="18.75" hidden="false" customHeight="false" outlineLevel="0" collapsed="false">
      <c r="G29" s="46"/>
      <c r="H29" s="38" t="s">
        <v>79</v>
      </c>
      <c r="I29" s="39" t="n">
        <v>0.1</v>
      </c>
      <c r="K29" s="44" t="s">
        <v>80</v>
      </c>
      <c r="L29" s="39" t="n">
        <v>0.06</v>
      </c>
    </row>
    <row r="30" customFormat="false" ht="18.75" hidden="false" customHeight="false" outlineLevel="0" collapsed="false">
      <c r="K30" s="44" t="s">
        <v>81</v>
      </c>
      <c r="L30" s="39" t="n">
        <v>0</v>
      </c>
    </row>
    <row r="31" customFormat="false" ht="18.75" hidden="false" customHeight="false" outlineLevel="0" collapsed="false">
      <c r="K31" s="44"/>
      <c r="L31" s="44"/>
    </row>
    <row r="35" customFormat="false" ht="18.75" hidden="false" customHeight="false" outlineLevel="0" collapsed="false">
      <c r="H35" s="34" t="s">
        <v>65</v>
      </c>
      <c r="I35" s="34" t="s">
        <v>82</v>
      </c>
      <c r="K35" s="34" t="s">
        <v>65</v>
      </c>
      <c r="L35" s="34" t="s">
        <v>82</v>
      </c>
    </row>
    <row r="36" customFormat="false" ht="18.75" hidden="false" customHeight="false" outlineLevel="0" collapsed="false">
      <c r="H36" s="37" t="s">
        <v>83</v>
      </c>
      <c r="I36" s="36" t="n">
        <v>0.1</v>
      </c>
      <c r="K36" s="37" t="s">
        <v>84</v>
      </c>
      <c r="L36" s="36" t="n">
        <v>0.08</v>
      </c>
    </row>
    <row r="37" customFormat="false" ht="18.75" hidden="false" customHeight="false" outlineLevel="0" collapsed="false">
      <c r="H37" s="44"/>
      <c r="I37" s="44"/>
      <c r="K37" s="44"/>
      <c r="L37" s="44"/>
    </row>
    <row r="38" customFormat="false" ht="18.75" hidden="false" customHeight="false" outlineLevel="0" collapsed="false">
      <c r="H38" s="44" t="s">
        <v>72</v>
      </c>
      <c r="I38" s="44" t="s">
        <v>71</v>
      </c>
      <c r="K38" s="44" t="s">
        <v>72</v>
      </c>
      <c r="L38" s="44" t="s">
        <v>71</v>
      </c>
    </row>
    <row r="39" customFormat="false" ht="18.75" hidden="false" customHeight="false" outlineLevel="0" collapsed="false">
      <c r="H39" s="44" t="s">
        <v>85</v>
      </c>
      <c r="I39" s="39" t="n">
        <v>0.1</v>
      </c>
      <c r="K39" s="44" t="s">
        <v>86</v>
      </c>
      <c r="L39" s="39" t="n">
        <v>0.08</v>
      </c>
    </row>
    <row r="40" customFormat="false" ht="18.75" hidden="false" customHeight="false" outlineLevel="0" collapsed="false">
      <c r="H40" s="44" t="s">
        <v>87</v>
      </c>
      <c r="I40" s="39" t="n">
        <v>0.07</v>
      </c>
      <c r="K40" s="44" t="s">
        <v>88</v>
      </c>
      <c r="L40" s="39" t="n">
        <v>0.06</v>
      </c>
    </row>
    <row r="41" customFormat="false" ht="18.75" hidden="false" customHeight="false" outlineLevel="0" collapsed="false">
      <c r="H41" s="44" t="s">
        <v>89</v>
      </c>
      <c r="I41" s="39" t="n">
        <v>0.05</v>
      </c>
      <c r="K41" s="44" t="s">
        <v>90</v>
      </c>
      <c r="L41" s="39" t="n">
        <v>0.05</v>
      </c>
    </row>
    <row r="42" customFormat="false" ht="18.75" hidden="false" customHeight="false" outlineLevel="0" collapsed="false">
      <c r="H42" s="44" t="s">
        <v>91</v>
      </c>
      <c r="I42" s="39" t="n">
        <v>0.03</v>
      </c>
      <c r="K42" s="44" t="s">
        <v>92</v>
      </c>
      <c r="L42" s="39" t="n">
        <v>0.03</v>
      </c>
    </row>
    <row r="43" customFormat="false" ht="18.75" hidden="false" customHeight="false" outlineLevel="0" collapsed="false">
      <c r="H43" s="44" t="s">
        <v>93</v>
      </c>
      <c r="I43" s="39" t="n">
        <v>0</v>
      </c>
      <c r="K43" s="44" t="s">
        <v>94</v>
      </c>
      <c r="L43" s="39" t="n">
        <v>0</v>
      </c>
    </row>
    <row r="44" customFormat="false" ht="18.75" hidden="false" customHeight="false" outlineLevel="0" collapsed="false">
      <c r="H44" s="44"/>
      <c r="I44" s="44"/>
    </row>
    <row r="49" customFormat="false" ht="18.75" hidden="false" customHeight="false" outlineLevel="0" collapsed="false">
      <c r="H49" s="34" t="s">
        <v>65</v>
      </c>
      <c r="I49" s="34" t="s">
        <v>82</v>
      </c>
      <c r="K49" s="34" t="s">
        <v>65</v>
      </c>
      <c r="L49" s="34" t="s">
        <v>82</v>
      </c>
    </row>
    <row r="50" customFormat="false" ht="18.75" hidden="false" customHeight="false" outlineLevel="0" collapsed="false">
      <c r="H50" s="37" t="s">
        <v>95</v>
      </c>
      <c r="I50" s="36" t="n">
        <v>0.04</v>
      </c>
      <c r="K50" s="37" t="s">
        <v>96</v>
      </c>
      <c r="L50" s="36" t="n">
        <v>0.08</v>
      </c>
    </row>
    <row r="51" customFormat="false" ht="18.75" hidden="false" customHeight="false" outlineLevel="0" collapsed="false">
      <c r="H51" s="44"/>
      <c r="I51" s="44"/>
      <c r="K51" s="44"/>
      <c r="L51" s="44"/>
    </row>
    <row r="52" customFormat="false" ht="18.75" hidden="false" customHeight="false" outlineLevel="0" collapsed="false">
      <c r="H52" s="44" t="s">
        <v>72</v>
      </c>
      <c r="I52" s="44" t="s">
        <v>71</v>
      </c>
      <c r="K52" s="44" t="s">
        <v>72</v>
      </c>
      <c r="L52" s="44" t="s">
        <v>71</v>
      </c>
    </row>
    <row r="53" customFormat="false" ht="18.75" hidden="false" customHeight="false" outlineLevel="0" collapsed="false">
      <c r="H53" s="44" t="s">
        <v>97</v>
      </c>
      <c r="I53" s="39" t="n">
        <v>0.04</v>
      </c>
      <c r="K53" s="44" t="s">
        <v>98</v>
      </c>
      <c r="L53" s="39" t="n">
        <v>0.08</v>
      </c>
    </row>
    <row r="54" customFormat="false" ht="18.75" hidden="false" customHeight="false" outlineLevel="0" collapsed="false">
      <c r="H54" s="44" t="s">
        <v>99</v>
      </c>
      <c r="I54" s="39" t="n">
        <v>0.02</v>
      </c>
      <c r="K54" s="44" t="s">
        <v>100</v>
      </c>
      <c r="L54" s="39" t="n">
        <v>0.06</v>
      </c>
    </row>
    <row r="55" customFormat="false" ht="18.75" hidden="false" customHeight="false" outlineLevel="0" collapsed="false">
      <c r="H55" s="44" t="s">
        <v>101</v>
      </c>
      <c r="I55" s="39" t="n">
        <v>0.01</v>
      </c>
      <c r="K55" s="44" t="s">
        <v>102</v>
      </c>
      <c r="L55" s="39" t="n">
        <v>0.04</v>
      </c>
    </row>
    <row r="56" customFormat="false" ht="18.75" hidden="false" customHeight="false" outlineLevel="0" collapsed="false">
      <c r="K56" s="44" t="s">
        <v>103</v>
      </c>
      <c r="L56" s="39" t="n">
        <v>0.02</v>
      </c>
    </row>
    <row r="57" customFormat="false" ht="25.5" hidden="false" customHeight="true" outlineLevel="0" collapsed="false">
      <c r="K57" s="44" t="s">
        <v>104</v>
      </c>
      <c r="L57" s="39" t="n">
        <v>0.01</v>
      </c>
    </row>
    <row r="58" customFormat="false" ht="18.75" hidden="false" customHeight="true" outlineLevel="0" collapsed="false">
      <c r="K58" s="48" t="s">
        <v>105</v>
      </c>
      <c r="L58" s="39" t="n">
        <v>0</v>
      </c>
    </row>
    <row r="61" customFormat="false" ht="18.75" hidden="false" customHeight="false" outlineLevel="0" collapsed="false">
      <c r="H61" s="34" t="s">
        <v>65</v>
      </c>
      <c r="I61" s="34" t="s">
        <v>82</v>
      </c>
    </row>
    <row r="62" customFormat="false" ht="18.75" hidden="false" customHeight="false" outlineLevel="0" collapsed="false">
      <c r="C62" s="1" t="s">
        <v>106</v>
      </c>
      <c r="D62" s="1" t="n">
        <v>1</v>
      </c>
      <c r="H62" s="37" t="s">
        <v>107</v>
      </c>
      <c r="I62" s="36" t="n">
        <v>0.05</v>
      </c>
    </row>
    <row r="63" customFormat="false" ht="18.75" hidden="false" customHeight="false" outlineLevel="0" collapsed="false">
      <c r="C63" s="1" t="s">
        <v>108</v>
      </c>
      <c r="D63" s="1" t="n">
        <v>2</v>
      </c>
      <c r="K63" s="34" t="s">
        <v>65</v>
      </c>
      <c r="L63" s="34" t="s">
        <v>82</v>
      </c>
    </row>
    <row r="64" customFormat="false" ht="18.75" hidden="false" customHeight="false" outlineLevel="0" collapsed="false">
      <c r="C64" s="49" t="s">
        <v>109</v>
      </c>
      <c r="D64" s="1" t="n">
        <v>3</v>
      </c>
      <c r="K64" s="37" t="s">
        <v>46</v>
      </c>
      <c r="L64" s="36" t="n">
        <v>0.08</v>
      </c>
    </row>
    <row r="65" customFormat="false" ht="18.75" hidden="false" customHeight="false" outlineLevel="0" collapsed="false">
      <c r="C65" s="50" t="s">
        <v>110</v>
      </c>
      <c r="D65" s="1" t="n">
        <v>4</v>
      </c>
      <c r="H65" s="44" t="s">
        <v>111</v>
      </c>
      <c r="I65" s="44" t="s">
        <v>112</v>
      </c>
      <c r="K65" s="34" t="s">
        <v>113</v>
      </c>
      <c r="L65" s="34" t="s">
        <v>114</v>
      </c>
    </row>
    <row r="66" customFormat="false" ht="18.75" hidden="false" customHeight="false" outlineLevel="0" collapsed="false">
      <c r="C66" s="1" t="n">
        <v>12</v>
      </c>
      <c r="H66" s="44" t="s">
        <v>115</v>
      </c>
      <c r="I66" s="39" t="n">
        <v>0.05</v>
      </c>
      <c r="K66" s="44" t="s">
        <v>116</v>
      </c>
      <c r="L66" s="44" t="s">
        <v>117</v>
      </c>
      <c r="M66" s="51" t="s">
        <v>118</v>
      </c>
      <c r="N66" s="44" t="s">
        <v>112</v>
      </c>
      <c r="O66" s="44"/>
      <c r="P66" s="44"/>
      <c r="Q66" s="44"/>
    </row>
    <row r="67" customFormat="false" ht="18.75" hidden="false" customHeight="false" outlineLevel="0" collapsed="false">
      <c r="C67" s="1" t="s">
        <v>119</v>
      </c>
      <c r="H67" s="44" t="s">
        <v>120</v>
      </c>
      <c r="I67" s="39" t="n">
        <v>0.03</v>
      </c>
      <c r="K67" s="52" t="s">
        <v>121</v>
      </c>
      <c r="L67" s="53" t="s">
        <v>0</v>
      </c>
      <c r="M67" s="53"/>
      <c r="N67" s="52"/>
      <c r="O67" s="44"/>
      <c r="P67" s="44"/>
      <c r="Q67" s="39"/>
    </row>
    <row r="68" customFormat="false" ht="18.75" hidden="false" customHeight="false" outlineLevel="0" collapsed="false">
      <c r="C68" s="1" t="s">
        <v>122</v>
      </c>
      <c r="K68" s="52" t="s">
        <v>123</v>
      </c>
      <c r="L68" s="53" t="s">
        <v>114</v>
      </c>
      <c r="M68" s="52" t="s">
        <v>124</v>
      </c>
      <c r="N68" s="54" t="n">
        <v>0.08</v>
      </c>
      <c r="O68" s="44"/>
      <c r="P68" s="44"/>
      <c r="Q68" s="39"/>
    </row>
    <row r="69" customFormat="false" ht="18.75" hidden="false" customHeight="false" outlineLevel="0" collapsed="false">
      <c r="C69" s="1" t="s">
        <v>125</v>
      </c>
      <c r="K69" s="52" t="s">
        <v>126</v>
      </c>
      <c r="L69" s="53" t="s">
        <v>0</v>
      </c>
      <c r="M69" s="53"/>
      <c r="N69" s="52"/>
      <c r="O69" s="44"/>
      <c r="P69" s="44"/>
      <c r="Q69" s="39"/>
    </row>
    <row r="70" customFormat="false" ht="18.75" hidden="false" customHeight="false" outlineLevel="0" collapsed="false">
      <c r="C70" s="1" t="s">
        <v>127</v>
      </c>
      <c r="K70" s="44"/>
      <c r="L70" s="39"/>
      <c r="N70" s="44"/>
      <c r="O70" s="44"/>
      <c r="P70" s="44"/>
      <c r="Q70" s="39"/>
    </row>
    <row r="71" customFormat="false" ht="18.75" hidden="false" customHeight="false" outlineLevel="0" collapsed="false">
      <c r="K71" s="55" t="s">
        <v>121</v>
      </c>
      <c r="L71" s="56" t="s">
        <v>0</v>
      </c>
      <c r="M71" s="56"/>
      <c r="N71" s="55"/>
    </row>
    <row r="72" customFormat="false" ht="24.75" hidden="false" customHeight="true" outlineLevel="0" collapsed="false">
      <c r="K72" s="55" t="s">
        <v>123</v>
      </c>
      <c r="L72" s="56" t="s">
        <v>114</v>
      </c>
      <c r="M72" s="55" t="s">
        <v>128</v>
      </c>
      <c r="N72" s="57" t="n">
        <v>0.05</v>
      </c>
    </row>
    <row r="73" customFormat="false" ht="18.75" hidden="false" customHeight="false" outlineLevel="0" collapsed="false">
      <c r="K73" s="55" t="s">
        <v>126</v>
      </c>
      <c r="L73" s="56" t="s">
        <v>114</v>
      </c>
      <c r="M73" s="56"/>
      <c r="N73" s="55"/>
    </row>
    <row r="74" customFormat="false" ht="18.75" hidden="false" customHeight="false" outlineLevel="0" collapsed="false">
      <c r="H74" s="34" t="s">
        <v>65</v>
      </c>
      <c r="I74" s="34" t="s">
        <v>82</v>
      </c>
    </row>
    <row r="75" customFormat="false" ht="18.75" hidden="false" customHeight="false" outlineLevel="0" collapsed="false">
      <c r="H75" s="37" t="s">
        <v>129</v>
      </c>
      <c r="I75" s="36" t="n">
        <v>0.07</v>
      </c>
      <c r="K75" s="34" t="s">
        <v>121</v>
      </c>
      <c r="L75" s="58" t="s">
        <v>0</v>
      </c>
      <c r="M75" s="58"/>
      <c r="N75" s="34"/>
    </row>
    <row r="76" customFormat="false" ht="18.75" hidden="false" customHeight="false" outlineLevel="0" collapsed="false">
      <c r="H76" s="44"/>
      <c r="I76" s="44"/>
      <c r="K76" s="34" t="s">
        <v>123</v>
      </c>
      <c r="L76" s="58" t="s">
        <v>130</v>
      </c>
      <c r="M76" s="34" t="s">
        <v>131</v>
      </c>
      <c r="N76" s="36" t="n">
        <v>0.02</v>
      </c>
    </row>
    <row r="77" customFormat="false" ht="18.75" hidden="false" customHeight="false" outlineLevel="0" collapsed="false">
      <c r="H77" s="44" t="s">
        <v>132</v>
      </c>
      <c r="I77" s="44" t="s">
        <v>71</v>
      </c>
      <c r="K77" s="34" t="s">
        <v>126</v>
      </c>
      <c r="L77" s="58" t="s">
        <v>0</v>
      </c>
      <c r="M77" s="58"/>
      <c r="N77" s="34"/>
    </row>
    <row r="78" customFormat="false" ht="18.75" hidden="false" customHeight="false" outlineLevel="0" collapsed="false">
      <c r="H78" s="44" t="s">
        <v>133</v>
      </c>
      <c r="I78" s="39" t="n">
        <v>0.07</v>
      </c>
    </row>
    <row r="79" customFormat="false" ht="18.75" hidden="false" customHeight="false" outlineLevel="0" collapsed="false">
      <c r="H79" s="44" t="s">
        <v>134</v>
      </c>
      <c r="I79" s="39" t="n">
        <v>0.05</v>
      </c>
    </row>
    <row r="80" customFormat="false" ht="18.75" hidden="false" customHeight="false" outlineLevel="0" collapsed="false">
      <c r="H80" s="44" t="s">
        <v>135</v>
      </c>
      <c r="I80" s="39" t="n">
        <v>0.03</v>
      </c>
    </row>
    <row r="81" customFormat="false" ht="18.75" hidden="false" customHeight="false" outlineLevel="0" collapsed="false">
      <c r="H81" s="44" t="s">
        <v>136</v>
      </c>
      <c r="I81" s="39" t="n">
        <v>0</v>
      </c>
    </row>
  </sheetData>
  <mergeCells count="9">
    <mergeCell ref="F2:F3"/>
    <mergeCell ref="G2:G3"/>
    <mergeCell ref="H2:H3"/>
    <mergeCell ref="F4:F7"/>
    <mergeCell ref="G4:G7"/>
    <mergeCell ref="H4:H7"/>
    <mergeCell ref="F8:F10"/>
    <mergeCell ref="G8:G10"/>
    <mergeCell ref="H8:H10"/>
  </mergeCells>
  <conditionalFormatting sqref="H26:I29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L27:L30">
    <cfRule type="colorScale" priority="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I39:I43">
    <cfRule type="colorScale" priority="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L39:L43">
    <cfRule type="colorScale" priority="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I53:I55">
    <cfRule type="colorScale" priority="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L53:L58">
    <cfRule type="colorScale" priority="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I66:I67">
    <cfRule type="colorScale" priority="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L70">
    <cfRule type="colorScale" priority="9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I78:I81">
    <cfRule type="colorScale" priority="1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Q67:Q70">
    <cfRule type="colorScale" priority="1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dataValidations count="2">
    <dataValidation allowBlank="true" errorStyle="stop" operator="between" promptTitle="24 Months, 18 Months, 10 Months," showDropDown="false" showErrorMessage="true" showInputMessage="true" sqref="K20" type="list">
      <formula1>"24 months,18 months,10 months,3 months"</formula1>
      <formula2>0</formula2>
    </dataValidation>
    <dataValidation allowBlank="true" errorStyle="stop" operator="between" showDropDown="false" showErrorMessage="true" showInputMessage="true" sqref="L65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H27:I29 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59" t="n">
        <f aca="false">45/24</f>
        <v>1.875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2023-12-26T05:46:16Z</dcterms:created>
  <dc:creator>Leta Alemu Abdi</dc:creator>
  <dc:description/>
  <dc:language>en-US</dc:language>
  <cp:lastModifiedBy/>
  <cp:lastPrinted>2024-02-06T05:39:55Z</cp:lastPrinted>
  <dcterms:modified xsi:type="dcterms:W3CDTF">2024-04-09T21:46:00Z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