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Desktop\"/>
    </mc:Choice>
  </mc:AlternateContent>
  <xr:revisionPtr revIDLastSave="0" documentId="8_{8B95C84F-4D98-4F8A-9EE3-A2D87440564B}" xr6:coauthVersionLast="47" xr6:coauthVersionMax="47" xr10:uidLastSave="{00000000-0000-0000-0000-000000000000}"/>
  <bookViews>
    <workbookView xWindow="-108" yWindow="-108" windowWidth="23256" windowHeight="12576" xr2:uid="{ED7B3A0B-D461-4A3C-B880-0D463379E05D}"/>
  </bookViews>
  <sheets>
    <sheet name="Grupo 1 Procesados (2)" sheetId="2" r:id="rId1"/>
    <sheet name="Sheet1" sheetId="1" r:id="rId2"/>
  </sheets>
  <definedNames>
    <definedName name="_xlnm._FilterDatabase" localSheetId="0" hidden="1">'Grupo 1 Procesados (2)'!$A$1:$K$61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2" l="1"/>
  <c r="S7" i="2" s="1"/>
  <c r="P7" i="2"/>
  <c r="Q7" i="2" s="1"/>
  <c r="N7" i="2"/>
  <c r="O7" i="2" s="1"/>
  <c r="R6" i="2"/>
  <c r="S6" i="2" s="1"/>
  <c r="P6" i="2"/>
  <c r="Q6" i="2" s="1"/>
  <c r="N6" i="2"/>
  <c r="O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Lucero</author>
    <author>User</author>
  </authors>
  <commentList>
    <comment ref="B33" authorId="0" shapeId="0" xr:uid="{53A812A9-E63F-4150-83D7-3518831AF64C}">
      <text>
        <r>
          <rPr>
            <b/>
            <sz val="9"/>
            <color indexed="81"/>
            <rFont val="Tahoma"/>
            <charset val="1"/>
          </rPr>
          <t>Lucero:</t>
        </r>
        <r>
          <rPr>
            <sz val="9"/>
            <color indexed="81"/>
            <rFont val="Tahoma"/>
            <charset val="1"/>
          </rPr>
          <t xml:space="preserve">
Base de datos: Grupo 1
Pero sensibles según antibiogramas</t>
        </r>
      </text>
    </comment>
    <comment ref="B48" authorId="1" shapeId="0" xr:uid="{F303D651-C9E8-4CAF-B0F9-72E532FD7184}">
      <text>
        <r>
          <rPr>
            <b/>
            <sz val="10"/>
            <color rgb="FF000000"/>
            <rFont val="Tahoma"/>
            <family val="2"/>
          </rPr>
          <t>DECIA 237</t>
        </r>
      </text>
    </comment>
    <comment ref="B49" authorId="1" shapeId="0" xr:uid="{E70CE87A-9FE0-49FF-A65E-75FC58D91E9A}">
      <text>
        <r>
          <rPr>
            <b/>
            <sz val="10"/>
            <color rgb="FF000000"/>
            <rFont val="Tahoma"/>
            <family val="2"/>
          </rPr>
          <t>DECIA 268</t>
        </r>
      </text>
    </comment>
  </commentList>
</comments>
</file>

<file path=xl/sharedStrings.xml><?xml version="1.0" encoding="utf-8"?>
<sst xmlns="http://schemas.openxmlformats.org/spreadsheetml/2006/main" count="310" uniqueCount="106">
  <si>
    <t>#</t>
  </si>
  <si>
    <t>#LAB</t>
  </si>
  <si>
    <t>FECHA_RECEP_MX</t>
  </si>
  <si>
    <t>LAB_CODE</t>
  </si>
  <si>
    <t>BACTERIA</t>
  </si>
  <si>
    <t>DATE_ANTIBIO</t>
  </si>
  <si>
    <t>MER (mm)</t>
  </si>
  <si>
    <t>S/I/R</t>
  </si>
  <si>
    <t>IMI (mm)</t>
  </si>
  <si>
    <t>Carba5</t>
  </si>
  <si>
    <t>CSHMA001</t>
  </si>
  <si>
    <t>Escherichia coli</t>
  </si>
  <si>
    <t>R</t>
  </si>
  <si>
    <t>O</t>
  </si>
  <si>
    <t>n total procesados</t>
  </si>
  <si>
    <t>CSHMA002</t>
  </si>
  <si>
    <t>Pseudomona aeruginosa</t>
  </si>
  <si>
    <t>CSHMA003</t>
  </si>
  <si>
    <t>I</t>
  </si>
  <si>
    <t>S</t>
  </si>
  <si>
    <t>CSHMA004</t>
  </si>
  <si>
    <t>Providencia stuartii</t>
  </si>
  <si>
    <t>n</t>
  </si>
  <si>
    <t>%</t>
  </si>
  <si>
    <t>CSHMA011</t>
  </si>
  <si>
    <t>Meropenem</t>
  </si>
  <si>
    <t>CSHMA009</t>
  </si>
  <si>
    <t>Imipenem</t>
  </si>
  <si>
    <t>CSHMA005</t>
  </si>
  <si>
    <t>Klebsiella pneumoniae</t>
  </si>
  <si>
    <t>N</t>
  </si>
  <si>
    <t>CSHMA013</t>
  </si>
  <si>
    <t>Acinetobacter baumannii complex</t>
  </si>
  <si>
    <t>CSHMA010</t>
  </si>
  <si>
    <t>Ertapenem</t>
  </si>
  <si>
    <t>CSHMA012</t>
  </si>
  <si>
    <t>Pseudomonas aeruginosa</t>
  </si>
  <si>
    <t>&gt;=19</t>
  </si>
  <si>
    <t>CSHMA006</t>
  </si>
  <si>
    <t>16-18</t>
  </si>
  <si>
    <t>CSHMA008</t>
  </si>
  <si>
    <t>&lt;=15</t>
  </si>
  <si>
    <t>CSHMA014</t>
  </si>
  <si>
    <t>Enterobacterales</t>
  </si>
  <si>
    <t>&gt;=23</t>
  </si>
  <si>
    <t>&gt;=22</t>
  </si>
  <si>
    <t>CSHMA018</t>
  </si>
  <si>
    <t>20-22</t>
  </si>
  <si>
    <t>19-21</t>
  </si>
  <si>
    <t>CSHMA019</t>
  </si>
  <si>
    <t>&lt;=19</t>
  </si>
  <si>
    <t>&lt;=18</t>
  </si>
  <si>
    <t>CSHMA020</t>
  </si>
  <si>
    <t>Acinetobacter</t>
  </si>
  <si>
    <t>&gt;=18</t>
  </si>
  <si>
    <t>CSHMA016</t>
  </si>
  <si>
    <t>Enterobacter cloacae complex</t>
  </si>
  <si>
    <t>15-17</t>
  </si>
  <si>
    <t>CSHMA021</t>
  </si>
  <si>
    <t>Klebsiella oxytoca</t>
  </si>
  <si>
    <t>&lt;=14</t>
  </si>
  <si>
    <t>CSHMA017</t>
  </si>
  <si>
    <t>CSHMA022</t>
  </si>
  <si>
    <t>CSHMA063</t>
  </si>
  <si>
    <t>Providencia rettgeri</t>
  </si>
  <si>
    <t>CSHMA064</t>
  </si>
  <si>
    <t>CSHMA065</t>
  </si>
  <si>
    <t>CSHMA066</t>
  </si>
  <si>
    <t>CSHMA067</t>
  </si>
  <si>
    <t>CSHMA068</t>
  </si>
  <si>
    <t>CSHMA069</t>
  </si>
  <si>
    <t>Neg</t>
  </si>
  <si>
    <t>CSHMA070</t>
  </si>
  <si>
    <t>CSHMA071</t>
  </si>
  <si>
    <t>CSHMA072</t>
  </si>
  <si>
    <t>CSHMA073</t>
  </si>
  <si>
    <t>CSHMA074</t>
  </si>
  <si>
    <t>CSHMA075</t>
  </si>
  <si>
    <t>CSHMA076</t>
  </si>
  <si>
    <t>VI</t>
  </si>
  <si>
    <t>CSHMA077</t>
  </si>
  <si>
    <t>CSHMA078</t>
  </si>
  <si>
    <t>CSHMA079</t>
  </si>
  <si>
    <t>CSHMA080</t>
  </si>
  <si>
    <t>CSHMA081</t>
  </si>
  <si>
    <t>CSHMA082</t>
  </si>
  <si>
    <t>CSHMA083</t>
  </si>
  <si>
    <t>CSHMA084</t>
  </si>
  <si>
    <t>CSHMA085</t>
  </si>
  <si>
    <t>CSHMA086</t>
  </si>
  <si>
    <t>CSHMA087</t>
  </si>
  <si>
    <t>CSHMA088</t>
  </si>
  <si>
    <t>CSHMA089</t>
  </si>
  <si>
    <t>CSHMA090</t>
  </si>
  <si>
    <t>Pseudomona putida</t>
  </si>
  <si>
    <t>CSHMA091</t>
  </si>
  <si>
    <t>CSHMA092</t>
  </si>
  <si>
    <t>CSHMA093</t>
  </si>
  <si>
    <t>CSHMA094</t>
  </si>
  <si>
    <t>CSHMA095</t>
  </si>
  <si>
    <t>CSHMA096</t>
  </si>
  <si>
    <t>CSHMA097</t>
  </si>
  <si>
    <t>CSHMA098</t>
  </si>
  <si>
    <t>CSHMA099</t>
  </si>
  <si>
    <t>CSHMA100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</si>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</sst>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/m/yy;@"/>
    <numFmt numFmtId="166" formatCode="0.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Display"/>
      <family val="2"/>
      <scheme val="major"/>
    </font>
    <font>
      <sz val="11"/>
      <color theme="1"/>
      <name val="Aptos Narrow"/>
      <scheme val="minor"/>
    </font>
    <font>
      <sz val="11"/>
      <color theme="1"/>
      <name val="Calibri"/>
      <family val="2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</font>
    <font>
      <sz val="11"/>
      <color theme="1"/>
      <name val="Aptos Display"/>
      <family val="2"/>
      <scheme val="maj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78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2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0" fontId="1" fillId="0" borderId="0" xfId="1"/>
    <xf numFmtId="0" fontId="1" fillId="0" borderId="1" xfId="1" applyBorder="1" applyAlignment="1">
      <alignment horizontal="center" vertical="center"/>
    </xf>
    <xf numFmtId="0" fontId="1" fillId="0" borderId="1" xfId="1" applyBorder="1" applyAlignment="1" applyProtection="1">
      <alignment horizontal="center" vertical="center"/>
      <protection locked="0"/>
    </xf>
    <xf numFmtId="164" fontId="5" fillId="0" borderId="1" xfId="2" applyNumberFormat="1" applyFont="1" applyBorder="1" applyAlignment="1">
      <alignment vertical="center" shrinkToFit="1"/>
    </xf>
    <xf numFmtId="0" fontId="1" fillId="0" borderId="1" xfId="1" applyBorder="1" applyAlignment="1">
      <alignment vertical="center"/>
    </xf>
    <xf numFmtId="0" fontId="1" fillId="0" borderId="1" xfId="1" applyBorder="1" applyAlignment="1">
      <alignment horizontal="left" vertical="center" shrinkToFit="1"/>
    </xf>
    <xf numFmtId="165" fontId="1" fillId="0" borderId="1" xfId="1" applyNumberFormat="1" applyBorder="1" applyAlignment="1">
      <alignment vertical="center"/>
    </xf>
    <xf numFmtId="0" fontId="6" fillId="0" borderId="2" xfId="2" applyFont="1" applyBorder="1" applyAlignment="1">
      <alignment horizontal="center" wrapText="1"/>
    </xf>
    <xf numFmtId="0" fontId="6" fillId="0" borderId="3" xfId="2" applyFont="1" applyBorder="1" applyAlignment="1">
      <alignment horizontal="center" wrapText="1"/>
    </xf>
    <xf numFmtId="0" fontId="7" fillId="0" borderId="4" xfId="2" applyFont="1" applyBorder="1"/>
    <xf numFmtId="0" fontId="1" fillId="2" borderId="1" xfId="1" applyFill="1" applyBorder="1" applyAlignment="1">
      <alignment horizontal="center" vertical="center"/>
    </xf>
    <xf numFmtId="0" fontId="4" fillId="0" borderId="0" xfId="2"/>
    <xf numFmtId="0" fontId="6" fillId="0" borderId="2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164" fontId="5" fillId="0" borderId="1" xfId="2" applyNumberFormat="1" applyFont="1" applyBorder="1"/>
    <xf numFmtId="0" fontId="1" fillId="0" borderId="1" xfId="1" applyBorder="1" applyAlignment="1">
      <alignment horizontal="left" vertical="center"/>
    </xf>
    <xf numFmtId="0" fontId="6" fillId="0" borderId="1" xfId="2" applyFont="1" applyBorder="1"/>
    <xf numFmtId="166" fontId="7" fillId="0" borderId="1" xfId="2" applyNumberFormat="1" applyFont="1" applyBorder="1" applyAlignment="1">
      <alignment horizontal="center" vertical="center"/>
    </xf>
    <xf numFmtId="0" fontId="1" fillId="3" borderId="1" xfId="1" applyFill="1" applyBorder="1" applyAlignment="1">
      <alignment horizontal="left" vertical="center"/>
    </xf>
    <xf numFmtId="0" fontId="6" fillId="0" borderId="5" xfId="1" applyFont="1" applyBorder="1"/>
    <xf numFmtId="0" fontId="6" fillId="0" borderId="6" xfId="1" applyFont="1" applyBorder="1"/>
    <xf numFmtId="0" fontId="6" fillId="0" borderId="7" xfId="1" applyFont="1" applyBorder="1"/>
    <xf numFmtId="0" fontId="6" fillId="0" borderId="8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6" fillId="0" borderId="12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/>
    </xf>
    <xf numFmtId="0" fontId="7" fillId="2" borderId="17" xfId="1" applyFont="1" applyFill="1" applyBorder="1" applyAlignment="1">
      <alignment horizontal="center" vertical="center"/>
    </xf>
    <xf numFmtId="0" fontId="6" fillId="0" borderId="18" xfId="1" applyFont="1" applyBorder="1" applyAlignment="1">
      <alignment horizontal="center" vertical="center" wrapText="1"/>
    </xf>
    <xf numFmtId="164" fontId="4" fillId="0" borderId="1" xfId="2" applyNumberFormat="1" applyBorder="1"/>
    <xf numFmtId="0" fontId="6" fillId="0" borderId="19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7" fillId="0" borderId="15" xfId="1" applyFont="1" applyBorder="1" applyAlignment="1">
      <alignment horizontal="center" vertical="center"/>
    </xf>
    <xf numFmtId="164" fontId="4" fillId="3" borderId="1" xfId="2" applyNumberFormat="1" applyFill="1" applyBorder="1"/>
    <xf numFmtId="164" fontId="9" fillId="3" borderId="1" xfId="2" applyNumberFormat="1" applyFont="1" applyFill="1" applyBorder="1" applyAlignment="1">
      <alignment wrapText="1"/>
    </xf>
    <xf numFmtId="0" fontId="9" fillId="3" borderId="1" xfId="1" applyFont="1" applyFill="1" applyBorder="1" applyAlignment="1">
      <alignment horizontal="left" vertical="center" wrapText="1"/>
    </xf>
    <xf numFmtId="164" fontId="1" fillId="0" borderId="1" xfId="2" applyNumberFormat="1" applyFont="1" applyBorder="1"/>
    <xf numFmtId="0" fontId="1" fillId="5" borderId="1" xfId="1" applyFill="1" applyBorder="1" applyAlignment="1">
      <alignment horizontal="center" vertical="center"/>
    </xf>
    <xf numFmtId="0" fontId="1" fillId="5" borderId="1" xfId="1" applyFill="1" applyBorder="1" applyAlignment="1" applyProtection="1">
      <alignment horizontal="center" vertical="center"/>
      <protection locked="0"/>
    </xf>
    <xf numFmtId="0" fontId="1" fillId="5" borderId="1" xfId="1" applyFill="1" applyBorder="1" applyAlignment="1">
      <alignment vertical="center"/>
    </xf>
    <xf numFmtId="0" fontId="1" fillId="5" borderId="1" xfId="1" applyFill="1" applyBorder="1" applyAlignment="1">
      <alignment horizontal="left" vertical="center"/>
    </xf>
    <xf numFmtId="165" fontId="1" fillId="5" borderId="1" xfId="1" applyNumberFormat="1" applyFill="1" applyBorder="1" applyAlignment="1">
      <alignment vertical="center"/>
    </xf>
    <xf numFmtId="0" fontId="1" fillId="6" borderId="1" xfId="1" applyFill="1" applyBorder="1" applyAlignment="1">
      <alignment horizontal="center" vertical="center"/>
    </xf>
    <xf numFmtId="0" fontId="1" fillId="6" borderId="1" xfId="1" applyFill="1" applyBorder="1" applyAlignment="1" applyProtection="1">
      <alignment horizontal="center" vertical="center"/>
      <protection locked="0"/>
    </xf>
    <xf numFmtId="0" fontId="1" fillId="6" borderId="1" xfId="1" applyFill="1" applyBorder="1" applyAlignment="1">
      <alignment vertical="center"/>
    </xf>
    <xf numFmtId="0" fontId="1" fillId="6" borderId="1" xfId="1" applyFill="1" applyBorder="1" applyAlignment="1">
      <alignment horizontal="left" vertical="center"/>
    </xf>
    <xf numFmtId="165" fontId="1" fillId="6" borderId="1" xfId="1" applyNumberFormat="1" applyFill="1" applyBorder="1" applyAlignment="1">
      <alignment vertical="center"/>
    </xf>
    <xf numFmtId="14" fontId="9" fillId="3" borderId="1" xfId="2" applyNumberFormat="1" applyFont="1" applyFill="1" applyBorder="1" applyAlignment="1">
      <alignment vertical="top"/>
    </xf>
    <xf numFmtId="14" fontId="9" fillId="3" borderId="1" xfId="1" applyNumberFormat="1" applyFont="1" applyFill="1" applyBorder="1" applyAlignment="1">
      <alignment vertical="center"/>
    </xf>
    <xf numFmtId="14" fontId="4" fillId="0" borderId="1" xfId="2" applyNumberFormat="1" applyBorder="1"/>
    <xf numFmtId="164" fontId="4" fillId="0" borderId="0" xfId="2" applyNumberFormat="1"/>
    <xf numFmtId="164" fontId="4" fillId="0" borderId="21" xfId="2" applyNumberFormat="1" applyBorder="1"/>
    <xf numFmtId="0" fontId="1" fillId="0" borderId="0" xfId="1" applyAlignment="1">
      <alignment horizontal="left"/>
    </xf>
    <xf numFmtId="0" fontId="1" fillId="0" borderId="0" xfId="1" applyAlignment="1">
      <alignment vertical="center"/>
    </xf>
    <xf numFmtId="165" fontId="1" fillId="0" borderId="0" xfId="1" applyNumberFormat="1"/>
    <xf numFmtId="0" fontId="1" fillId="0" borderId="0" xfId="1" applyAlignment="1">
      <alignment horizontal="center" vertical="center"/>
    </xf>
  </cellXfs>
  <cellStyles count="3">
    <cellStyle name="Normal" xfId="0" builtinId="0"/>
    <cellStyle name="Normal 2" xfId="1" xr:uid="{E43839E4-3001-4492-9AFA-B9976828ECE9}"/>
    <cellStyle name="Normal 3" xfId="2" xr:uid="{6051ADD5-C44D-4F7B-A559-A3E6D2754B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0E1AA-2D74-448C-A780-67AC3149C00B}">
  <dimension ref="A1:S85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1" max="1" width="3.88671875" style="8" customWidth="1"/>
    <col min="2" max="2" width="5.21875" style="8" customWidth="1"/>
    <col min="3" max="3" width="11.77734375" style="8" customWidth="1"/>
    <col min="4" max="4" width="10.109375" style="74" customWidth="1"/>
    <col min="5" max="5" width="29.5546875" style="75" customWidth="1"/>
    <col min="6" max="6" width="8.33203125" style="8" customWidth="1"/>
    <col min="7" max="7" width="6.44140625" style="8" customWidth="1"/>
    <col min="8" max="8" width="4.33203125" style="8" customWidth="1"/>
    <col min="9" max="9" width="6.44140625" style="8" customWidth="1"/>
    <col min="10" max="10" width="4.44140625" style="8" customWidth="1"/>
    <col min="11" max="11" width="6.77734375" style="77" customWidth="1"/>
    <col min="12" max="12" width="8.88671875" style="8"/>
    <col min="13" max="13" width="14" style="8" customWidth="1"/>
    <col min="14" max="14" width="8.88671875" style="8"/>
    <col min="15" max="17" width="10.6640625" style="8" customWidth="1"/>
    <col min="18" max="19" width="10.33203125" style="8" customWidth="1"/>
    <col min="20" max="16384" width="8.88671875" style="8"/>
  </cols>
  <sheetData>
    <row r="1" spans="1:19" ht="28.8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1" t="s">
        <v>7</v>
      </c>
      <c r="I1" s="7" t="s">
        <v>8</v>
      </c>
      <c r="J1" s="1" t="s">
        <v>7</v>
      </c>
      <c r="K1" s="1" t="s">
        <v>9</v>
      </c>
    </row>
    <row r="2" spans="1:19" ht="18" customHeight="1" x14ac:dyDescent="0.3">
      <c r="A2" s="9">
        <v>1</v>
      </c>
      <c r="B2" s="10">
        <v>1</v>
      </c>
      <c r="C2" s="11">
        <v>45355</v>
      </c>
      <c r="D2" s="12" t="s">
        <v>10</v>
      </c>
      <c r="E2" s="13" t="s">
        <v>11</v>
      </c>
      <c r="F2" s="14">
        <v>45365</v>
      </c>
      <c r="G2" s="9">
        <v>12.2</v>
      </c>
      <c r="H2" s="9" t="s">
        <v>12</v>
      </c>
      <c r="I2" s="9">
        <v>10.1</v>
      </c>
      <c r="J2" s="9" t="s">
        <v>12</v>
      </c>
      <c r="K2" s="9" t="s">
        <v>13</v>
      </c>
      <c r="M2" s="15" t="s">
        <v>14</v>
      </c>
      <c r="N2" s="16"/>
      <c r="O2" s="17">
        <v>56</v>
      </c>
    </row>
    <row r="3" spans="1:19" ht="18" customHeight="1" x14ac:dyDescent="0.3">
      <c r="A3" s="9">
        <v>2</v>
      </c>
      <c r="B3" s="10">
        <v>2</v>
      </c>
      <c r="C3" s="11">
        <v>45356</v>
      </c>
      <c r="D3" s="12" t="s">
        <v>15</v>
      </c>
      <c r="E3" s="13" t="s">
        <v>16</v>
      </c>
      <c r="F3" s="14">
        <v>45365</v>
      </c>
      <c r="G3" s="9">
        <v>0</v>
      </c>
      <c r="H3" s="9" t="s">
        <v>12</v>
      </c>
      <c r="I3" s="9">
        <v>0</v>
      </c>
      <c r="J3" s="9" t="s">
        <v>12</v>
      </c>
      <c r="K3" s="18"/>
    </row>
    <row r="4" spans="1:19" ht="18" customHeight="1" x14ac:dyDescent="0.3">
      <c r="A4" s="9">
        <v>3</v>
      </c>
      <c r="B4" s="10">
        <v>6</v>
      </c>
      <c r="C4" s="11">
        <v>45356</v>
      </c>
      <c r="D4" s="12" t="s">
        <v>17</v>
      </c>
      <c r="E4" s="13" t="s">
        <v>16</v>
      </c>
      <c r="F4" s="14">
        <v>45365</v>
      </c>
      <c r="G4" s="9">
        <v>0</v>
      </c>
      <c r="H4" s="9" t="s">
        <v>12</v>
      </c>
      <c r="I4" s="9">
        <v>0</v>
      </c>
      <c r="J4" s="9" t="s">
        <v>12</v>
      </c>
      <c r="K4" s="18"/>
      <c r="M4" s="19"/>
      <c r="N4" s="20" t="s">
        <v>12</v>
      </c>
      <c r="O4" s="21"/>
      <c r="P4" s="20" t="s">
        <v>18</v>
      </c>
      <c r="Q4" s="21"/>
      <c r="R4" s="22" t="s">
        <v>19</v>
      </c>
      <c r="S4" s="22"/>
    </row>
    <row r="5" spans="1:19" ht="18" customHeight="1" x14ac:dyDescent="0.3">
      <c r="A5" s="9">
        <v>4</v>
      </c>
      <c r="B5" s="10">
        <v>8</v>
      </c>
      <c r="C5" s="11">
        <v>45357</v>
      </c>
      <c r="D5" s="12" t="s">
        <v>20</v>
      </c>
      <c r="E5" s="13" t="s">
        <v>21</v>
      </c>
      <c r="F5" s="14">
        <v>45365</v>
      </c>
      <c r="G5" s="9">
        <v>25</v>
      </c>
      <c r="H5" s="9" t="s">
        <v>19</v>
      </c>
      <c r="I5" s="9">
        <v>9</v>
      </c>
      <c r="J5" s="9" t="s">
        <v>12</v>
      </c>
      <c r="K5" s="18"/>
      <c r="M5" s="19"/>
      <c r="N5" s="23" t="s">
        <v>22</v>
      </c>
      <c r="O5" s="23" t="s">
        <v>23</v>
      </c>
      <c r="P5" s="23" t="s">
        <v>22</v>
      </c>
      <c r="Q5" s="23" t="s">
        <v>23</v>
      </c>
      <c r="R5" s="23" t="s">
        <v>22</v>
      </c>
      <c r="S5" s="23" t="s">
        <v>23</v>
      </c>
    </row>
    <row r="6" spans="1:19" ht="18" customHeight="1" x14ac:dyDescent="0.3">
      <c r="A6" s="9">
        <v>5</v>
      </c>
      <c r="B6" s="10">
        <v>20</v>
      </c>
      <c r="C6" s="24">
        <v>45360</v>
      </c>
      <c r="D6" s="12" t="s">
        <v>24</v>
      </c>
      <c r="E6" s="25" t="s">
        <v>16</v>
      </c>
      <c r="F6" s="14">
        <v>45365</v>
      </c>
      <c r="G6" s="9">
        <v>0</v>
      </c>
      <c r="H6" s="9" t="s">
        <v>12</v>
      </c>
      <c r="I6" s="9">
        <v>0</v>
      </c>
      <c r="J6" s="9" t="s">
        <v>12</v>
      </c>
      <c r="K6" s="18"/>
      <c r="M6" s="26" t="s">
        <v>25</v>
      </c>
      <c r="N6" s="23">
        <f>COUNTIF(H2:H59,H2)</f>
        <v>43</v>
      </c>
      <c r="O6" s="27">
        <f>(N6/O2)*100</f>
        <v>76.785714285714292</v>
      </c>
      <c r="P6" s="23">
        <f>COUNTIF((H2:H59),H32)</f>
        <v>4</v>
      </c>
      <c r="Q6" s="27">
        <f>(P6/O2)*100</f>
        <v>7.1428571428571423</v>
      </c>
      <c r="R6" s="23">
        <f>COUNTIF((H2:H59),H22)</f>
        <v>9</v>
      </c>
      <c r="S6" s="27">
        <f>(R6/O2)*100</f>
        <v>16.071428571428573</v>
      </c>
    </row>
    <row r="7" spans="1:19" ht="18" customHeight="1" x14ac:dyDescent="0.3">
      <c r="A7" s="9">
        <v>6</v>
      </c>
      <c r="B7" s="10">
        <v>21</v>
      </c>
      <c r="C7" s="24">
        <v>45360</v>
      </c>
      <c r="D7" s="12" t="s">
        <v>26</v>
      </c>
      <c r="E7" s="25" t="s">
        <v>16</v>
      </c>
      <c r="F7" s="14">
        <v>45365</v>
      </c>
      <c r="G7" s="9">
        <v>0</v>
      </c>
      <c r="H7" s="9" t="s">
        <v>12</v>
      </c>
      <c r="I7" s="9">
        <v>0</v>
      </c>
      <c r="J7" s="9" t="s">
        <v>12</v>
      </c>
      <c r="K7" s="18"/>
      <c r="M7" s="26" t="s">
        <v>27</v>
      </c>
      <c r="N7" s="23">
        <f>COUNTIF((J2:J59),H5)</f>
        <v>1</v>
      </c>
      <c r="O7" s="27">
        <f>(N7/O2)*100</f>
        <v>1.7857142857142856</v>
      </c>
      <c r="P7" s="23">
        <f>COUNTIF((J2:J59),J33)</f>
        <v>1</v>
      </c>
      <c r="Q7" s="27">
        <f>P7/O2*100</f>
        <v>1.7857142857142856</v>
      </c>
      <c r="R7" s="23">
        <f>COUNTIF((J2:J59),H5)</f>
        <v>1</v>
      </c>
      <c r="S7" s="27">
        <f>R7/O2*100</f>
        <v>1.7857142857142856</v>
      </c>
    </row>
    <row r="8" spans="1:19" ht="18" customHeight="1" x14ac:dyDescent="0.3">
      <c r="A8" s="9">
        <v>7</v>
      </c>
      <c r="B8" s="10">
        <v>22</v>
      </c>
      <c r="C8" s="24">
        <v>45360</v>
      </c>
      <c r="D8" s="12" t="s">
        <v>28</v>
      </c>
      <c r="E8" s="28" t="s">
        <v>29</v>
      </c>
      <c r="F8" s="14">
        <v>45365</v>
      </c>
      <c r="G8" s="9">
        <v>17.5</v>
      </c>
      <c r="H8" s="9" t="s">
        <v>12</v>
      </c>
      <c r="I8" s="9">
        <v>11.9</v>
      </c>
      <c r="J8" s="9" t="s">
        <v>12</v>
      </c>
      <c r="K8" s="9" t="s">
        <v>30</v>
      </c>
    </row>
    <row r="9" spans="1:19" ht="18" customHeight="1" thickBot="1" x14ac:dyDescent="0.35">
      <c r="A9" s="9">
        <v>8</v>
      </c>
      <c r="B9" s="10">
        <v>23</v>
      </c>
      <c r="C9" s="11">
        <v>45360</v>
      </c>
      <c r="D9" s="12" t="s">
        <v>31</v>
      </c>
      <c r="E9" s="13" t="s">
        <v>32</v>
      </c>
      <c r="F9" s="14">
        <v>45365</v>
      </c>
      <c r="G9" s="9">
        <v>0</v>
      </c>
      <c r="H9" s="9" t="s">
        <v>12</v>
      </c>
      <c r="I9" s="9">
        <v>0</v>
      </c>
      <c r="J9" s="9" t="s">
        <v>12</v>
      </c>
      <c r="K9" s="18"/>
    </row>
    <row r="10" spans="1:19" ht="18" customHeight="1" thickBot="1" x14ac:dyDescent="0.35">
      <c r="A10" s="9">
        <v>9</v>
      </c>
      <c r="B10" s="10">
        <v>24</v>
      </c>
      <c r="C10" s="24">
        <v>45360</v>
      </c>
      <c r="D10" s="12" t="s">
        <v>33</v>
      </c>
      <c r="E10" s="25" t="s">
        <v>16</v>
      </c>
      <c r="F10" s="14">
        <v>45365</v>
      </c>
      <c r="G10" s="9">
        <v>16.2</v>
      </c>
      <c r="H10" s="9" t="s">
        <v>18</v>
      </c>
      <c r="I10" s="9">
        <v>0</v>
      </c>
      <c r="J10" s="9" t="s">
        <v>12</v>
      </c>
      <c r="K10" s="18"/>
      <c r="O10" s="29" t="s">
        <v>25</v>
      </c>
      <c r="P10" s="30" t="s">
        <v>27</v>
      </c>
      <c r="Q10" s="31" t="s">
        <v>34</v>
      </c>
    </row>
    <row r="11" spans="1:19" ht="18" customHeight="1" x14ac:dyDescent="0.3">
      <c r="A11" s="9">
        <v>10</v>
      </c>
      <c r="B11" s="10">
        <v>25</v>
      </c>
      <c r="C11" s="24">
        <v>45360</v>
      </c>
      <c r="D11" s="12" t="s">
        <v>35</v>
      </c>
      <c r="E11" s="13" t="s">
        <v>32</v>
      </c>
      <c r="F11" s="14">
        <v>45365</v>
      </c>
      <c r="G11" s="9">
        <v>0</v>
      </c>
      <c r="H11" s="9" t="s">
        <v>12</v>
      </c>
      <c r="I11" s="9">
        <v>0</v>
      </c>
      <c r="J11" s="9" t="s">
        <v>12</v>
      </c>
      <c r="K11" s="18"/>
      <c r="M11" s="32" t="s">
        <v>36</v>
      </c>
      <c r="N11" s="33" t="s">
        <v>19</v>
      </c>
      <c r="O11" s="34" t="s">
        <v>37</v>
      </c>
      <c r="P11" s="34" t="s">
        <v>37</v>
      </c>
      <c r="Q11" s="35"/>
    </row>
    <row r="12" spans="1:19" ht="18" customHeight="1" x14ac:dyDescent="0.3">
      <c r="A12" s="9">
        <v>11</v>
      </c>
      <c r="B12" s="10">
        <v>27</v>
      </c>
      <c r="C12" s="24">
        <v>45360</v>
      </c>
      <c r="D12" s="12" t="s">
        <v>38</v>
      </c>
      <c r="E12" s="28" t="s">
        <v>29</v>
      </c>
      <c r="F12" s="14">
        <v>45365</v>
      </c>
      <c r="G12" s="9">
        <v>15.4</v>
      </c>
      <c r="H12" s="9" t="s">
        <v>12</v>
      </c>
      <c r="I12" s="9">
        <v>0</v>
      </c>
      <c r="J12" s="9" t="s">
        <v>12</v>
      </c>
      <c r="K12" s="9" t="s">
        <v>30</v>
      </c>
      <c r="M12" s="36"/>
      <c r="N12" s="37" t="s">
        <v>18</v>
      </c>
      <c r="O12" s="38" t="s">
        <v>39</v>
      </c>
      <c r="P12" s="38" t="s">
        <v>39</v>
      </c>
      <c r="Q12" s="39"/>
    </row>
    <row r="13" spans="1:19" ht="18" customHeight="1" thickBot="1" x14ac:dyDescent="0.35">
      <c r="A13" s="9">
        <v>12</v>
      </c>
      <c r="B13" s="10">
        <v>28</v>
      </c>
      <c r="C13" s="24">
        <v>45360</v>
      </c>
      <c r="D13" s="12" t="s">
        <v>40</v>
      </c>
      <c r="E13" s="25" t="s">
        <v>16</v>
      </c>
      <c r="F13" s="14">
        <v>45365</v>
      </c>
      <c r="G13" s="9">
        <v>0</v>
      </c>
      <c r="H13" s="9" t="s">
        <v>12</v>
      </c>
      <c r="I13" s="9">
        <v>0</v>
      </c>
      <c r="J13" s="9" t="s">
        <v>12</v>
      </c>
      <c r="K13" s="18"/>
      <c r="M13" s="40"/>
      <c r="N13" s="41" t="s">
        <v>12</v>
      </c>
      <c r="O13" s="42" t="s">
        <v>41</v>
      </c>
      <c r="P13" s="42" t="s">
        <v>41</v>
      </c>
      <c r="Q13" s="43"/>
    </row>
    <row r="14" spans="1:19" ht="18" customHeight="1" x14ac:dyDescent="0.3">
      <c r="A14" s="9">
        <v>13</v>
      </c>
      <c r="B14" s="10">
        <v>29</v>
      </c>
      <c r="C14" s="24">
        <v>45360</v>
      </c>
      <c r="D14" s="12" t="s">
        <v>42</v>
      </c>
      <c r="E14" s="13" t="s">
        <v>32</v>
      </c>
      <c r="F14" s="14">
        <v>45365</v>
      </c>
      <c r="G14" s="9">
        <v>0</v>
      </c>
      <c r="H14" s="9" t="s">
        <v>12</v>
      </c>
      <c r="I14" s="9">
        <v>0</v>
      </c>
      <c r="J14" s="9" t="s">
        <v>12</v>
      </c>
      <c r="K14" s="18"/>
      <c r="M14" s="44" t="s">
        <v>43</v>
      </c>
      <c r="N14" s="33" t="s">
        <v>19</v>
      </c>
      <c r="O14" s="34" t="s">
        <v>44</v>
      </c>
      <c r="P14" s="34" t="s">
        <v>44</v>
      </c>
      <c r="Q14" s="34" t="s">
        <v>45</v>
      </c>
    </row>
    <row r="15" spans="1:19" ht="18" customHeight="1" x14ac:dyDescent="0.3">
      <c r="A15" s="9">
        <v>14</v>
      </c>
      <c r="B15" s="10">
        <v>36</v>
      </c>
      <c r="C15" s="45">
        <v>45363</v>
      </c>
      <c r="D15" s="12" t="s">
        <v>46</v>
      </c>
      <c r="E15" s="25" t="s">
        <v>11</v>
      </c>
      <c r="F15" s="14">
        <v>45365</v>
      </c>
      <c r="G15" s="9">
        <v>22.2</v>
      </c>
      <c r="H15" s="9" t="s">
        <v>18</v>
      </c>
      <c r="I15" s="9">
        <v>15</v>
      </c>
      <c r="J15" s="9" t="s">
        <v>12</v>
      </c>
      <c r="K15" s="9" t="s">
        <v>13</v>
      </c>
      <c r="M15" s="46"/>
      <c r="N15" s="37" t="s">
        <v>18</v>
      </c>
      <c r="O15" s="38" t="s">
        <v>47</v>
      </c>
      <c r="P15" s="38" t="s">
        <v>47</v>
      </c>
      <c r="Q15" s="38" t="s">
        <v>48</v>
      </c>
    </row>
    <row r="16" spans="1:19" ht="18" customHeight="1" thickBot="1" x14ac:dyDescent="0.35">
      <c r="A16" s="9">
        <v>15</v>
      </c>
      <c r="B16" s="10">
        <v>37</v>
      </c>
      <c r="C16" s="45">
        <v>45363</v>
      </c>
      <c r="D16" s="12" t="s">
        <v>49</v>
      </c>
      <c r="E16" s="28" t="s">
        <v>29</v>
      </c>
      <c r="F16" s="14">
        <v>45365</v>
      </c>
      <c r="G16" s="9">
        <v>18.7</v>
      </c>
      <c r="H16" s="9" t="s">
        <v>12</v>
      </c>
      <c r="I16" s="9">
        <v>10.5</v>
      </c>
      <c r="J16" s="9" t="s">
        <v>12</v>
      </c>
      <c r="K16" s="9" t="s">
        <v>30</v>
      </c>
      <c r="M16" s="47"/>
      <c r="N16" s="41" t="s">
        <v>12</v>
      </c>
      <c r="O16" s="42" t="s">
        <v>50</v>
      </c>
      <c r="P16" s="42" t="s">
        <v>50</v>
      </c>
      <c r="Q16" s="42" t="s">
        <v>51</v>
      </c>
    </row>
    <row r="17" spans="1:17" ht="18" customHeight="1" x14ac:dyDescent="0.3">
      <c r="A17" s="9">
        <v>16</v>
      </c>
      <c r="B17" s="10">
        <v>38</v>
      </c>
      <c r="C17" s="45">
        <v>45363</v>
      </c>
      <c r="D17" s="12" t="s">
        <v>52</v>
      </c>
      <c r="E17" s="25" t="s">
        <v>32</v>
      </c>
      <c r="F17" s="14">
        <v>45365</v>
      </c>
      <c r="G17" s="9">
        <v>13.8</v>
      </c>
      <c r="H17" s="9" t="s">
        <v>12</v>
      </c>
      <c r="I17" s="9">
        <v>0</v>
      </c>
      <c r="J17" s="9" t="s">
        <v>12</v>
      </c>
      <c r="K17" s="18"/>
      <c r="M17" s="48" t="s">
        <v>53</v>
      </c>
      <c r="N17" s="49" t="s">
        <v>19</v>
      </c>
      <c r="O17" s="34" t="s">
        <v>54</v>
      </c>
      <c r="P17" s="34" t="s">
        <v>45</v>
      </c>
      <c r="Q17" s="35"/>
    </row>
    <row r="18" spans="1:17" ht="18" customHeight="1" x14ac:dyDescent="0.3">
      <c r="A18" s="9">
        <v>17</v>
      </c>
      <c r="B18" s="10">
        <v>42</v>
      </c>
      <c r="C18" s="45">
        <v>45363</v>
      </c>
      <c r="D18" s="12" t="s">
        <v>55</v>
      </c>
      <c r="E18" s="25" t="s">
        <v>56</v>
      </c>
      <c r="F18" s="14">
        <v>45365</v>
      </c>
      <c r="G18" s="9">
        <v>27.3</v>
      </c>
      <c r="H18" s="9" t="s">
        <v>19</v>
      </c>
      <c r="I18" s="9">
        <v>19</v>
      </c>
      <c r="J18" s="9" t="s">
        <v>12</v>
      </c>
      <c r="K18" s="50"/>
      <c r="M18" s="51"/>
      <c r="N18" s="52" t="s">
        <v>18</v>
      </c>
      <c r="O18" s="38" t="s">
        <v>57</v>
      </c>
      <c r="P18" s="38" t="s">
        <v>48</v>
      </c>
      <c r="Q18" s="39"/>
    </row>
    <row r="19" spans="1:17" ht="18" customHeight="1" thickBot="1" x14ac:dyDescent="0.35">
      <c r="A19" s="9">
        <v>18</v>
      </c>
      <c r="B19" s="10">
        <v>43</v>
      </c>
      <c r="C19" s="45">
        <v>45363</v>
      </c>
      <c r="D19" s="12" t="s">
        <v>58</v>
      </c>
      <c r="E19" s="25" t="s">
        <v>59</v>
      </c>
      <c r="F19" s="14">
        <v>45365</v>
      </c>
      <c r="G19" s="9">
        <v>25.4</v>
      </c>
      <c r="H19" s="9" t="s">
        <v>19</v>
      </c>
      <c r="I19" s="9">
        <v>15.7</v>
      </c>
      <c r="J19" s="9" t="s">
        <v>12</v>
      </c>
      <c r="K19" s="9" t="s">
        <v>30</v>
      </c>
      <c r="M19" s="53"/>
      <c r="N19" s="54" t="s">
        <v>12</v>
      </c>
      <c r="O19" s="42" t="s">
        <v>60</v>
      </c>
      <c r="P19" s="42" t="s">
        <v>51</v>
      </c>
      <c r="Q19" s="43"/>
    </row>
    <row r="20" spans="1:17" ht="18" customHeight="1" x14ac:dyDescent="0.3">
      <c r="A20" s="9">
        <v>19</v>
      </c>
      <c r="B20" s="10">
        <v>44</v>
      </c>
      <c r="C20" s="45">
        <v>45363</v>
      </c>
      <c r="D20" s="12" t="s">
        <v>61</v>
      </c>
      <c r="E20" s="25" t="s">
        <v>32</v>
      </c>
      <c r="F20" s="14">
        <v>45365</v>
      </c>
      <c r="G20" s="9">
        <v>11.5</v>
      </c>
      <c r="H20" s="9" t="s">
        <v>12</v>
      </c>
      <c r="I20" s="9">
        <v>0</v>
      </c>
      <c r="J20" s="9" t="s">
        <v>12</v>
      </c>
      <c r="K20" s="18"/>
    </row>
    <row r="21" spans="1:17" ht="18" customHeight="1" x14ac:dyDescent="0.3">
      <c r="A21" s="9">
        <v>20</v>
      </c>
      <c r="B21" s="10">
        <v>57</v>
      </c>
      <c r="C21" s="55">
        <v>45363</v>
      </c>
      <c r="D21" s="12" t="s">
        <v>62</v>
      </c>
      <c r="E21" s="28" t="s">
        <v>29</v>
      </c>
      <c r="F21" s="14">
        <v>45365</v>
      </c>
      <c r="G21" s="9">
        <v>20.7</v>
      </c>
      <c r="H21" s="9" t="s">
        <v>18</v>
      </c>
      <c r="I21" s="9">
        <v>10</v>
      </c>
      <c r="J21" s="9" t="s">
        <v>12</v>
      </c>
      <c r="K21" s="9" t="s">
        <v>30</v>
      </c>
    </row>
    <row r="22" spans="1:17" ht="18" customHeight="1" x14ac:dyDescent="0.3">
      <c r="A22" s="9">
        <v>21</v>
      </c>
      <c r="B22" s="10">
        <v>62</v>
      </c>
      <c r="C22" s="55">
        <v>45364</v>
      </c>
      <c r="D22" s="12" t="s">
        <v>63</v>
      </c>
      <c r="E22" s="28" t="s">
        <v>64</v>
      </c>
      <c r="F22" s="14">
        <v>45371</v>
      </c>
      <c r="G22" s="9">
        <v>25.2</v>
      </c>
      <c r="H22" s="9" t="s">
        <v>19</v>
      </c>
      <c r="I22" s="9">
        <v>0</v>
      </c>
      <c r="J22" s="9" t="s">
        <v>12</v>
      </c>
      <c r="K22" s="18"/>
    </row>
    <row r="23" spans="1:17" ht="18" customHeight="1" x14ac:dyDescent="0.3">
      <c r="A23" s="9">
        <v>22</v>
      </c>
      <c r="B23" s="10">
        <v>64</v>
      </c>
      <c r="C23" s="56">
        <v>45374</v>
      </c>
      <c r="D23" s="12" t="s">
        <v>65</v>
      </c>
      <c r="E23" s="57" t="s">
        <v>16</v>
      </c>
      <c r="F23" s="14">
        <v>45384</v>
      </c>
      <c r="G23" s="9">
        <v>0</v>
      </c>
      <c r="H23" s="9" t="s">
        <v>12</v>
      </c>
      <c r="I23" s="9">
        <v>0</v>
      </c>
      <c r="J23" s="9" t="s">
        <v>12</v>
      </c>
      <c r="K23" s="18"/>
    </row>
    <row r="24" spans="1:17" ht="18" customHeight="1" x14ac:dyDescent="0.3">
      <c r="A24" s="9">
        <v>23</v>
      </c>
      <c r="B24" s="10">
        <v>65</v>
      </c>
      <c r="C24" s="55">
        <v>45374</v>
      </c>
      <c r="D24" s="12" t="s">
        <v>66</v>
      </c>
      <c r="E24" s="28" t="s">
        <v>16</v>
      </c>
      <c r="F24" s="14">
        <v>45384</v>
      </c>
      <c r="G24" s="9">
        <v>0</v>
      </c>
      <c r="H24" s="9" t="s">
        <v>12</v>
      </c>
      <c r="I24" s="9">
        <v>0</v>
      </c>
      <c r="J24" s="9" t="s">
        <v>12</v>
      </c>
      <c r="K24" s="18"/>
    </row>
    <row r="25" spans="1:17" ht="18" customHeight="1" x14ac:dyDescent="0.3">
      <c r="A25" s="9">
        <v>24</v>
      </c>
      <c r="B25" s="10">
        <v>66</v>
      </c>
      <c r="C25" s="55">
        <v>45374</v>
      </c>
      <c r="D25" s="12" t="s">
        <v>67</v>
      </c>
      <c r="E25" s="28" t="s">
        <v>32</v>
      </c>
      <c r="F25" s="14">
        <v>45384</v>
      </c>
      <c r="G25" s="9">
        <v>0</v>
      </c>
      <c r="H25" s="9" t="s">
        <v>12</v>
      </c>
      <c r="I25" s="9">
        <v>0</v>
      </c>
      <c r="J25" s="9" t="s">
        <v>12</v>
      </c>
      <c r="K25" s="18"/>
    </row>
    <row r="26" spans="1:17" ht="18" customHeight="1" x14ac:dyDescent="0.3">
      <c r="A26" s="9">
        <v>25</v>
      </c>
      <c r="B26" s="10">
        <v>93</v>
      </c>
      <c r="C26" s="45">
        <v>45377</v>
      </c>
      <c r="D26" s="12" t="s">
        <v>68</v>
      </c>
      <c r="E26" s="25" t="s">
        <v>56</v>
      </c>
      <c r="F26" s="14">
        <v>45384</v>
      </c>
      <c r="G26" s="9">
        <v>24.9</v>
      </c>
      <c r="H26" s="9" t="s">
        <v>19</v>
      </c>
      <c r="I26" s="9">
        <v>13.7</v>
      </c>
      <c r="J26" s="9" t="s">
        <v>12</v>
      </c>
      <c r="K26" s="50"/>
    </row>
    <row r="27" spans="1:17" ht="18" customHeight="1" x14ac:dyDescent="0.3">
      <c r="A27" s="9">
        <v>26</v>
      </c>
      <c r="B27" s="10">
        <v>123</v>
      </c>
      <c r="C27" s="45">
        <v>45373</v>
      </c>
      <c r="D27" s="12" t="s">
        <v>69</v>
      </c>
      <c r="E27" s="25" t="s">
        <v>11</v>
      </c>
      <c r="F27" s="14">
        <v>45425</v>
      </c>
      <c r="G27" s="9">
        <v>25.7</v>
      </c>
      <c r="H27" s="9" t="s">
        <v>19</v>
      </c>
      <c r="I27" s="9">
        <v>14.4</v>
      </c>
      <c r="J27" s="9" t="s">
        <v>12</v>
      </c>
      <c r="K27" s="9" t="s">
        <v>13</v>
      </c>
    </row>
    <row r="28" spans="1:17" ht="18" customHeight="1" x14ac:dyDescent="0.3">
      <c r="A28" s="9">
        <v>27</v>
      </c>
      <c r="B28" s="10">
        <v>124</v>
      </c>
      <c r="C28" s="45">
        <v>45380</v>
      </c>
      <c r="D28" s="12" t="s">
        <v>70</v>
      </c>
      <c r="E28" s="25" t="s">
        <v>32</v>
      </c>
      <c r="F28" s="14">
        <v>45425</v>
      </c>
      <c r="G28" s="9">
        <v>0</v>
      </c>
      <c r="H28" s="9" t="s">
        <v>12</v>
      </c>
      <c r="I28" s="9">
        <v>0</v>
      </c>
      <c r="J28" s="9" t="s">
        <v>12</v>
      </c>
      <c r="K28" s="9" t="s">
        <v>71</v>
      </c>
    </row>
    <row r="29" spans="1:17" ht="18" customHeight="1" x14ac:dyDescent="0.3">
      <c r="A29" s="9">
        <v>28</v>
      </c>
      <c r="B29" s="10">
        <v>125</v>
      </c>
      <c r="C29" s="58">
        <v>45377</v>
      </c>
      <c r="D29" s="12" t="s">
        <v>72</v>
      </c>
      <c r="E29" s="25" t="s">
        <v>16</v>
      </c>
      <c r="F29" s="14">
        <v>45425</v>
      </c>
      <c r="G29" s="9">
        <v>0</v>
      </c>
      <c r="H29" s="9" t="s">
        <v>12</v>
      </c>
      <c r="I29" s="9">
        <v>0</v>
      </c>
      <c r="J29" s="9" t="s">
        <v>12</v>
      </c>
      <c r="K29" s="9" t="s">
        <v>18</v>
      </c>
    </row>
    <row r="30" spans="1:17" ht="18" customHeight="1" x14ac:dyDescent="0.3">
      <c r="A30" s="9">
        <v>29</v>
      </c>
      <c r="B30" s="10">
        <v>127</v>
      </c>
      <c r="C30" s="45">
        <v>45409</v>
      </c>
      <c r="D30" s="12" t="s">
        <v>73</v>
      </c>
      <c r="E30" s="25" t="s">
        <v>64</v>
      </c>
      <c r="F30" s="14">
        <v>45425</v>
      </c>
      <c r="G30" s="9">
        <v>34</v>
      </c>
      <c r="H30" s="9" t="s">
        <v>19</v>
      </c>
      <c r="I30" s="9">
        <v>8.3000000000000007</v>
      </c>
      <c r="J30" s="9" t="s">
        <v>12</v>
      </c>
      <c r="K30" s="9" t="s">
        <v>71</v>
      </c>
    </row>
    <row r="31" spans="1:17" ht="18" customHeight="1" x14ac:dyDescent="0.3">
      <c r="A31" s="59">
        <v>30</v>
      </c>
      <c r="B31" s="60">
        <v>128</v>
      </c>
      <c r="C31" s="45">
        <v>45374</v>
      </c>
      <c r="D31" s="61" t="s">
        <v>74</v>
      </c>
      <c r="E31" s="62" t="s">
        <v>16</v>
      </c>
      <c r="F31" s="63">
        <v>45425</v>
      </c>
      <c r="G31" s="59"/>
      <c r="H31" s="59"/>
      <c r="I31" s="59"/>
      <c r="J31" s="59"/>
      <c r="K31" s="59"/>
    </row>
    <row r="32" spans="1:17" ht="18" customHeight="1" x14ac:dyDescent="0.3">
      <c r="A32" s="9">
        <v>31</v>
      </c>
      <c r="B32" s="10">
        <v>129</v>
      </c>
      <c r="C32" s="45">
        <v>45376</v>
      </c>
      <c r="D32" s="12" t="s">
        <v>75</v>
      </c>
      <c r="E32" s="25" t="s">
        <v>56</v>
      </c>
      <c r="F32" s="14">
        <v>45425</v>
      </c>
      <c r="G32" s="9">
        <v>20.7</v>
      </c>
      <c r="H32" s="9" t="s">
        <v>18</v>
      </c>
      <c r="I32" s="9">
        <v>10.4</v>
      </c>
      <c r="J32" s="9" t="s">
        <v>12</v>
      </c>
      <c r="K32" s="9" t="s">
        <v>71</v>
      </c>
    </row>
    <row r="33" spans="1:11" ht="18" customHeight="1" x14ac:dyDescent="0.3">
      <c r="A33" s="64">
        <v>32</v>
      </c>
      <c r="B33" s="65">
        <v>130</v>
      </c>
      <c r="C33" s="45">
        <v>45381</v>
      </c>
      <c r="D33" s="66" t="s">
        <v>76</v>
      </c>
      <c r="E33" s="67" t="s">
        <v>16</v>
      </c>
      <c r="F33" s="68">
        <v>45425</v>
      </c>
      <c r="G33" s="64">
        <v>34.1</v>
      </c>
      <c r="H33" s="64" t="s">
        <v>19</v>
      </c>
      <c r="I33" s="64">
        <v>21.2</v>
      </c>
      <c r="J33" s="64" t="s">
        <v>19</v>
      </c>
      <c r="K33" s="64" t="s">
        <v>71</v>
      </c>
    </row>
    <row r="34" spans="1:11" ht="18" customHeight="1" x14ac:dyDescent="0.3">
      <c r="A34" s="59">
        <v>33</v>
      </c>
      <c r="B34" s="60">
        <v>131</v>
      </c>
      <c r="C34" s="45">
        <v>45381</v>
      </c>
      <c r="D34" s="61" t="s">
        <v>77</v>
      </c>
      <c r="E34" s="62" t="s">
        <v>16</v>
      </c>
      <c r="F34" s="63">
        <v>45425</v>
      </c>
      <c r="G34" s="59"/>
      <c r="H34" s="59"/>
      <c r="I34" s="59"/>
      <c r="J34" s="59"/>
      <c r="K34" s="59"/>
    </row>
    <row r="35" spans="1:11" ht="18" customHeight="1" x14ac:dyDescent="0.3">
      <c r="A35" s="9">
        <v>34</v>
      </c>
      <c r="B35" s="10">
        <v>132</v>
      </c>
      <c r="C35" s="45">
        <v>45381</v>
      </c>
      <c r="D35" s="12" t="s">
        <v>78</v>
      </c>
      <c r="E35" s="25" t="s">
        <v>16</v>
      </c>
      <c r="F35" s="14">
        <v>45425</v>
      </c>
      <c r="G35" s="9">
        <v>0</v>
      </c>
      <c r="H35" s="9" t="s">
        <v>12</v>
      </c>
      <c r="I35" s="9">
        <v>0</v>
      </c>
      <c r="J35" s="9" t="s">
        <v>12</v>
      </c>
      <c r="K35" s="9" t="s">
        <v>79</v>
      </c>
    </row>
    <row r="36" spans="1:11" ht="18" customHeight="1" x14ac:dyDescent="0.3">
      <c r="A36" s="9">
        <v>35</v>
      </c>
      <c r="B36" s="10">
        <v>133</v>
      </c>
      <c r="C36" s="45">
        <v>45378</v>
      </c>
      <c r="D36" s="12" t="s">
        <v>80</v>
      </c>
      <c r="E36" s="25" t="s">
        <v>64</v>
      </c>
      <c r="F36" s="14">
        <v>45425</v>
      </c>
      <c r="G36" s="9">
        <v>0</v>
      </c>
      <c r="H36" s="9" t="s">
        <v>12</v>
      </c>
      <c r="I36" s="9">
        <v>0</v>
      </c>
      <c r="J36" s="9" t="s">
        <v>12</v>
      </c>
      <c r="K36" s="9" t="s">
        <v>30</v>
      </c>
    </row>
    <row r="37" spans="1:11" ht="18" customHeight="1" x14ac:dyDescent="0.3">
      <c r="A37" s="9">
        <v>36</v>
      </c>
      <c r="B37" s="10">
        <v>171</v>
      </c>
      <c r="C37" s="69">
        <v>45383</v>
      </c>
      <c r="D37" s="12" t="s">
        <v>81</v>
      </c>
      <c r="E37" s="28" t="s">
        <v>29</v>
      </c>
      <c r="F37" s="14">
        <v>45425</v>
      </c>
      <c r="G37" s="9">
        <v>0</v>
      </c>
      <c r="H37" s="9" t="s">
        <v>12</v>
      </c>
      <c r="I37" s="9">
        <v>0</v>
      </c>
      <c r="J37" s="9" t="s">
        <v>12</v>
      </c>
      <c r="K37" s="9" t="s">
        <v>71</v>
      </c>
    </row>
    <row r="38" spans="1:11" ht="18" customHeight="1" x14ac:dyDescent="0.3">
      <c r="A38" s="9">
        <v>37</v>
      </c>
      <c r="B38" s="10">
        <v>189</v>
      </c>
      <c r="C38" s="69">
        <v>45387</v>
      </c>
      <c r="D38" s="12" t="s">
        <v>82</v>
      </c>
      <c r="E38" s="70" t="s">
        <v>32</v>
      </c>
      <c r="F38" s="14">
        <v>45425</v>
      </c>
      <c r="G38" s="9">
        <v>0</v>
      </c>
      <c r="H38" s="9" t="s">
        <v>12</v>
      </c>
      <c r="I38" s="9">
        <v>0</v>
      </c>
      <c r="J38" s="9" t="s">
        <v>12</v>
      </c>
      <c r="K38" s="9" t="s">
        <v>71</v>
      </c>
    </row>
    <row r="39" spans="1:11" ht="18" customHeight="1" x14ac:dyDescent="0.3">
      <c r="A39" s="9">
        <v>38</v>
      </c>
      <c r="B39" s="10">
        <v>190</v>
      </c>
      <c r="C39" s="69">
        <v>45386</v>
      </c>
      <c r="D39" s="12" t="s">
        <v>83</v>
      </c>
      <c r="E39" s="70" t="s">
        <v>32</v>
      </c>
      <c r="F39" s="14">
        <v>45425</v>
      </c>
      <c r="G39" s="9">
        <v>0</v>
      </c>
      <c r="H39" s="9" t="s">
        <v>12</v>
      </c>
      <c r="I39" s="9">
        <v>0</v>
      </c>
      <c r="J39" s="9" t="s">
        <v>12</v>
      </c>
      <c r="K39" s="9" t="s">
        <v>71</v>
      </c>
    </row>
    <row r="40" spans="1:11" ht="18" customHeight="1" x14ac:dyDescent="0.3">
      <c r="A40" s="9">
        <v>39</v>
      </c>
      <c r="B40" s="10">
        <v>236</v>
      </c>
      <c r="C40" s="71">
        <v>45391</v>
      </c>
      <c r="D40" s="12" t="s">
        <v>84</v>
      </c>
      <c r="E40" s="25" t="s">
        <v>16</v>
      </c>
      <c r="F40" s="14">
        <v>45425</v>
      </c>
      <c r="G40" s="9">
        <v>0</v>
      </c>
      <c r="H40" s="9" t="s">
        <v>12</v>
      </c>
      <c r="I40" s="9">
        <v>0</v>
      </c>
      <c r="J40" s="9" t="s">
        <v>12</v>
      </c>
      <c r="K40" s="9" t="s">
        <v>18</v>
      </c>
    </row>
    <row r="41" spans="1:11" ht="18" customHeight="1" x14ac:dyDescent="0.3">
      <c r="A41" s="9">
        <v>40</v>
      </c>
      <c r="B41" s="10">
        <v>237</v>
      </c>
      <c r="C41" s="45">
        <v>45392</v>
      </c>
      <c r="D41" s="12" t="s">
        <v>85</v>
      </c>
      <c r="E41" s="25" t="s">
        <v>16</v>
      </c>
      <c r="F41" s="14">
        <v>45425</v>
      </c>
      <c r="G41" s="9">
        <v>0</v>
      </c>
      <c r="H41" s="9" t="s">
        <v>12</v>
      </c>
      <c r="I41" s="9">
        <v>0</v>
      </c>
      <c r="J41" s="9" t="s">
        <v>12</v>
      </c>
      <c r="K41" s="18"/>
    </row>
    <row r="42" spans="1:11" ht="18" customHeight="1" x14ac:dyDescent="0.3">
      <c r="A42" s="9">
        <v>41</v>
      </c>
      <c r="B42" s="10">
        <v>240</v>
      </c>
      <c r="C42" s="45">
        <v>45391</v>
      </c>
      <c r="D42" s="12" t="s">
        <v>86</v>
      </c>
      <c r="E42" s="25" t="s">
        <v>16</v>
      </c>
      <c r="F42" s="14">
        <v>45425</v>
      </c>
      <c r="G42" s="9">
        <v>0</v>
      </c>
      <c r="H42" s="9" t="s">
        <v>12</v>
      </c>
      <c r="I42" s="9">
        <v>0</v>
      </c>
      <c r="J42" s="9" t="s">
        <v>12</v>
      </c>
      <c r="K42" s="18"/>
    </row>
    <row r="43" spans="1:11" ht="18" customHeight="1" x14ac:dyDescent="0.3">
      <c r="A43" s="9">
        <v>42</v>
      </c>
      <c r="B43" s="10">
        <v>241</v>
      </c>
      <c r="C43" s="45">
        <v>45392</v>
      </c>
      <c r="D43" s="12" t="s">
        <v>87</v>
      </c>
      <c r="E43" s="25" t="s">
        <v>16</v>
      </c>
      <c r="F43" s="14">
        <v>45425</v>
      </c>
      <c r="G43" s="9">
        <v>0</v>
      </c>
      <c r="H43" s="9" t="s">
        <v>12</v>
      </c>
      <c r="I43" s="9">
        <v>0</v>
      </c>
      <c r="J43" s="9" t="s">
        <v>12</v>
      </c>
      <c r="K43" s="18"/>
    </row>
    <row r="44" spans="1:11" ht="18" customHeight="1" x14ac:dyDescent="0.3">
      <c r="A44" s="9">
        <v>43</v>
      </c>
      <c r="B44" s="10">
        <v>242</v>
      </c>
      <c r="C44" s="45">
        <v>45392</v>
      </c>
      <c r="D44" s="12" t="s">
        <v>88</v>
      </c>
      <c r="E44" s="25" t="s">
        <v>16</v>
      </c>
      <c r="F44" s="14">
        <v>45425</v>
      </c>
      <c r="G44" s="9">
        <v>0</v>
      </c>
      <c r="H44" s="9" t="s">
        <v>12</v>
      </c>
      <c r="I44" s="9">
        <v>0</v>
      </c>
      <c r="J44" s="9" t="s">
        <v>12</v>
      </c>
      <c r="K44" s="18"/>
    </row>
    <row r="45" spans="1:11" ht="18" customHeight="1" x14ac:dyDescent="0.3">
      <c r="A45" s="9">
        <v>44</v>
      </c>
      <c r="B45" s="10">
        <v>289</v>
      </c>
      <c r="C45" s="45">
        <v>45392</v>
      </c>
      <c r="D45" s="12" t="s">
        <v>89</v>
      </c>
      <c r="E45" s="25" t="s">
        <v>16</v>
      </c>
      <c r="F45" s="14">
        <v>45425</v>
      </c>
      <c r="G45" s="9">
        <v>9.5</v>
      </c>
      <c r="H45" s="9" t="s">
        <v>12</v>
      </c>
      <c r="I45" s="9">
        <v>0</v>
      </c>
      <c r="J45" s="9" t="s">
        <v>12</v>
      </c>
      <c r="K45" s="18"/>
    </row>
    <row r="46" spans="1:11" ht="18" customHeight="1" x14ac:dyDescent="0.3">
      <c r="A46" s="9">
        <v>45</v>
      </c>
      <c r="B46" s="10">
        <v>290</v>
      </c>
      <c r="C46" s="72">
        <v>45392</v>
      </c>
      <c r="D46" s="12" t="s">
        <v>90</v>
      </c>
      <c r="E46" s="25" t="s">
        <v>16</v>
      </c>
      <c r="F46" s="14">
        <v>45425</v>
      </c>
      <c r="G46" s="9">
        <v>0</v>
      </c>
      <c r="H46" s="9" t="s">
        <v>12</v>
      </c>
      <c r="I46" s="9">
        <v>0</v>
      </c>
      <c r="J46" s="9" t="s">
        <v>12</v>
      </c>
      <c r="K46" s="18"/>
    </row>
    <row r="47" spans="1:11" ht="18" customHeight="1" x14ac:dyDescent="0.3">
      <c r="A47" s="9">
        <v>46</v>
      </c>
      <c r="B47" s="10">
        <v>292</v>
      </c>
      <c r="C47" s="45">
        <v>45395</v>
      </c>
      <c r="D47" s="12" t="s">
        <v>91</v>
      </c>
      <c r="E47" s="25" t="s">
        <v>16</v>
      </c>
      <c r="F47" s="14">
        <v>45425</v>
      </c>
      <c r="G47" s="9">
        <v>12.1</v>
      </c>
      <c r="H47" s="9" t="s">
        <v>12</v>
      </c>
      <c r="I47" s="9">
        <v>0</v>
      </c>
      <c r="J47" s="9" t="s">
        <v>12</v>
      </c>
      <c r="K47" s="18"/>
    </row>
    <row r="48" spans="1:11" ht="18" customHeight="1" x14ac:dyDescent="0.3">
      <c r="A48" s="9">
        <v>47</v>
      </c>
      <c r="B48" s="10">
        <v>327</v>
      </c>
      <c r="C48" s="45">
        <v>45390</v>
      </c>
      <c r="D48" s="12" t="s">
        <v>92</v>
      </c>
      <c r="E48" s="28" t="s">
        <v>29</v>
      </c>
      <c r="F48" s="14">
        <v>45425</v>
      </c>
      <c r="G48" s="9">
        <v>14.4</v>
      </c>
      <c r="H48" s="9" t="s">
        <v>12</v>
      </c>
      <c r="I48" s="9">
        <v>0</v>
      </c>
      <c r="J48" s="9" t="s">
        <v>12</v>
      </c>
      <c r="K48" s="9" t="s">
        <v>30</v>
      </c>
    </row>
    <row r="49" spans="1:14" ht="18" customHeight="1" x14ac:dyDescent="0.3">
      <c r="A49" s="9">
        <v>48</v>
      </c>
      <c r="B49" s="10">
        <v>358</v>
      </c>
      <c r="C49" s="73">
        <v>45387</v>
      </c>
      <c r="D49" s="12" t="s">
        <v>93</v>
      </c>
      <c r="E49" s="25" t="s">
        <v>94</v>
      </c>
      <c r="F49" s="14">
        <v>45425</v>
      </c>
      <c r="G49" s="9">
        <v>0</v>
      </c>
      <c r="H49" s="9" t="s">
        <v>12</v>
      </c>
      <c r="I49" s="9">
        <v>0</v>
      </c>
      <c r="J49" s="9" t="s">
        <v>12</v>
      </c>
      <c r="K49" s="50"/>
    </row>
    <row r="50" spans="1:14" ht="18" customHeight="1" x14ac:dyDescent="0.3">
      <c r="A50" s="9">
        <v>49</v>
      </c>
      <c r="B50" s="10">
        <v>364</v>
      </c>
      <c r="C50" s="45">
        <v>45397</v>
      </c>
      <c r="D50" s="12" t="s">
        <v>95</v>
      </c>
      <c r="E50" s="25" t="s">
        <v>32</v>
      </c>
      <c r="F50" s="14">
        <v>45425</v>
      </c>
      <c r="G50" s="9">
        <v>0</v>
      </c>
      <c r="H50" s="9" t="s">
        <v>12</v>
      </c>
      <c r="I50" s="9">
        <v>0</v>
      </c>
      <c r="J50" s="9" t="s">
        <v>12</v>
      </c>
      <c r="K50" s="18"/>
    </row>
    <row r="51" spans="1:14" ht="18" customHeight="1" x14ac:dyDescent="0.3">
      <c r="A51" s="9">
        <v>50</v>
      </c>
      <c r="B51" s="10">
        <v>365</v>
      </c>
      <c r="C51" s="45">
        <v>45395</v>
      </c>
      <c r="D51" s="12" t="s">
        <v>96</v>
      </c>
      <c r="E51" s="28" t="s">
        <v>29</v>
      </c>
      <c r="F51" s="14">
        <v>45425</v>
      </c>
      <c r="G51" s="9">
        <v>16.7</v>
      </c>
      <c r="H51" s="9" t="s">
        <v>12</v>
      </c>
      <c r="I51" s="9">
        <v>13.1</v>
      </c>
      <c r="J51" s="9" t="s">
        <v>12</v>
      </c>
      <c r="K51" s="9" t="s">
        <v>30</v>
      </c>
    </row>
    <row r="52" spans="1:14" ht="18" customHeight="1" x14ac:dyDescent="0.3">
      <c r="A52" s="9">
        <v>51</v>
      </c>
      <c r="B52" s="10">
        <v>366</v>
      </c>
      <c r="C52" s="45">
        <v>45395</v>
      </c>
      <c r="D52" s="12" t="s">
        <v>97</v>
      </c>
      <c r="E52" s="25" t="s">
        <v>32</v>
      </c>
      <c r="F52" s="14">
        <v>45425</v>
      </c>
      <c r="G52" s="9">
        <v>0</v>
      </c>
      <c r="H52" s="9" t="s">
        <v>12</v>
      </c>
      <c r="I52" s="9">
        <v>0</v>
      </c>
      <c r="J52" s="9" t="s">
        <v>12</v>
      </c>
      <c r="K52" s="18"/>
    </row>
    <row r="53" spans="1:14" ht="18" customHeight="1" x14ac:dyDescent="0.3">
      <c r="A53" s="9">
        <v>52</v>
      </c>
      <c r="B53" s="10">
        <v>395</v>
      </c>
      <c r="C53" s="45">
        <v>45400</v>
      </c>
      <c r="D53" s="12" t="s">
        <v>98</v>
      </c>
      <c r="E53" s="25" t="s">
        <v>32</v>
      </c>
      <c r="F53" s="14">
        <v>45425</v>
      </c>
      <c r="G53" s="9">
        <v>6.2</v>
      </c>
      <c r="H53" s="9" t="s">
        <v>12</v>
      </c>
      <c r="I53" s="9">
        <v>0</v>
      </c>
      <c r="J53" s="9" t="s">
        <v>12</v>
      </c>
      <c r="K53" s="18"/>
    </row>
    <row r="54" spans="1:14" ht="18" customHeight="1" x14ac:dyDescent="0.3">
      <c r="A54" s="9">
        <v>53</v>
      </c>
      <c r="B54" s="10">
        <v>397</v>
      </c>
      <c r="C54" s="45">
        <v>45399</v>
      </c>
      <c r="D54" s="12" t="s">
        <v>99</v>
      </c>
      <c r="E54" s="25" t="s">
        <v>16</v>
      </c>
      <c r="F54" s="14">
        <v>45425</v>
      </c>
      <c r="G54" s="9">
        <v>13</v>
      </c>
      <c r="H54" s="9" t="s">
        <v>12</v>
      </c>
      <c r="I54" s="9">
        <v>0</v>
      </c>
      <c r="J54" s="9" t="s">
        <v>12</v>
      </c>
      <c r="K54" s="18"/>
    </row>
    <row r="55" spans="1:14" ht="18" customHeight="1" x14ac:dyDescent="0.3">
      <c r="A55" s="9">
        <v>54</v>
      </c>
      <c r="B55" s="10">
        <v>398</v>
      </c>
      <c r="C55" s="45">
        <v>45398</v>
      </c>
      <c r="D55" s="12" t="s">
        <v>100</v>
      </c>
      <c r="E55" s="25" t="s">
        <v>16</v>
      </c>
      <c r="F55" s="14">
        <v>45425</v>
      </c>
      <c r="G55" s="9">
        <v>0</v>
      </c>
      <c r="H55" s="9" t="s">
        <v>12</v>
      </c>
      <c r="I55" s="9">
        <v>0</v>
      </c>
      <c r="J55" s="9" t="s">
        <v>12</v>
      </c>
      <c r="K55" s="18"/>
    </row>
    <row r="56" spans="1:14" ht="18" customHeight="1" x14ac:dyDescent="0.3">
      <c r="A56" s="9">
        <v>55</v>
      </c>
      <c r="B56" s="10">
        <v>399</v>
      </c>
      <c r="C56" s="45">
        <v>45398</v>
      </c>
      <c r="D56" s="12" t="s">
        <v>101</v>
      </c>
      <c r="E56" s="25" t="s">
        <v>16</v>
      </c>
      <c r="F56" s="14">
        <v>45425</v>
      </c>
      <c r="G56" s="9">
        <v>0</v>
      </c>
      <c r="H56" s="9" t="s">
        <v>12</v>
      </c>
      <c r="I56" s="9">
        <v>0</v>
      </c>
      <c r="J56" s="9" t="s">
        <v>12</v>
      </c>
      <c r="K56" s="18"/>
    </row>
    <row r="57" spans="1:14" ht="18" customHeight="1" x14ac:dyDescent="0.3">
      <c r="A57" s="9">
        <v>56</v>
      </c>
      <c r="B57" s="10">
        <v>400</v>
      </c>
      <c r="C57" s="45">
        <v>45400</v>
      </c>
      <c r="D57" s="12" t="s">
        <v>102</v>
      </c>
      <c r="E57" s="25" t="s">
        <v>32</v>
      </c>
      <c r="F57" s="14">
        <v>45425</v>
      </c>
      <c r="G57" s="9">
        <v>0</v>
      </c>
      <c r="H57" s="9" t="s">
        <v>12</v>
      </c>
      <c r="I57" s="9">
        <v>0</v>
      </c>
      <c r="J57" s="9" t="s">
        <v>12</v>
      </c>
      <c r="K57" s="18"/>
    </row>
    <row r="58" spans="1:14" ht="18" customHeight="1" x14ac:dyDescent="0.3">
      <c r="A58" s="9">
        <v>57</v>
      </c>
      <c r="B58" s="10">
        <v>417</v>
      </c>
      <c r="C58" s="45">
        <v>45399</v>
      </c>
      <c r="D58" s="12" t="s">
        <v>103</v>
      </c>
      <c r="E58" s="25" t="s">
        <v>11</v>
      </c>
      <c r="F58" s="14">
        <v>45425</v>
      </c>
      <c r="G58" s="9">
        <v>25.6</v>
      </c>
      <c r="H58" s="9" t="s">
        <v>19</v>
      </c>
      <c r="I58" s="9">
        <v>16.2</v>
      </c>
      <c r="J58" s="9" t="s">
        <v>12</v>
      </c>
      <c r="K58" s="9" t="s">
        <v>13</v>
      </c>
    </row>
    <row r="59" spans="1:14" ht="18" customHeight="1" x14ac:dyDescent="0.3">
      <c r="A59" s="9">
        <v>58</v>
      </c>
      <c r="B59" s="10">
        <v>442</v>
      </c>
      <c r="C59" s="45">
        <v>45405</v>
      </c>
      <c r="D59" s="12" t="s">
        <v>104</v>
      </c>
      <c r="E59" s="25" t="s">
        <v>16</v>
      </c>
      <c r="F59" s="14">
        <v>45425</v>
      </c>
      <c r="G59" s="9">
        <v>0</v>
      </c>
      <c r="H59" s="9" t="s">
        <v>12</v>
      </c>
      <c r="I59" s="9">
        <v>0</v>
      </c>
      <c r="J59" s="9" t="s">
        <v>12</v>
      </c>
      <c r="K59" s="18"/>
    </row>
    <row r="60" spans="1:14" ht="18" customHeight="1" x14ac:dyDescent="0.3">
      <c r="F60" s="76"/>
    </row>
    <row r="61" spans="1:14" ht="18" customHeight="1" x14ac:dyDescent="0.3"/>
    <row r="62" spans="1:14" ht="18" customHeight="1" x14ac:dyDescent="0.3"/>
    <row r="63" spans="1:14" ht="18" customHeight="1" x14ac:dyDescent="0.3"/>
    <row r="64" spans="1:14" ht="18" customHeight="1" x14ac:dyDescent="0.3">
      <c r="N64" s="8" t="s">
        <v>105</v>
      </c>
    </row>
    <row r="65" ht="18" customHeight="1" x14ac:dyDescent="0.3"/>
    <row r="66" ht="18" customHeight="1" x14ac:dyDescent="0.3"/>
    <row r="67" ht="18" customHeight="1" x14ac:dyDescent="0.3"/>
    <row r="68" ht="18" customHeight="1" x14ac:dyDescent="0.3"/>
    <row r="69" ht="18" customHeight="1" x14ac:dyDescent="0.3"/>
    <row r="70" ht="18" customHeight="1" x14ac:dyDescent="0.3"/>
    <row r="71" ht="18" customHeight="1" x14ac:dyDescent="0.3"/>
    <row r="72" ht="18" customHeight="1" x14ac:dyDescent="0.3"/>
    <row r="73" ht="18" customHeight="1" x14ac:dyDescent="0.3"/>
    <row r="74" ht="18" customHeight="1" x14ac:dyDescent="0.3"/>
    <row r="75" ht="18" customHeight="1" x14ac:dyDescent="0.3"/>
    <row r="76" ht="18" customHeight="1" x14ac:dyDescent="0.3"/>
    <row r="77" ht="18" customHeight="1" x14ac:dyDescent="0.3"/>
    <row r="78" ht="18" customHeight="1" x14ac:dyDescent="0.3"/>
    <row r="79" ht="18" customHeight="1" x14ac:dyDescent="0.3"/>
    <row r="80" ht="18" customHeight="1" x14ac:dyDescent="0.3"/>
    <row r="81" ht="18" customHeight="1" x14ac:dyDescent="0.3"/>
    <row r="82" ht="18" customHeight="1" x14ac:dyDescent="0.3"/>
    <row r="83" ht="18" customHeight="1" x14ac:dyDescent="0.3"/>
    <row r="84" ht="18" customHeight="1" x14ac:dyDescent="0.3"/>
    <row r="85" ht="18" customHeight="1" x14ac:dyDescent="0.3"/>
  </sheetData>
  <autoFilter ref="A1:K61" xr:uid="{C7B47343-4EED-49D5-993A-19BE8D636C1D}"/>
  <mergeCells count="7">
    <mergeCell ref="M17:M19"/>
    <mergeCell ref="M2:N2"/>
    <mergeCell ref="N4:O4"/>
    <mergeCell ref="P4:Q4"/>
    <mergeCell ref="R4:S4"/>
    <mergeCell ref="M11:M13"/>
    <mergeCell ref="M14:M16"/>
  </mergeCells>
  <pageMargins left="0.25" right="0.25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CA5D1-2D5E-44C6-9077-0C998F62478B}">
  <dimension ref="A1"/>
  <sheetViews>
    <sheetView workbookViewId="0">
      <selection activeCell="E5" sqref="E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Grupo 1 Procesados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MERINO CASTAÑEDA, LUCERO ISABEL</dc:creator>
  <cp:lastModifiedBy>MERINO CASTAÑEDA, LUCERO ISABEL</cp:lastModifiedBy>
  <dcterms:created xsi:type="dcterms:W3CDTF">2024-12-13T16:02:52Z</dcterms:created>
  <dcterms:modified xsi:type="dcterms:W3CDTF">2024-12-13T16:04:00Z</dcterms:modified>
</cp:coreProperties>
</file>