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_Subjects\NL217 โปรแกรมคอมพิวเตอร์ในการแก้ปัญหาทางวิศวกรรม\Excel_Lab\"/>
    </mc:Choice>
  </mc:AlternateContent>
  <xr:revisionPtr revIDLastSave="0" documentId="13_ncr:1_{C33E7060-EE00-4216-B1D8-D88B9C936C75}" xr6:coauthVersionLast="47" xr6:coauthVersionMax="47" xr10:uidLastSave="{00000000-0000-0000-0000-000000000000}"/>
  <bookViews>
    <workbookView xWindow="-120" yWindow="-120" windowWidth="19440" windowHeight="11520" activeTab="5" xr2:uid="{6E258052-AAB9-4547-8FC5-0C3BF28D28AE}"/>
  </bookViews>
  <sheets>
    <sheet name="Lab6.1" sheetId="3" r:id="rId1"/>
    <sheet name="Lab 6.2" sheetId="1" r:id="rId2"/>
    <sheet name="Lab6.3" sheetId="17" r:id="rId3"/>
    <sheet name="Lab6.4" sheetId="18" r:id="rId4"/>
    <sheet name="Lab 6.5" sheetId="11" r:id="rId5"/>
    <sheet name="Lab 6.6" sheetId="19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1" l="1"/>
  <c r="G8" i="11"/>
  <c r="D8" i="1"/>
  <c r="D3" i="1"/>
  <c r="D8" i="19"/>
  <c r="C11" i="19"/>
  <c r="I10" i="19"/>
  <c r="D3" i="19"/>
  <c r="F16" i="11"/>
  <c r="C10" i="19"/>
  <c r="F15" i="11"/>
  <c r="F6" i="11"/>
  <c r="F7" i="11"/>
  <c r="F14" i="11"/>
  <c r="F13" i="11"/>
  <c r="F12" i="11"/>
  <c r="D14" i="11" l="1"/>
  <c r="D13" i="11"/>
  <c r="D12" i="11"/>
  <c r="D3" i="11"/>
  <c r="D4" i="11"/>
  <c r="D5" i="11"/>
  <c r="B3" i="3"/>
  <c r="B4" i="3" s="1"/>
  <c r="F4" i="11"/>
  <c r="F3" i="11"/>
  <c r="D3" i="17"/>
  <c r="F10" i="3"/>
  <c r="F7" i="3"/>
  <c r="D9" i="18"/>
  <c r="D8" i="17"/>
  <c r="F13" i="3"/>
  <c r="D3" i="18"/>
  <c r="F5" i="11"/>
</calcChain>
</file>

<file path=xl/sharedStrings.xml><?xml version="1.0" encoding="utf-8"?>
<sst xmlns="http://schemas.openxmlformats.org/spreadsheetml/2006/main" count="75" uniqueCount="24">
  <si>
    <t>P</t>
  </si>
  <si>
    <t>i</t>
  </si>
  <si>
    <t>n</t>
  </si>
  <si>
    <t>Pi</t>
  </si>
  <si>
    <t>F</t>
  </si>
  <si>
    <t>A</t>
  </si>
  <si>
    <t>รวมเงินสิ้นปี</t>
  </si>
  <si>
    <t>FV</t>
  </si>
  <si>
    <t>PV</t>
  </si>
  <si>
    <t>Convert</t>
  </si>
  <si>
    <t>A to P</t>
  </si>
  <si>
    <t>F to P</t>
  </si>
  <si>
    <t>Value</t>
  </si>
  <si>
    <t>PW-A</t>
  </si>
  <si>
    <t>PW-B</t>
  </si>
  <si>
    <t>P0 + NPV5</t>
  </si>
  <si>
    <t>rate</t>
  </si>
  <si>
    <t>CF</t>
  </si>
  <si>
    <t>Amt</t>
  </si>
  <si>
    <t>รวม</t>
  </si>
  <si>
    <t>NPV =</t>
  </si>
  <si>
    <t>IRR =</t>
  </si>
  <si>
    <t>เครื่องจักร A</t>
  </si>
  <si>
    <t>เครื่องจักร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</si>
</sst>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฿&quot;#,##0.00;[Red]\-&quot;฿&quot;#,##0.00"/>
    <numFmt numFmtId="43" formatCode="_-* #,##0.00_-;\-* #,##0.00_-;_-* &quot;-&quot;??_-;_-@_-"/>
    <numFmt numFmtId="164" formatCode="_-* #,##0_-;\-* #,##0_-;_-* &quot;-&quot;??_-;_-@_-"/>
    <numFmt numFmtId="165" formatCode="&quot;฿&quot;#,##0.0000000000000000;[Red]\-&quot;฿&quot;#,##0.0000000000000000"/>
    <numFmt numFmtId="166" formatCode="0.0%"/>
    <numFmt numFmtId="167" formatCode="&quot;฿&quot;#,##0.00"/>
  </numFmts>
  <fonts count="17">
    <font>
      <sz val="11"/>
      <color theme="1"/>
      <name val="Calibri"/>
      <family val="2"/>
      <charset val="222"/>
      <scheme val="minor"/>
    </font>
    <font>
      <b/>
      <sz val="16"/>
      <color rgb="FF000000"/>
      <name val="Arial"/>
      <family val="2"/>
    </font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11"/>
      <color rgb="FF00B050"/>
      <name val="Calibri"/>
      <family val="2"/>
      <charset val="222"/>
      <scheme val="minor"/>
    </font>
    <font>
      <sz val="11"/>
      <name val="Calibri"/>
      <family val="2"/>
      <charset val="222"/>
      <scheme val="minor"/>
    </font>
    <font>
      <sz val="11"/>
      <color rgb="FFC00000"/>
      <name val="Calibri"/>
      <family val="2"/>
      <charset val="222"/>
      <scheme val="minor"/>
    </font>
    <font>
      <sz val="36"/>
      <color theme="1"/>
      <name val="Calibri"/>
      <family val="2"/>
      <charset val="222"/>
      <scheme val="minor"/>
    </font>
    <font>
      <sz val="24"/>
      <color rgb="FF00B0F0"/>
      <name val="Calibri"/>
      <family val="2"/>
      <charset val="222"/>
      <scheme val="minor"/>
    </font>
    <font>
      <b/>
      <sz val="11"/>
      <color rgb="FFC00000"/>
      <name val="Calibri"/>
      <family val="2"/>
      <scheme val="minor"/>
    </font>
    <font>
      <sz val="12"/>
      <color theme="1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rgb="FFC00000"/>
      <name val="Calibri"/>
      <family val="2"/>
      <charset val="222"/>
      <scheme val="minor"/>
    </font>
    <font>
      <b/>
      <u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u/>
      <sz val="11"/>
      <color theme="1"/>
      <name val="Calibri"/>
      <family val="2"/>
      <charset val="222"/>
      <scheme val="minor"/>
    </font>
    <font>
      <sz val="11"/>
      <color theme="8" tint="-0.249977111117893"/>
      <name val="Calibri"/>
      <family val="2"/>
      <charset val="22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9" fontId="0" fillId="0" borderId="0" xfId="0" applyNumberFormat="1" applyAlignment="1">
      <alignment horizontal="center"/>
    </xf>
    <xf numFmtId="8" fontId="0" fillId="0" borderId="0" xfId="0" applyNumberFormat="1"/>
    <xf numFmtId="8" fontId="3" fillId="0" borderId="0" xfId="0" applyNumberFormat="1" applyFont="1"/>
    <xf numFmtId="164" fontId="0" fillId="0" borderId="0" xfId="0" applyNumberFormat="1"/>
    <xf numFmtId="0" fontId="0" fillId="3" borderId="1" xfId="0" applyFill="1" applyBorder="1" applyAlignment="1">
      <alignment horizontal="center"/>
    </xf>
    <xf numFmtId="0" fontId="7" fillId="0" borderId="0" xfId="0" applyFont="1"/>
    <xf numFmtId="165" fontId="7" fillId="0" borderId="0" xfId="0" applyNumberFormat="1" applyFont="1"/>
    <xf numFmtId="8" fontId="8" fillId="0" borderId="0" xfId="0" applyNumberFormat="1" applyFont="1" applyAlignment="1">
      <alignment horizontal="left"/>
    </xf>
    <xf numFmtId="43" fontId="1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10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2" fontId="6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9" fillId="0" borderId="0" xfId="0" applyFont="1"/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2" fontId="11" fillId="2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166" fontId="0" fillId="0" borderId="1" xfId="0" applyNumberFormat="1" applyBorder="1" applyAlignment="1">
      <alignment horizontal="center"/>
    </xf>
    <xf numFmtId="2" fontId="10" fillId="2" borderId="1" xfId="0" applyNumberFormat="1" applyFont="1" applyFill="1" applyBorder="1" applyAlignment="1">
      <alignment horizontal="center"/>
    </xf>
    <xf numFmtId="164" fontId="0" fillId="0" borderId="1" xfId="0" applyNumberFormat="1" applyBorder="1"/>
    <xf numFmtId="0" fontId="0" fillId="0" borderId="0" xfId="0" applyAlignment="1">
      <alignment horizontal="right"/>
    </xf>
    <xf numFmtId="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164" fontId="0" fillId="4" borderId="1" xfId="0" applyNumberFormat="1" applyFill="1" applyBorder="1"/>
    <xf numFmtId="0" fontId="0" fillId="4" borderId="1" xfId="0" applyFill="1" applyBorder="1"/>
    <xf numFmtId="164" fontId="0" fillId="5" borderId="1" xfId="1" applyNumberFormat="1" applyFont="1" applyFill="1" applyBorder="1" applyAlignment="1"/>
    <xf numFmtId="0" fontId="0" fillId="5" borderId="1" xfId="0" applyFill="1" applyBorder="1"/>
    <xf numFmtId="0" fontId="0" fillId="4" borderId="1" xfId="0" applyFill="1" applyBorder="1" applyAlignment="1">
      <alignment horizontal="center"/>
    </xf>
    <xf numFmtId="164" fontId="0" fillId="5" borderId="1" xfId="1" applyNumberFormat="1" applyFont="1" applyFill="1" applyBorder="1" applyAlignment="1">
      <alignment horizontal="center"/>
    </xf>
    <xf numFmtId="8" fontId="13" fillId="6" borderId="1" xfId="0" applyNumberFormat="1" applyFont="1" applyFill="1" applyBorder="1"/>
    <xf numFmtId="9" fontId="14" fillId="0" borderId="0" xfId="2" applyFont="1" applyAlignment="1">
      <alignment horizontal="center"/>
    </xf>
    <xf numFmtId="10" fontId="14" fillId="0" borderId="0" xfId="2" applyNumberFormat="1" applyFont="1" applyAlignment="1">
      <alignment horizontal="center"/>
    </xf>
    <xf numFmtId="0" fontId="0" fillId="5" borderId="1" xfId="0" applyFill="1" applyBorder="1" applyAlignment="1">
      <alignment horizontal="center"/>
    </xf>
    <xf numFmtId="8" fontId="6" fillId="0" borderId="1" xfId="0" applyNumberFormat="1" applyFont="1" applyBorder="1" applyAlignment="1">
      <alignment horizontal="center"/>
    </xf>
    <xf numFmtId="8" fontId="15" fillId="5" borderId="1" xfId="0" applyNumberFormat="1" applyFont="1" applyFill="1" applyBorder="1" applyAlignment="1">
      <alignment horizontal="center"/>
    </xf>
    <xf numFmtId="167" fontId="0" fillId="2" borderId="0" xfId="2" applyNumberFormat="1" applyFont="1" applyFill="1" applyAlignment="1">
      <alignment horizontal="center"/>
    </xf>
    <xf numFmtId="10" fontId="0" fillId="4" borderId="0" xfId="0" applyNumberFormat="1" applyFill="1"/>
    <xf numFmtId="0" fontId="0" fillId="7" borderId="0" xfId="0" applyFill="1"/>
    <xf numFmtId="0" fontId="0" fillId="7" borderId="0" xfId="0" applyFill="1" applyAlignment="1">
      <alignment horizontal="center"/>
    </xf>
    <xf numFmtId="0" fontId="5" fillId="7" borderId="0" xfId="0" applyFont="1" applyFill="1"/>
    <xf numFmtId="164" fontId="3" fillId="0" borderId="0" xfId="0" applyNumberFormat="1" applyFont="1"/>
    <xf numFmtId="0" fontId="0" fillId="7" borderId="0" xfId="0" applyFill="1" applyAlignment="1">
      <alignment horizontal="right"/>
    </xf>
    <xf numFmtId="167" fontId="0" fillId="4" borderId="0" xfId="0" applyNumberFormat="1" applyFill="1"/>
    <xf numFmtId="0" fontId="16" fillId="0" borderId="0" xfId="0" applyFont="1"/>
    <xf numFmtId="0" fontId="16" fillId="0" borderId="0" xfId="0" applyFont="1" applyAlignment="1">
      <alignment horizontal="left"/>
    </xf>
    <xf numFmtId="8" fontId="0" fillId="6" borderId="1" xfId="0" applyNumberFormat="1" applyFill="1" applyBorder="1" applyAlignment="1">
      <alignment horizont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4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1.png"/><Relationship Id="rId1" Type="http://schemas.openxmlformats.org/officeDocument/2006/relationships/image" Target="../media/image23.png"/><Relationship Id="rId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134864</xdr:colOff>
      <xdr:row>15</xdr:row>
      <xdr:rowOff>170792</xdr:rowOff>
    </xdr:from>
    <xdr:to>
      <xdr:col>5</xdr:col>
      <xdr:colOff>313215</xdr:colOff>
      <xdr:row>24</xdr:row>
      <xdr:rowOff>136124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864" y="3074275"/>
          <a:ext cx="3521954" cy="1679832"/>
        </a:xfrm>
        <a:prstGeom prst="rect">
          <a:avLst/>
        </a:prstGeom>
      </xdr:spPr>
    </xdr:pic>
    <xdr:clientData/>
  </xdr:twoCellAnchor>
  <xdr:twoCellAnchor editAs="oneCell">
    <xdr:from>
      <xdr:col>0</xdr:col>
      <xdr:colOff>157657</xdr:colOff>
      <xdr:row>13</xdr:row>
      <xdr:rowOff>66510</xdr:rowOff>
    </xdr:from>
    <xdr:to>
      <xdr:col>7</xdr:col>
      <xdr:colOff>223731</xdr:colOff>
      <xdr:row>14</xdr:row>
      <xdr:rowOff>170793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315E67-864F-C9F4-981E-D43DE62BD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7" y="2588993"/>
          <a:ext cx="4631505" cy="294783"/>
        </a:xfrm>
        <a:prstGeom prst="rect">
          <a:avLst/>
        </a:prstGeom>
      </xdr:spPr>
    </xdr:pic>
    <xdr:clientData/>
  </xdr:twoCellAnchor>
  <xdr:twoCellAnchor editAs="oneCell">
    <xdr:from>
      <xdr:col>0</xdr:col>
      <xdr:colOff>197072</xdr:colOff>
      <xdr:row>24</xdr:row>
      <xdr:rowOff>822</xdr:rowOff>
    </xdr:from>
    <xdr:to>
      <xdr:col>4</xdr:col>
      <xdr:colOff>307595</xdr:colOff>
      <xdr:row>30</xdr:row>
      <xdr:rowOff>45169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49AE5B-68E5-4586-ABC6-79C9198C2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072" y="4618805"/>
          <a:ext cx="2580454" cy="1187347"/>
        </a:xfrm>
        <a:prstGeom prst="rect">
          <a:avLst/>
        </a:prstGeom>
      </xdr:spPr>
    </xdr:pic>
    <xdr:clientData/>
  </xdr:twoCellAnchor>
  <xdr:twoCellAnchor editAs="oneCell">
    <xdr:from>
      <xdr:col>4</xdr:col>
      <xdr:colOff>505810</xdr:colOff>
      <xdr:row>24</xdr:row>
      <xdr:rowOff>13138</xdr:rowOff>
    </xdr:from>
    <xdr:to>
      <xdr:col>8</xdr:col>
      <xdr:colOff>227373</xdr:colOff>
      <xdr:row>30</xdr:row>
      <xdr:rowOff>88842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7A4392-EB4E-4568-903D-576C837B7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75741" y="4631121"/>
          <a:ext cx="2427977" cy="1218704"/>
        </a:xfrm>
        <a:prstGeom prst="rect">
          <a:avLst/>
        </a:prstGeom>
      </xdr:spPr>
    </xdr:pic>
    <xdr:clientData/>
  </xdr:twoCellAnchor>
  <xdr:twoCellAnchor editAs="oneCell">
    <xdr:from>
      <xdr:col>8</xdr:col>
      <xdr:colOff>65690</xdr:colOff>
      <xdr:row>5</xdr:row>
      <xdr:rowOff>79723</xdr:rowOff>
    </xdr:from>
    <xdr:to>
      <xdr:col>14</xdr:col>
      <xdr:colOff>244741</xdr:colOff>
      <xdr:row>16</xdr:row>
      <xdr:rowOff>13695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374E27-7426-FF0C-277F-E036D2E2B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42035" y="1032223"/>
          <a:ext cx="3844534" cy="2075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151899</xdr:colOff>
      <xdr:row>16</xdr:row>
      <xdr:rowOff>153904</xdr:rowOff>
    </xdr:from>
    <xdr:to>
      <xdr:col>10</xdr:col>
      <xdr:colOff>1964</xdr:colOff>
      <xdr:row>34</xdr:row>
      <xdr:rowOff>145859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BD556F-8922-FABC-EABD-B7F5D76A3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899" y="3811504"/>
          <a:ext cx="6869990" cy="3420955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0</xdr:row>
      <xdr:rowOff>152400</xdr:rowOff>
    </xdr:from>
    <xdr:to>
      <xdr:col>9</xdr:col>
      <xdr:colOff>362358</xdr:colOff>
      <xdr:row>6</xdr:row>
      <xdr:rowOff>124044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6FD82F-FB56-1D9F-B507-401C8D076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0" y="152400"/>
          <a:ext cx="2924583" cy="1571844"/>
        </a:xfrm>
        <a:prstGeom prst="rect">
          <a:avLst/>
        </a:prstGeom>
        <a:ln w="57150"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180975</xdr:colOff>
      <xdr:row>9</xdr:row>
      <xdr:rowOff>57150</xdr:rowOff>
    </xdr:from>
    <xdr:to>
      <xdr:col>10</xdr:col>
      <xdr:colOff>220060</xdr:colOff>
      <xdr:row>14</xdr:row>
      <xdr:rowOff>76336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330075-DD27-B7CB-1972-BB5F938F0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2381250"/>
          <a:ext cx="7059010" cy="97168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16</xdr:col>
      <xdr:colOff>581532</xdr:colOff>
      <xdr:row>11</xdr:row>
      <xdr:rowOff>340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B5BC65D-23FA-9AE0-A22F-9AEED2600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9525" y="266700"/>
          <a:ext cx="3629532" cy="24387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271204</xdr:colOff>
      <xdr:row>0</xdr:row>
      <xdr:rowOff>0</xdr:rowOff>
    </xdr:from>
    <xdr:to>
      <xdr:col>12</xdr:col>
      <xdr:colOff>147674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4029" y="0"/>
          <a:ext cx="4143670" cy="2324100"/>
        </a:xfrm>
        <a:prstGeom prst="rect">
          <a:avLst/>
        </a:prstGeom>
        <a:ln w="57150"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247650</xdr:colOff>
      <xdr:row>10</xdr:row>
      <xdr:rowOff>9525</xdr:rowOff>
    </xdr:from>
    <xdr:to>
      <xdr:col>10</xdr:col>
      <xdr:colOff>458151</xdr:colOff>
      <xdr:row>12</xdr:row>
      <xdr:rowOff>47683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286FB3-EC61-EF81-DC14-D28EC4F90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543175"/>
          <a:ext cx="6811326" cy="419158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12</xdr:row>
      <xdr:rowOff>104775</xdr:rowOff>
    </xdr:from>
    <xdr:to>
      <xdr:col>10</xdr:col>
      <xdr:colOff>172366</xdr:colOff>
      <xdr:row>14</xdr:row>
      <xdr:rowOff>142933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7C3801-4578-3103-932D-052C3282D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3019425"/>
          <a:ext cx="6563641" cy="419158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20</xdr:col>
      <xdr:colOff>29089</xdr:colOff>
      <xdr:row>10</xdr:row>
      <xdr:rowOff>143211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3BDC3F-6261-0AC9-9E88-CB05B5C59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39225" y="266700"/>
          <a:ext cx="3686689" cy="24101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87166</xdr:colOff>
      <xdr:row>0</xdr:row>
      <xdr:rowOff>102577</xdr:rowOff>
    </xdr:from>
    <xdr:to>
      <xdr:col>5</xdr:col>
      <xdr:colOff>3077307</xdr:colOff>
      <xdr:row>8</xdr:row>
      <xdr:rowOff>118879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1704" y="102577"/>
          <a:ext cx="2990141" cy="1628225"/>
        </a:xfrm>
        <a:prstGeom prst="rect">
          <a:avLst/>
        </a:prstGeom>
        <a:ln w="57150"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136935</xdr:colOff>
      <xdr:row>11</xdr:row>
      <xdr:rowOff>269834</xdr:rowOff>
    </xdr:from>
    <xdr:to>
      <xdr:col>5</xdr:col>
      <xdr:colOff>1278319</xdr:colOff>
      <xdr:row>14</xdr:row>
      <xdr:rowOff>181302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935" y="2929507"/>
          <a:ext cx="4335922" cy="885949"/>
        </a:xfrm>
        <a:prstGeom prst="rect">
          <a:avLst/>
        </a:prstGeom>
      </xdr:spPr>
    </xdr:pic>
    <xdr:clientData/>
  </xdr:twoCellAnchor>
  <xdr:twoCellAnchor editAs="oneCell">
    <xdr:from>
      <xdr:col>0</xdr:col>
      <xdr:colOff>167762</xdr:colOff>
      <xdr:row>10</xdr:row>
      <xdr:rowOff>105900</xdr:rowOff>
    </xdr:from>
    <xdr:to>
      <xdr:col>5</xdr:col>
      <xdr:colOff>1978269</xdr:colOff>
      <xdr:row>10</xdr:row>
      <xdr:rowOff>419160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A2B4FF-C515-DC10-E0A1-C179E6987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762" y="2172092"/>
          <a:ext cx="5005045" cy="313260"/>
        </a:xfrm>
        <a:prstGeom prst="rect">
          <a:avLst/>
        </a:prstGeom>
      </xdr:spPr>
    </xdr:pic>
    <xdr:clientData/>
  </xdr:twoCellAnchor>
  <xdr:twoCellAnchor editAs="oneCell">
    <xdr:from>
      <xdr:col>0</xdr:col>
      <xdr:colOff>146538</xdr:colOff>
      <xdr:row>10</xdr:row>
      <xdr:rowOff>450269</xdr:rowOff>
    </xdr:from>
    <xdr:to>
      <xdr:col>5</xdr:col>
      <xdr:colOff>1839058</xdr:colOff>
      <xdr:row>11</xdr:row>
      <xdr:rowOff>136254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92F4DE-7149-E963-1F15-E3440121F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538" y="2516461"/>
          <a:ext cx="4887058" cy="279466"/>
        </a:xfrm>
        <a:prstGeom prst="rect">
          <a:avLst/>
        </a:prstGeom>
      </xdr:spPr>
    </xdr:pic>
    <xdr:clientData/>
  </xdr:twoCellAnchor>
  <xdr:twoCellAnchor editAs="oneCell">
    <xdr:from>
      <xdr:col>5</xdr:col>
      <xdr:colOff>3546230</xdr:colOff>
      <xdr:row>0</xdr:row>
      <xdr:rowOff>131373</xdr:rowOff>
    </xdr:from>
    <xdr:to>
      <xdr:col>6</xdr:col>
      <xdr:colOff>440226</xdr:colOff>
      <xdr:row>8</xdr:row>
      <xdr:rowOff>26763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10C1D7-A11D-E7F2-4A31-7549CCAF6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40768" y="131373"/>
          <a:ext cx="2374535" cy="15073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18</xdr:row>
      <xdr:rowOff>109513</xdr:rowOff>
    </xdr:from>
    <xdr:to>
      <xdr:col>6</xdr:col>
      <xdr:colOff>74904</xdr:colOff>
      <xdr:row>28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605188"/>
          <a:ext cx="4951704" cy="17954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165721</xdr:rowOff>
    </xdr:from>
    <xdr:to>
      <xdr:col>7</xdr:col>
      <xdr:colOff>271256</xdr:colOff>
      <xdr:row>44</xdr:row>
      <xdr:rowOff>148435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01C783-2B55-AD9C-A9E6-B2066C189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66396"/>
          <a:ext cx="6033881" cy="3030714"/>
        </a:xfrm>
        <a:prstGeom prst="rect">
          <a:avLst/>
        </a:prstGeom>
      </xdr:spPr>
    </xdr:pic>
    <xdr:clientData/>
  </xdr:twoCellAnchor>
  <xdr:twoCellAnchor editAs="oneCell">
    <xdr:from>
      <xdr:col>15</xdr:col>
      <xdr:colOff>430818</xdr:colOff>
      <xdr:row>0</xdr:row>
      <xdr:rowOff>202193</xdr:rowOff>
    </xdr:from>
    <xdr:to>
      <xdr:col>27</xdr:col>
      <xdr:colOff>374361</xdr:colOff>
      <xdr:row>21</xdr:row>
      <xdr:rowOff>162555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32D6C7C-76FC-4E54-BFE4-AB4BFD450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84468" y="202193"/>
          <a:ext cx="7258743" cy="4027537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21</xdr:row>
      <xdr:rowOff>102818</xdr:rowOff>
    </xdr:from>
    <xdr:to>
      <xdr:col>17</xdr:col>
      <xdr:colOff>213630</xdr:colOff>
      <xdr:row>39</xdr:row>
      <xdr:rowOff>169912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AD8355-780F-47B1-95D2-F5A4836F3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43650" y="4169993"/>
          <a:ext cx="6328680" cy="3496094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1</xdr:row>
      <xdr:rowOff>38100</xdr:rowOff>
    </xdr:from>
    <xdr:to>
      <xdr:col>26</xdr:col>
      <xdr:colOff>258433</xdr:colOff>
      <xdr:row>20</xdr:row>
      <xdr:rowOff>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484CC95-33DE-1117-F476-A8E5E229F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91625" y="295275"/>
          <a:ext cx="9011908" cy="35819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571500</xdr:colOff>
      <xdr:row>13</xdr:row>
      <xdr:rowOff>20209</xdr:rowOff>
    </xdr:from>
    <xdr:to>
      <xdr:col>20</xdr:col>
      <xdr:colOff>440375</xdr:colOff>
      <xdr:row>30</xdr:row>
      <xdr:rowOff>161048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6B7B7F-77B0-4A74-85D3-E6CB1ED5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5675" y="2496709"/>
          <a:ext cx="5964875" cy="3379339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390525</xdr:colOff>
      <xdr:row>13</xdr:row>
      <xdr:rowOff>19050</xdr:rowOff>
    </xdr:from>
    <xdr:to>
      <xdr:col>8</xdr:col>
      <xdr:colOff>510995</xdr:colOff>
      <xdr:row>29</xdr:row>
      <xdr:rowOff>84187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A36445-2706-42B6-B35D-4A0E22909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2495550"/>
          <a:ext cx="5635445" cy="3113137"/>
        </a:xfrm>
        <a:prstGeom prst="rect">
          <a:avLst/>
        </a:prstGeom>
      </xdr:spPr>
    </xdr:pic>
    <xdr:clientData/>
  </xdr:twoCellAnchor>
  <xdr:twoCellAnchor editAs="oneCell">
    <xdr:from>
      <xdr:col>10</xdr:col>
      <xdr:colOff>495300</xdr:colOff>
      <xdr:row>0</xdr:row>
      <xdr:rowOff>9525</xdr:rowOff>
    </xdr:from>
    <xdr:to>
      <xdr:col>22</xdr:col>
      <xdr:colOff>334373</xdr:colOff>
      <xdr:row>12</xdr:row>
      <xdr:rowOff>86055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E25993-11D5-7321-AF86-40115F362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29475" y="9525"/>
          <a:ext cx="7154273" cy="236253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31</xdr:row>
      <xdr:rowOff>9525</xdr:rowOff>
    </xdr:from>
    <xdr:to>
      <xdr:col>14</xdr:col>
      <xdr:colOff>219075</xdr:colOff>
      <xdr:row>50</xdr:row>
      <xdr:rowOff>19943</xdr:rowOff>
    </xdr:to>
    <xdr:pic>
      <xdr:nvPicPr>
        <xdr:cNvPr id="2" name="Picture 1" descr="The image illustrates a cash flow analysis using Excel, showing initial outlay, future inflows, and their respective present values (PV) and net present value (NPV) at a 10% discount rate, alongside an internal rate of return (IRR) calculation.&#10;&#10;AI-generated content may be incorrect.">
          <a:extLst>
            <a:ext uri="{FF2B5EF4-FFF2-40B4-BE49-F238E27FC236}">
              <a16:creationId xmlns:a16="http://schemas.microsoft.com/office/drawing/2014/main" id="{C2C43CFB-E435-7EED-BA07-D47A47CA8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50" y="5915025"/>
          <a:ext cx="9144000" cy="3629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83F1-FA3C-4E68-8444-CB6A72FB20D9}">
  <sheetPr codeName="Sheet2"/>
  <dimension ref="A1:F13"/>
  <sheetViews>
    <sheetView topLeftCell="A15" zoomScale="145" zoomScaleNormal="145" workbookViewId="0">
      <selection activeCell="G9" sqref="G9"/>
    </sheetView>
  </sheetViews>
  <sheetFormatPr defaultRowHeight="15"/>
  <cols>
    <col min="3" max="3" width="9.5703125" customWidth="1"/>
    <col min="5" max="5" width="13.140625" customWidth="1"/>
    <col min="7" max="8" width="9.140625" customWidth="1"/>
  </cols>
  <sheetData>
    <row r="1" spans="1:6">
      <c r="A1" s="8" t="s">
        <v>2</v>
      </c>
      <c r="B1" s="8" t="s">
        <v>0</v>
      </c>
      <c r="C1" s="8" t="s">
        <v>1</v>
      </c>
      <c r="D1" s="8" t="s">
        <v>3</v>
      </c>
      <c r="E1" s="8" t="s">
        <v>6</v>
      </c>
    </row>
    <row r="2" spans="1:6">
      <c r="A2" s="8">
        <v>1</v>
      </c>
      <c r="B2" s="2">
        <v>1000</v>
      </c>
      <c r="C2" s="14">
        <v>0.14000000000000001</v>
      </c>
      <c r="D2" s="16"/>
      <c r="E2" s="17"/>
    </row>
    <row r="3" spans="1:6">
      <c r="A3" s="8">
        <v>2</v>
      </c>
      <c r="B3" s="2">
        <f>B2+D2</f>
        <v>1000</v>
      </c>
      <c r="C3" s="14">
        <v>0.14000000000000001</v>
      </c>
      <c r="D3" s="16"/>
      <c r="E3" s="17"/>
    </row>
    <row r="4" spans="1:6">
      <c r="A4" s="8">
        <v>3</v>
      </c>
      <c r="B4" s="2">
        <f>B3+D3</f>
        <v>1000</v>
      </c>
      <c r="C4" s="14">
        <v>0.14000000000000001</v>
      </c>
      <c r="D4" s="16"/>
      <c r="E4" s="17"/>
    </row>
    <row r="5" spans="1:6">
      <c r="A5" s="1"/>
      <c r="B5" s="15"/>
      <c r="C5" s="4"/>
      <c r="D5" s="1"/>
    </row>
    <row r="6" spans="1:6">
      <c r="A6" s="1"/>
      <c r="B6" s="19" t="s">
        <v>0</v>
      </c>
      <c r="C6" s="8" t="s">
        <v>1</v>
      </c>
      <c r="D6" s="8" t="s">
        <v>2</v>
      </c>
      <c r="E6" s="8" t="s">
        <v>7</v>
      </c>
    </row>
    <row r="7" spans="1:6" ht="18.75" customHeight="1">
      <c r="B7" s="2">
        <v>1000</v>
      </c>
      <c r="C7" s="14">
        <v>0.14000000000000001</v>
      </c>
      <c r="D7" s="2">
        <v>3</v>
      </c>
      <c r="E7" s="18"/>
      <c r="F7" s="20" t="e">
        <f ca="1">_xlfn.FORMULATEXT(E7)</f>
        <v>#N/A</v>
      </c>
    </row>
    <row r="9" spans="1:6">
      <c r="B9" s="19" t="s">
        <v>0</v>
      </c>
      <c r="C9" s="8" t="s">
        <v>1</v>
      </c>
      <c r="D9" s="8" t="s">
        <v>2</v>
      </c>
      <c r="E9" s="8" t="s">
        <v>7</v>
      </c>
    </row>
    <row r="10" spans="1:6">
      <c r="B10" s="2">
        <v>1000</v>
      </c>
      <c r="C10" s="14">
        <v>0.14000000000000001</v>
      </c>
      <c r="D10" s="2">
        <v>3</v>
      </c>
      <c r="E10" s="18"/>
      <c r="F10" s="20" t="e">
        <f ca="1">_xlfn.FORMULATEXT(E10)</f>
        <v>#N/A</v>
      </c>
    </row>
    <row r="12" spans="1:6">
      <c r="B12" s="19" t="s">
        <v>0</v>
      </c>
      <c r="C12" s="8" t="s">
        <v>1</v>
      </c>
      <c r="D12" s="8" t="s">
        <v>2</v>
      </c>
      <c r="E12" s="8" t="s">
        <v>7</v>
      </c>
    </row>
    <row r="13" spans="1:6">
      <c r="B13" s="2">
        <v>1000</v>
      </c>
      <c r="C13" s="14">
        <v>0.14000000000000001</v>
      </c>
      <c r="D13" s="2">
        <v>3</v>
      </c>
      <c r="E13" s="18"/>
      <c r="F13" s="20" t="e">
        <f ca="1">_xlfn.FORMULATEXT(E13)</f>
        <v>#N/A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E561-3AF4-475D-9BD5-93835AE96AD6}">
  <sheetPr codeName="Sheet1"/>
  <dimension ref="A1:G8"/>
  <sheetViews>
    <sheetView zoomScaleNormal="100" workbookViewId="0">
      <selection activeCell="D7" sqref="D7"/>
    </sheetView>
  </sheetViews>
  <sheetFormatPr defaultRowHeight="15"/>
  <cols>
    <col min="1" max="1" width="10" customWidth="1"/>
    <col min="2" max="2" width="8.7109375" customWidth="1"/>
    <col min="3" max="3" width="6.85546875" customWidth="1"/>
    <col min="4" max="4" width="16.42578125" customWidth="1"/>
    <col min="5" max="5" width="12.140625" customWidth="1"/>
    <col min="6" max="6" width="14.5703125" customWidth="1"/>
  </cols>
  <sheetData>
    <row r="1" spans="1:7" ht="21">
      <c r="A1" s="21" t="s">
        <v>0</v>
      </c>
      <c r="B1" s="21" t="s">
        <v>1</v>
      </c>
      <c r="C1" s="21" t="s">
        <v>2</v>
      </c>
      <c r="D1" s="21" t="s">
        <v>5</v>
      </c>
      <c r="F1" s="48"/>
    </row>
    <row r="2" spans="1:7" ht="21">
      <c r="A2" s="21">
        <v>2000</v>
      </c>
      <c r="B2" s="23">
        <v>0.1</v>
      </c>
      <c r="C2" s="21">
        <v>5</v>
      </c>
      <c r="D2" s="24"/>
      <c r="F2" s="49"/>
    </row>
    <row r="3" spans="1:7" ht="21">
      <c r="A3" s="22"/>
      <c r="B3" s="12"/>
      <c r="C3" s="12"/>
      <c r="D3" s="25" t="e">
        <f ca="1">_xlfn.FORMULATEXT(D2)</f>
        <v>#N/A</v>
      </c>
      <c r="F3" s="49"/>
      <c r="G3" s="1"/>
    </row>
    <row r="4" spans="1:7" ht="21">
      <c r="A4" s="22"/>
      <c r="B4" s="22"/>
      <c r="C4" s="22"/>
      <c r="D4" s="22"/>
      <c r="F4" s="50"/>
    </row>
    <row r="5" spans="1:7" ht="21">
      <c r="A5" s="22"/>
      <c r="B5" s="22"/>
      <c r="C5" s="22"/>
      <c r="D5" s="22"/>
      <c r="F5" s="48"/>
    </row>
    <row r="6" spans="1:7" ht="21">
      <c r="A6" s="21" t="s">
        <v>5</v>
      </c>
      <c r="B6" s="21" t="s">
        <v>1</v>
      </c>
      <c r="C6" s="21" t="s">
        <v>2</v>
      </c>
      <c r="D6" s="21" t="s">
        <v>0</v>
      </c>
    </row>
    <row r="7" spans="1:7" ht="21">
      <c r="A7" s="21">
        <v>3221.0200000000009</v>
      </c>
      <c r="B7" s="23">
        <v>0.1</v>
      </c>
      <c r="C7" s="21">
        <v>5</v>
      </c>
      <c r="D7" s="24"/>
    </row>
    <row r="8" spans="1:7" ht="21">
      <c r="D8" s="25" t="e">
        <f ca="1">_xlfn.FORMULATEXT(D7)</f>
        <v>#N/A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DA6D-DAA6-4162-A3B1-A4227F4E6B48}">
  <dimension ref="A1:D8"/>
  <sheetViews>
    <sheetView zoomScaleNormal="100" workbookViewId="0">
      <selection activeCell="D7" sqref="D7"/>
    </sheetView>
  </sheetViews>
  <sheetFormatPr defaultRowHeight="15"/>
  <cols>
    <col min="2" max="2" width="9.5703125" customWidth="1"/>
    <col min="4" max="4" width="16.28515625" bestFit="1" customWidth="1"/>
  </cols>
  <sheetData>
    <row r="1" spans="1:4" ht="21">
      <c r="A1" s="21" t="s">
        <v>0</v>
      </c>
      <c r="B1" s="21" t="s">
        <v>1</v>
      </c>
      <c r="C1" s="21" t="s">
        <v>2</v>
      </c>
      <c r="D1" s="21" t="s">
        <v>5</v>
      </c>
    </row>
    <row r="2" spans="1:4" ht="21">
      <c r="A2" s="21">
        <v>5000</v>
      </c>
      <c r="B2" s="23">
        <v>0.12</v>
      </c>
      <c r="C2" s="21">
        <v>5</v>
      </c>
      <c r="D2" s="24"/>
    </row>
    <row r="3" spans="1:4" ht="22.5" customHeight="1">
      <c r="A3" s="22"/>
      <c r="B3" s="12"/>
      <c r="C3" s="12"/>
      <c r="D3" s="25" t="e">
        <f ca="1">_xlfn.FORMULATEXT(D2)</f>
        <v>#N/A</v>
      </c>
    </row>
    <row r="4" spans="1:4" ht="21">
      <c r="A4" s="22"/>
      <c r="B4" s="22"/>
      <c r="C4" s="22"/>
      <c r="D4" s="22"/>
    </row>
    <row r="5" spans="1:4" ht="21">
      <c r="A5" s="22"/>
      <c r="B5" s="22"/>
      <c r="C5" s="22"/>
      <c r="D5" s="22"/>
    </row>
    <row r="6" spans="1:4" ht="21">
      <c r="A6" s="21" t="s">
        <v>5</v>
      </c>
      <c r="B6" s="21" t="s">
        <v>1</v>
      </c>
      <c r="C6" s="21" t="s">
        <v>2</v>
      </c>
      <c r="D6" s="21" t="s">
        <v>0</v>
      </c>
    </row>
    <row r="7" spans="1:4" ht="21">
      <c r="A7" s="21">
        <v>1387.05</v>
      </c>
      <c r="B7" s="23">
        <v>0.12</v>
      </c>
      <c r="C7" s="21">
        <v>5</v>
      </c>
      <c r="D7" s="24"/>
    </row>
    <row r="8" spans="1:4" ht="21">
      <c r="D8" s="25" t="e">
        <f ca="1">_xlfn.FORMULATEXT(D7)</f>
        <v>#N/A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89A5-F275-479C-8527-311AF757B8B2}">
  <dimension ref="A1:F21"/>
  <sheetViews>
    <sheetView zoomScale="130" zoomScaleNormal="130" workbookViewId="0">
      <selection activeCell="D8" sqref="D8"/>
    </sheetView>
  </sheetViews>
  <sheetFormatPr defaultRowHeight="15"/>
  <cols>
    <col min="2" max="2" width="6.85546875" customWidth="1"/>
    <col min="3" max="3" width="5" customWidth="1"/>
    <col min="4" max="4" width="13" customWidth="1"/>
    <col min="5" max="5" width="14" customWidth="1"/>
    <col min="6" max="6" width="82.140625" bestFit="1" customWidth="1"/>
  </cols>
  <sheetData>
    <row r="1" spans="1:6">
      <c r="A1" s="2" t="s">
        <v>4</v>
      </c>
      <c r="B1" s="2" t="s">
        <v>1</v>
      </c>
      <c r="C1" s="2" t="s">
        <v>2</v>
      </c>
      <c r="D1" s="2" t="s">
        <v>5</v>
      </c>
      <c r="E1" s="1"/>
    </row>
    <row r="2" spans="1:6" ht="15.75">
      <c r="A2" s="2">
        <v>50000</v>
      </c>
      <c r="B2" s="26">
        <v>0.12</v>
      </c>
      <c r="C2" s="2">
        <v>5</v>
      </c>
      <c r="D2" s="27"/>
    </row>
    <row r="3" spans="1:6" ht="21">
      <c r="A3" s="1"/>
      <c r="B3" s="12"/>
      <c r="C3" s="12"/>
      <c r="D3" s="25" t="e">
        <f ca="1">_xlfn.FORMULATEXT(D2)</f>
        <v>#N/A</v>
      </c>
      <c r="E3" s="1"/>
    </row>
    <row r="4" spans="1:6">
      <c r="A4" s="1"/>
      <c r="B4" s="13"/>
      <c r="C4" s="13"/>
      <c r="D4" s="1"/>
      <c r="E4" s="1"/>
    </row>
    <row r="5" spans="1:6">
      <c r="A5" s="1"/>
      <c r="B5" s="1"/>
      <c r="C5" s="1"/>
      <c r="D5" s="1"/>
      <c r="E5" s="1"/>
    </row>
    <row r="6" spans="1:6">
      <c r="A6" s="1"/>
      <c r="B6" s="1"/>
      <c r="C6" s="1"/>
      <c r="D6" s="1"/>
      <c r="E6" s="1"/>
    </row>
    <row r="7" spans="1:6">
      <c r="A7" s="2" t="s">
        <v>5</v>
      </c>
      <c r="B7" s="2" t="s">
        <v>1</v>
      </c>
      <c r="C7" s="2" t="s">
        <v>2</v>
      </c>
      <c r="D7" s="2" t="s">
        <v>0</v>
      </c>
      <c r="E7" s="1"/>
    </row>
    <row r="8" spans="1:6" ht="15.75">
      <c r="A8" s="2">
        <v>7870.49</v>
      </c>
      <c r="B8" s="26">
        <v>0.12</v>
      </c>
      <c r="C8" s="2">
        <v>5</v>
      </c>
      <c r="D8" s="27"/>
      <c r="E8" s="1"/>
    </row>
    <row r="9" spans="1:6" ht="21">
      <c r="D9" s="25" t="e">
        <f ca="1">_xlfn.FORMULATEXT(D8)</f>
        <v>#N/A</v>
      </c>
    </row>
    <row r="11" spans="1:6" ht="46.5">
      <c r="F11" s="10"/>
    </row>
    <row r="12" spans="1:6" ht="46.5">
      <c r="F12" s="9"/>
    </row>
    <row r="18" spans="6:6" ht="13.5" customHeight="1"/>
    <row r="19" spans="6:6" hidden="1"/>
    <row r="20" spans="6:6" ht="31.5">
      <c r="F20" s="11"/>
    </row>
    <row r="21" spans="6:6" ht="46.5">
      <c r="F21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23D5-FB38-4C3C-B248-7E14B2FF3A42}">
  <sheetPr codeName="Sheet11"/>
  <dimension ref="A1:N17"/>
  <sheetViews>
    <sheetView zoomScaleNormal="100" workbookViewId="0">
      <selection activeCell="F11" sqref="F11"/>
    </sheetView>
  </sheetViews>
  <sheetFormatPr defaultRowHeight="15"/>
  <cols>
    <col min="1" max="1" width="13.28515625" customWidth="1"/>
    <col min="2" max="2" width="7" customWidth="1"/>
    <col min="3" max="3" width="6" customWidth="1"/>
    <col min="4" max="4" width="10.28515625" customWidth="1"/>
    <col min="5" max="5" width="13.7109375" customWidth="1"/>
    <col min="6" max="6" width="26.5703125" customWidth="1"/>
    <col min="7" max="7" width="9.5703125" bestFit="1" customWidth="1"/>
    <col min="8" max="8" width="8.42578125" customWidth="1"/>
    <col min="9" max="10" width="8.42578125" bestFit="1" customWidth="1"/>
    <col min="11" max="11" width="9.5703125" bestFit="1" customWidth="1"/>
    <col min="12" max="12" width="8.42578125" bestFit="1" customWidth="1"/>
    <col min="13" max="13" width="7.85546875" customWidth="1"/>
    <col min="14" max="14" width="12" bestFit="1" customWidth="1"/>
    <col min="15" max="15" width="19" customWidth="1"/>
  </cols>
  <sheetData>
    <row r="1" spans="1:14" ht="20.25" customHeight="1">
      <c r="A1" t="s">
        <v>22</v>
      </c>
    </row>
    <row r="2" spans="1:14">
      <c r="A2" s="2" t="s">
        <v>9</v>
      </c>
      <c r="B2" s="2" t="s">
        <v>1</v>
      </c>
      <c r="C2" s="2" t="s">
        <v>2</v>
      </c>
      <c r="D2" s="2" t="s">
        <v>12</v>
      </c>
      <c r="E2" s="2" t="s">
        <v>8</v>
      </c>
      <c r="G2" s="2">
        <v>0</v>
      </c>
      <c r="H2" s="2">
        <v>1</v>
      </c>
      <c r="I2" s="2">
        <v>2</v>
      </c>
      <c r="J2" s="2">
        <v>3</v>
      </c>
      <c r="K2" s="2">
        <v>4</v>
      </c>
      <c r="L2" s="2">
        <v>5</v>
      </c>
    </row>
    <row r="3" spans="1:14">
      <c r="A3" s="2" t="s">
        <v>11</v>
      </c>
      <c r="B3" s="57">
        <v>0.1</v>
      </c>
      <c r="C3" s="32">
        <v>5</v>
      </c>
      <c r="D3" s="33">
        <f>L3</f>
        <v>20000</v>
      </c>
      <c r="E3" s="56"/>
      <c r="F3" s="55" t="e">
        <f ca="1">_xlfn.FORMULATEXT(E3)</f>
        <v>#N/A</v>
      </c>
      <c r="G3" s="34"/>
      <c r="H3" s="34"/>
      <c r="I3" s="34"/>
      <c r="J3" s="34"/>
      <c r="K3" s="34"/>
      <c r="L3" s="35">
        <v>20000</v>
      </c>
    </row>
    <row r="4" spans="1:14">
      <c r="A4" s="30" t="s">
        <v>10</v>
      </c>
      <c r="B4" s="58"/>
      <c r="C4" s="32">
        <v>5</v>
      </c>
      <c r="D4" s="31">
        <f>H4</f>
        <v>-80000</v>
      </c>
      <c r="E4" s="56"/>
      <c r="F4" s="55" t="e">
        <f ca="1">_xlfn.FORMULATEXT(E4)</f>
        <v>#N/A</v>
      </c>
      <c r="G4" s="36"/>
      <c r="H4" s="36">
        <v>-80000</v>
      </c>
      <c r="I4" s="36">
        <v>-80000</v>
      </c>
      <c r="J4" s="36">
        <v>-80000</v>
      </c>
      <c r="K4" s="36">
        <v>-80000</v>
      </c>
      <c r="L4" s="36">
        <v>-80000</v>
      </c>
    </row>
    <row r="5" spans="1:14">
      <c r="A5" s="30" t="s">
        <v>11</v>
      </c>
      <c r="B5" s="59"/>
      <c r="C5" s="32">
        <v>0</v>
      </c>
      <c r="D5" s="31">
        <f>G5</f>
        <v>-300000</v>
      </c>
      <c r="E5" s="56"/>
      <c r="F5" s="55" t="e">
        <f ca="1">_xlfn.FORMULATEXT(E5)</f>
        <v>#N/A</v>
      </c>
      <c r="G5" s="36">
        <v>-300000</v>
      </c>
      <c r="H5" s="37"/>
      <c r="I5" s="37"/>
      <c r="J5" s="37"/>
      <c r="K5" s="37"/>
      <c r="L5" s="37"/>
      <c r="N5" s="30"/>
    </row>
    <row r="6" spans="1:14">
      <c r="A6" s="3"/>
      <c r="D6" s="29" t="s">
        <v>13</v>
      </c>
      <c r="E6" s="40"/>
      <c r="F6" s="55" t="e">
        <f t="shared" ref="F6:F7" ca="1" si="0">_xlfn.FORMULATEXT(E6)</f>
        <v>#N/A</v>
      </c>
    </row>
    <row r="7" spans="1:14">
      <c r="A7" s="54"/>
      <c r="B7" s="4"/>
      <c r="D7" s="29" t="s">
        <v>15</v>
      </c>
      <c r="E7" s="53"/>
      <c r="F7" s="55" t="e">
        <f t="shared" ca="1" si="0"/>
        <v>#N/A</v>
      </c>
      <c r="G7" s="28"/>
      <c r="H7" s="28"/>
      <c r="I7" s="28"/>
      <c r="J7" s="28"/>
      <c r="K7" s="28"/>
      <c r="L7" s="28"/>
    </row>
    <row r="8" spans="1:14">
      <c r="G8" s="51" t="e">
        <f ca="1">_xlfn.FORMULATEXT(G7)</f>
        <v>#N/A</v>
      </c>
      <c r="H8" s="7"/>
      <c r="I8" s="7"/>
      <c r="J8" s="7"/>
      <c r="K8" s="7"/>
      <c r="L8" s="7"/>
      <c r="N8" s="5"/>
    </row>
    <row r="9" spans="1:14">
      <c r="G9" s="51"/>
      <c r="H9" s="7"/>
      <c r="I9" s="7"/>
      <c r="J9" s="7"/>
      <c r="K9" s="7"/>
      <c r="L9" s="7"/>
      <c r="N9" s="5"/>
    </row>
    <row r="10" spans="1:14">
      <c r="A10" t="s">
        <v>23</v>
      </c>
      <c r="J10" s="6"/>
      <c r="K10" s="6"/>
    </row>
    <row r="11" spans="1:14">
      <c r="A11" s="2" t="s">
        <v>9</v>
      </c>
      <c r="B11" s="2" t="s">
        <v>1</v>
      </c>
      <c r="C11" s="2" t="s">
        <v>2</v>
      </c>
      <c r="D11" s="2" t="s">
        <v>12</v>
      </c>
      <c r="E11" s="2" t="s">
        <v>8</v>
      </c>
      <c r="F11" s="1"/>
      <c r="G11" s="2">
        <v>0</v>
      </c>
      <c r="H11" s="2">
        <v>1</v>
      </c>
      <c r="I11" s="2">
        <v>2</v>
      </c>
      <c r="J11" s="2">
        <v>3</v>
      </c>
      <c r="K11" s="2">
        <v>4</v>
      </c>
      <c r="L11" s="2">
        <v>5</v>
      </c>
    </row>
    <row r="12" spans="1:14">
      <c r="A12" s="2" t="s">
        <v>11</v>
      </c>
      <c r="B12" s="57">
        <v>0.1</v>
      </c>
      <c r="C12" s="32">
        <v>5</v>
      </c>
      <c r="D12" s="33">
        <f>L12</f>
        <v>40000</v>
      </c>
      <c r="E12" s="56"/>
      <c r="F12" s="55" t="e">
        <f ca="1">_xlfn.FORMULATEXT(E12)</f>
        <v>#N/A</v>
      </c>
      <c r="G12" s="38"/>
      <c r="H12" s="38"/>
      <c r="I12" s="38"/>
      <c r="J12" s="38"/>
      <c r="K12" s="38"/>
      <c r="L12" s="35">
        <v>40000</v>
      </c>
    </row>
    <row r="13" spans="1:14">
      <c r="A13" s="30" t="s">
        <v>10</v>
      </c>
      <c r="B13" s="58"/>
      <c r="C13" s="32">
        <v>5</v>
      </c>
      <c r="D13" s="31">
        <f>H13</f>
        <v>-85000</v>
      </c>
      <c r="E13" s="56"/>
      <c r="F13" s="55" t="e">
        <f ca="1">_xlfn.FORMULATEXT(E13)</f>
        <v>#N/A</v>
      </c>
      <c r="G13" s="37"/>
      <c r="H13" s="39">
        <v>-85000</v>
      </c>
      <c r="I13" s="39">
        <v>-85000</v>
      </c>
      <c r="J13" s="39">
        <v>-85000</v>
      </c>
      <c r="K13" s="39">
        <v>-85000</v>
      </c>
      <c r="L13" s="39">
        <v>-85000</v>
      </c>
    </row>
    <row r="14" spans="1:14">
      <c r="A14" s="30" t="s">
        <v>11</v>
      </c>
      <c r="B14" s="59"/>
      <c r="C14" s="32">
        <v>0</v>
      </c>
      <c r="D14" s="31">
        <f>G14</f>
        <v>-320000</v>
      </c>
      <c r="E14" s="56"/>
      <c r="F14" s="55" t="e">
        <f ca="1">_xlfn.FORMULATEXT(E14)</f>
        <v>#N/A</v>
      </c>
      <c r="G14" s="39">
        <v>-320000</v>
      </c>
      <c r="H14" s="37"/>
      <c r="I14" s="37"/>
      <c r="J14" s="37"/>
      <c r="K14" s="37"/>
      <c r="L14" s="37"/>
    </row>
    <row r="15" spans="1:14">
      <c r="A15" s="3"/>
      <c r="D15" s="52" t="s">
        <v>14</v>
      </c>
      <c r="E15" s="40"/>
      <c r="F15" s="55" t="e">
        <f t="shared" ref="F15:F16" ca="1" si="1">_xlfn.FORMULATEXT(E15)</f>
        <v>#N/A</v>
      </c>
    </row>
    <row r="16" spans="1:14">
      <c r="A16" s="54"/>
      <c r="B16" s="4"/>
      <c r="D16" s="29" t="s">
        <v>15</v>
      </c>
      <c r="E16" s="53"/>
      <c r="F16" s="55" t="e">
        <f t="shared" ca="1" si="1"/>
        <v>#N/A</v>
      </c>
      <c r="G16" s="28"/>
      <c r="H16" s="28"/>
      <c r="I16" s="28"/>
      <c r="J16" s="28"/>
      <c r="K16" s="28"/>
      <c r="L16" s="28"/>
    </row>
    <row r="17" spans="7:7">
      <c r="G17" s="51" t="e">
        <f ca="1">_xlfn.FORMULATEXT(G16)</f>
        <v>#N/A</v>
      </c>
    </row>
  </sheetData>
  <mergeCells count="2">
    <mergeCell ref="B12:B14"/>
    <mergeCell ref="B3:B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C059-7929-45AB-9AC8-B70280DB82BF}">
  <dimension ref="A1:I11"/>
  <sheetViews>
    <sheetView tabSelected="1" topLeftCell="A19" workbookViewId="0">
      <selection activeCell="E12" sqref="E12"/>
    </sheetView>
  </sheetViews>
  <sheetFormatPr defaultRowHeight="15"/>
  <cols>
    <col min="3" max="3" width="10.42578125" customWidth="1"/>
    <col min="4" max="4" width="17.42578125" customWidth="1"/>
  </cols>
  <sheetData>
    <row r="1" spans="1:9">
      <c r="A1" s="1" t="s">
        <v>16</v>
      </c>
      <c r="B1" s="41">
        <v>0.1</v>
      </c>
      <c r="G1" s="1" t="s">
        <v>16</v>
      </c>
      <c r="H1" s="42">
        <v>0.12590000000000001</v>
      </c>
    </row>
    <row r="2" spans="1:9">
      <c r="A2" s="8" t="s">
        <v>17</v>
      </c>
      <c r="B2" s="8" t="s">
        <v>18</v>
      </c>
      <c r="C2" s="8" t="s">
        <v>8</v>
      </c>
      <c r="G2" s="8" t="s">
        <v>17</v>
      </c>
      <c r="H2" s="8" t="s">
        <v>18</v>
      </c>
    </row>
    <row r="3" spans="1:9">
      <c r="A3" s="2">
        <v>0</v>
      </c>
      <c r="B3" s="43">
        <v>-3000</v>
      </c>
      <c r="C3" s="44"/>
      <c r="D3" s="20" t="e">
        <f ca="1">_xlfn.FORMULATEXT(C3)</f>
        <v>#N/A</v>
      </c>
      <c r="G3" s="2">
        <v>0</v>
      </c>
      <c r="H3" s="43">
        <v>-3000</v>
      </c>
    </row>
    <row r="4" spans="1:9">
      <c r="A4" s="2">
        <v>1</v>
      </c>
      <c r="B4" s="38">
        <v>1000</v>
      </c>
      <c r="C4" s="44"/>
      <c r="G4" s="2">
        <v>1</v>
      </c>
      <c r="H4" s="38">
        <v>1000</v>
      </c>
    </row>
    <row r="5" spans="1:9">
      <c r="A5" s="2">
        <v>2</v>
      </c>
      <c r="B5" s="38">
        <v>1000</v>
      </c>
      <c r="C5" s="44"/>
      <c r="G5" s="2">
        <v>2</v>
      </c>
      <c r="H5" s="38">
        <v>1000</v>
      </c>
    </row>
    <row r="6" spans="1:9">
      <c r="A6" s="2">
        <v>3</v>
      </c>
      <c r="B6" s="38">
        <v>1000</v>
      </c>
      <c r="C6" s="44"/>
      <c r="G6" s="2">
        <v>3</v>
      </c>
      <c r="H6" s="38">
        <v>1000</v>
      </c>
    </row>
    <row r="7" spans="1:9">
      <c r="A7" s="2">
        <v>4</v>
      </c>
      <c r="B7" s="38">
        <v>1000</v>
      </c>
      <c r="C7" s="44"/>
      <c r="G7" s="2">
        <v>4</v>
      </c>
      <c r="H7" s="38">
        <v>1000</v>
      </c>
    </row>
    <row r="8" spans="1:9">
      <c r="A8" s="2"/>
      <c r="B8" s="2" t="s">
        <v>19</v>
      </c>
      <c r="C8" s="45"/>
      <c r="D8" s="20" t="e">
        <f ca="1">_xlfn.FORMULATEXT(C8)</f>
        <v>#N/A</v>
      </c>
      <c r="G8" s="2"/>
      <c r="H8" s="2" t="s">
        <v>19</v>
      </c>
    </row>
    <row r="9" spans="1:9">
      <c r="C9" s="5"/>
      <c r="D9" s="20"/>
    </row>
    <row r="10" spans="1:9">
      <c r="A10" t="s">
        <v>20</v>
      </c>
      <c r="B10" s="46"/>
      <c r="C10" s="20" t="e">
        <f ca="1">_xlfn.FORMULATEXT(B10)</f>
        <v>#N/A</v>
      </c>
      <c r="G10" t="s">
        <v>20</v>
      </c>
      <c r="H10" s="46"/>
      <c r="I10" s="20" t="e">
        <f ca="1">_xlfn.FORMULATEXT(H10)</f>
        <v>#N/A</v>
      </c>
    </row>
    <row r="11" spans="1:9">
      <c r="A11" t="s">
        <v>21</v>
      </c>
      <c r="B11" s="47"/>
      <c r="C11" s="20" t="e">
        <f ca="1">_xlfn.FORMULATEXT(B11)</f>
        <v>#N/A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Lab6.1</vt:lpstr>
      <vt:lpstr>Lab 6.2</vt:lpstr>
      <vt:lpstr>Lab6.3</vt:lpstr>
      <vt:lpstr>Lab6.4</vt:lpstr>
      <vt:lpstr>Lab 6.5</vt:lpstr>
      <vt:lpstr>Lab 6.6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Chalermchon2020</dc:creator>
  <cp:lastModifiedBy>Chalermchon Visayadamrong</cp:lastModifiedBy>
  <dcterms:created xsi:type="dcterms:W3CDTF">2023-03-14T06:36:43Z</dcterms:created>
  <dcterms:modified xsi:type="dcterms:W3CDTF">2026-09-14T08:20:44Z</dcterms:modified>
</cp:coreProperties>
</file>