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qgchal2\Documents\pypsa\results\high-level_NEM\scenarios\"/>
    </mc:Choice>
  </mc:AlternateContent>
  <xr:revisionPtr revIDLastSave="0" documentId="13_ncr:1_{52175DBA-13D6-49A9-96F3-80053047BF86}" xr6:coauthVersionLast="47" xr6:coauthVersionMax="47" xr10:uidLastSave="{00000000-0000-0000-0000-000000000000}"/>
  <bookViews>
    <workbookView xWindow="-120" yWindow="-120" windowWidth="29040" windowHeight="15720" xr2:uid="{77D5C98B-CAFF-4229-8ED5-BA5A9CE7F873}"/>
  </bookViews>
  <sheets>
    <sheet name="scenarios_summary_20250709_1140" sheetId="1" r:id="rId1"/>
  </sheets>
  <definedNames>
    <definedName name="_xlnm._FilterDatabase" localSheetId="0" hidden="1">scenarios_summary_20250709_1140!$A$1:$J$21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tc={4357A8E2-809D-45C7-8658-9C3FABEF894C}</author>
    <author>tc={59BC352C-C7EE-4F94-8CA1-7DCFDA42A7C9}</author>
  </authors>
  <commentList>
    <comment ref="E1" authorId="0" shapeId="0" xr:uid="{4357A8E2-809D-45C7-8658-9C3FABEF894C}">
      <text>
        <t>[Threaded comment]
Your version of Excel allows you to read this threaded comment; however, any edits to it will get removed if the file is opened in a newer version of Excel. Learn more: https://go.microsoft.com/fwlink/?linkid=870924
Comment:
    Source: https://explore.openelectricity.org.au/energy/nem/?range=1y&amp;interval=1w&amp;view=discrete-time&amp;group=Simplified</t>
      </text>
    </comment>
    <comment ref="F21" authorId="1" shapeId="0" xr:uid="{59BC352C-C7EE-4F94-8CA1-7DCFDA42A7C9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this is approx. double what Alex Wonhas mentioned in this article: Australia may need twice as many big batteries to make up for lost wind | RenewEconomy 
Part of this could be home batteries, which in turn reduce demand.</t>
      </text>
    </comment>
  </commentList>
</comments>
</file>

<file path=xl/sharedStrings.xml><?xml version="1.0" encoding="utf-8"?>
<sst xmlns="http://schemas.openxmlformats.org/spreadsheetml/2006/main" count="70" uniqueCount="59">
  <si>
    <t>Scenario</t>
  </si>
  <si>
    <t>Objective</t>
  </si>
  <si>
    <t>Gas Generation (GWh)</t>
  </si>
  <si>
    <t>Battery Capacity (GW)</t>
  </si>
  <si>
    <t>Wind &amp; Solar Curtailment (GWh)</t>
  </si>
  <si>
    <t>Unserved Energy (GWh)</t>
  </si>
  <si>
    <t>Unserved by Region (GWh)</t>
  </si>
  <si>
    <t>0_2024_baseline</t>
  </si>
  <si>
    <t>NSW1-Black Coal: x1.0
NSW1-Rooftop Solar: x1.0
NSW1-Solar: x1.0
NSW1-Wind: x1.0
NSW1-Battery: x1.0
QLD1-Black Coal: x1.0
QLD1-Rooftop Solar: x1.0
QLD1-Solar: x1.0
QLD1-Wind: x1.0
QLD1-Battery: x1.0
SA1-Rooftop Solar: x1.0
SA1-Solar: x1.0
SA1-Wind: x1.0
SA1-Battery: x1.0
VIC1-Brown Coal: x1.0
VIC1-Rooftop Solar: x1.0
VIC1-Solar: x1.0
VIC1-Wind: x1.0
VIC1-Battery: x1.0</t>
  </si>
  <si>
    <t>{'NSW1': 0.0, 'QLD1': 0.0, 'SA1': 0.0, 'TAS1': 0.0, 'VIC1': 0.0}</t>
  </si>
  <si>
    <t>1_BalancedTransition</t>
  </si>
  <si>
    <t>NSW1-Black Coal: x0.5
NSW1-Rooftop Solar: x1.2
NSW1-Solar: x1.2
NSW1-Wind: x1.25
NSW1-Battery: x1.5
QLD1-Black Coal: x0.5
QLD1-Rooftop Solar: x1.2
QLD1-Solar: x1.2
QLD1-Wind: x1.25
QLD1-Battery: x1.5
SA1-Rooftop Solar: x1.2
SA1-Solar: x1.2
SA1-Wind: x1.25
SA1-Battery: x1.5
TAS1-Wind: x1.25
TAS1-Battery: x1.5
VIC1-Brown Coal: x0.5
VIC1-Rooftop Solar: x1.2
VIC1-Solar: x1.2
VIC1-Wind: x1.25
VIC1-Battery: x1.5</t>
  </si>
  <si>
    <t>2_BalancedAggressiveTransition</t>
  </si>
  <si>
    <t>NSW1-Black Coal: x0.25
NSW1-Rooftop Solar: x1.25
NSW1-Solar: x1.25
NSW1-Wind: x1.3
NSW1-Battery: x2.0
QLD1-Black Coal: x0.25
QLD1-Rooftop Solar: x1.25
QLD1-Solar: x1.25
QLD1-Wind: x1.3
QLD1-Battery: x2.0
SA1-Rooftop Solar: x1.25
SA1-Solar: x1.25
SA1-Wind: x1.3
SA1-Battery: x2.0
TAS1-Wind: x1.3
TAS1-Battery: x2.0
VIC1-Brown Coal: x0.25
VIC1-Rooftop Solar: x1.25
VIC1-Solar: x1.25
VIC1-Wind: x1.3
VIC1-Battery: x2.0</t>
  </si>
  <si>
    <t>3.0_VreStorageRampTransition</t>
  </si>
  <si>
    <t>NSW1-Black Coal: x0.15
NSW1-Rooftop Solar: x1.3
NSW1-Solar: x1.3
NSW1-Wind: x1.5
NSW1-Battery: x4.0
QLD1-Black Coal: x0.15
QLD1-Rooftop Solar: x1.3
QLD1-Solar: x1.3
QLD1-Wind: x1.5
QLD1-Battery: x4.0
SA1-Rooftop Solar: x1.3
SA1-Solar: x1.3
SA1-Wind: x1.5
SA1-Battery: x4.0
TAS1-Wind: x1.5
TAS1-Battery: x4.0
VIC1-Brown Coal: x0.15
VIC1-Rooftop Solar: x1.3
VIC1-Solar: x1.3
VIC1-Wind: x1.5
VIC1-Battery: x4.0</t>
  </si>
  <si>
    <t>3.1_VreStorageRampGasReduction</t>
  </si>
  <si>
    <t>NSW1-Black Coal: x0.15
NSW1-Gas: x0.9
NSW1-Rooftop Solar: x1.3
NSW1-Solar: x1.3
NSW1-Wind: x1.5
NSW1-Battery: x4.0
QLD1-Black Coal: x0.15
QLD1-Gas: x0.9
QLD1-Rooftop Solar: x1.3
QLD1-Solar: x1.3
QLD1-Wind: x1.5
QLD1-Battery: x4.0
SA1-Gas: x0.9
SA1-Rooftop Solar: x1.3
SA1-Solar: x1.3
SA1-Wind: x1.5
SA1-Battery: x4.0
TAS1-Gas: x0.9
TAS1-Wind: x1.5
TAS1-Battery: x4.0
VIC1-Brown Coal: x0.15
VIC1-Gas: x0.9
VIC1-Rooftop Solar: x1.3
VIC1-Solar: x1.3
VIC1-Wind: x1.5
VIC1-Battery: x4.0</t>
  </si>
  <si>
    <t>{'NSW1': 3.911, 'QLD1': 4.05, 'SA1': 0.0, 'TAS1': 0.0, 'VIC1': 3.418}</t>
  </si>
  <si>
    <t>3.1.1_VreStorageRampGasReduction</t>
  </si>
  <si>
    <t>NSW1-Black Coal: x0.15
NSW1-Gas: x0.9
NSW1-Rooftop Solar: x1.3
NSW1-Solar: x1.3
NSW1-Wind: x1.5
NSW1-Battery: x5.0
QLD1-Black Coal: x0.15
QLD1-Gas: x0.9
QLD1-Rooftop Solar: x1.3
QLD1-Solar: x1.3
QLD1-Wind: x1.5
QLD1-Battery: x4.0
SA1-Gas: x0.9
SA1-Rooftop Solar: x1.3
SA1-Solar: x1.3
SA1-Wind: x1.5
SA1-Battery: x4.0
TAS1-Gas: x0.9
TAS1-Wind: x1.5
TAS1-Battery: x4.0
VIC1-Brown Coal: x0.15
VIC1-Gas: x0.9
VIC1-Rooftop Solar: x1.3
VIC1-Solar: x1.3
VIC1-Wind: x1.5
VIC1-Battery: x5.0</t>
  </si>
  <si>
    <t>{'NSW1': 0.689, 'QLD1': 0.0, 'SA1': 0.0, 'TAS1': 0.0, 'VIC1': 0.0}</t>
  </si>
  <si>
    <t>3.1.2_VreStorageRampGasReduction</t>
  </si>
  <si>
    <t>NSW1-Black Coal: x0.15
NSW1-Gas: x0.9
NSW1-Rooftop Solar: x1.3
NSW1-Solar: x1.3
NSW1-Wind: x1.5
NSW1-Battery: x6.0
QLD1-Black Coal: x0.15
QLD1-Gas: x0.9
QLD1-Rooftop Solar: x1.3
QLD1-Solar: x1.3
QLD1-Wind: x1.5
QLD1-Battery: x4.0
SA1-Gas: x0.9
SA1-Rooftop Solar: x1.3
SA1-Solar: x1.3
SA1-Wind: x1.5
SA1-Battery: x4.0
TAS1-Gas: x0.9
TAS1-Wind: x1.5
TAS1-Battery: x4.0
VIC1-Brown Coal: x0.15
VIC1-Gas: x0.9
VIC1-Rooftop Solar: x1.3
VIC1-Solar: x1.3
VIC1-Wind: x1.5
VIC1-Battery: x6.0</t>
  </si>
  <si>
    <t>3.2_VreStorageRampGasReduction</t>
  </si>
  <si>
    <t>NSW1-Black Coal: x0.15
NSW1-Gas: x0.75
NSW1-Rooftop Solar: x1.3
NSW1-Solar: x1.3
NSW1-Wind: x1.5
NSW1-Battery: x4.0
QLD1-Black Coal: x0.15
QLD1-Gas: x0.75
QLD1-Rooftop Solar: x1.3
QLD1-Solar: x1.3
QLD1-Wind: x1.5
QLD1-Battery: x4.0
SA1-Gas: x0.75
SA1-Rooftop Solar: x1.3
SA1-Solar: x1.3
SA1-Wind: x1.5
SA1-Battery: x4.0
TAS1-Gas: x0.75
TAS1-Wind: x1.5
TAS1-Battery: x4.0
VIC1-Brown Coal: x0.15
VIC1-Gas: x0.75
VIC1-Rooftop Solar: x1.3
VIC1-Solar: x1.3
VIC1-Wind: x1.5
VIC1-Battery: x4.0</t>
  </si>
  <si>
    <t>{'NSW1': 54.961, 'QLD1': 31.071, 'SA1': 0.0, 'TAS1': 0.594, 'VIC1': 131.465}</t>
  </si>
  <si>
    <t>3.3_VreStorageRampGasReduction</t>
  </si>
  <si>
    <t>NSW1-Black Coal: x0.15
NSW1-Gas: x0.5
NSW1-Rooftop Solar: x1.3
NSW1-Solar: x1.3
NSW1-Wind: x1.5
NSW1-Battery: x4.0
QLD1-Black Coal: x0.15
QLD1-Gas: x0.5
QLD1-Rooftop Solar: x1.3
QLD1-Solar: x1.3
QLD1-Wind: x1.5
QLD1-Battery: x4.0
SA1-Gas: x0.5
SA1-Rooftop Solar: x1.3
SA1-Solar: x1.3
SA1-Wind: x1.5
SA1-Battery: x4.0
TAS1-Gas: x0.5
TAS1-Wind: x1.5
TAS1-Battery: x4.0
VIC1-Brown Coal: x0.15
VIC1-Gas: x0.5
VIC1-Rooftop Solar: x1.3
VIC1-Solar: x1.3
VIC1-Wind: x1.5
VIC1-Battery: x4.0</t>
  </si>
  <si>
    <t>{'NSW1': 1021.394, 'QLD1': 112.453, 'SA1': 9.825, 'TAS1': 21.435, 'VIC1': 609.831}</t>
  </si>
  <si>
    <t>4_4xVreTransitionZeroCoal</t>
  </si>
  <si>
    <t>NSW1-Black Coal: x0.0
NSW1-Rooftop Solar: x2.0
NSW1-Solar: x4.0
NSW1-Wind: x4.0
NSW1-Battery: x4.0
QLD1-Black Coal: x0.0
QLD1-Rooftop Solar: x2.0
QLD1-Solar: x4.0
QLD1-Wind: x4.0
QLD1-Battery: x4.0
SA1-Rooftop Solar: x2.0
SA1-Solar: x4.0
SA1-Wind: x4.0
SA1-Battery: x4.0
TAS1-Battery: x4.0
TAS1-Wind: x4.0
VIC1-Brown Coal: x0.0
VIC1-Rooftop Solar: x2.0
VIC1-Solar: x4.0
VIC1-Wind: x4.0
VIC1-Battery: x4.0</t>
  </si>
  <si>
    <t>5_5xVreTransitionZeroCoal</t>
  </si>
  <si>
    <t>NSW1-Black Coal: x0.0
NSW1-Rooftop Solar: x2.0
NSW1-Solar: x5.0
NSW1-Wind: x5.0
NSW1-Battery: x4.0
QLD1-Black Coal: x0.0
QLD1-Rooftop Solar: x2.0
QLD1-Solar: x5.0
QLD1-Wind: x5.0
QLD1-Battery: x4.0
SA1-Rooftop Solar: x2.0
SA1-Solar: x5.0
SA1-Wind: x5.0
SA1-Battery: x4.0
TAS1-Battery: x4.0
TAS1-Wind: x5.0
VIC1-Brown Coal: x0.0
VIC1-Rooftop Solar: x2.0
VIC1-Solar: x5.0
VIC1-Wind: x5.0
VIC1-Battery: x4.0</t>
  </si>
  <si>
    <t>6.0_6xVreTransitionZeroCoal</t>
  </si>
  <si>
    <t>NSW1-Black Coal: x0.0
NSW1-Rooftop Solar: x2.0
NSW1-Solar: x6.0
NSW1-Wind: x6.0
NSW1-Battery: x4.0
QLD1-Black Coal: x0.0
QLD1-Rooftop Solar: x2.0
QLD1-Solar: x6.0
QLD1-Wind: x6.0
QLD1-Battery: x4.0
SA1-Rooftop Solar: x2.0
SA1-Solar: x6.0
SA1-Wind: x6.0
SA1-Battery: x4.0
TAS1-Battery: x4.0
TAS1-Wind: x6.0
VIC1-Brown Coal: x0.0
VIC1-Rooftop Solar: x2.0
VIC1-Solar: x6.0
VIC1-Wind: x6.0
VIC1-Battery: x4.0</t>
  </si>
  <si>
    <t>6.1_6xVreTransitionZeroCoal</t>
  </si>
  <si>
    <t>NSW1-Black Coal: x0.0
NSW1-Gas: x0.9
NSW1-Rooftop Solar: x2.0
NSW1-Solar: x6.0
NSW1-Wind: x6.0
NSW1-Battery: x4.0
QLD1-Black Coal: x0.0
QLD1-Gas: x0.9
QLD1-Rooftop Solar: x2.0
QLD1-Solar: x6.0
QLD1-Wind: x6.0
QLD1-Battery: x4.0
SA1-Gas: x0.9
SA1-Rooftop Solar: x2.0
SA1-Solar: x6.0
SA1-Wind: x6.0
SA1-Battery: x4.0
TAS1-Gas: x0.9
TAS1-Wind: x6.0
TAS1-Battery: x4.0
VIC1-Brown Coal: x0.0
VIC1-Gas: x0.9
VIC1-Rooftop Solar: x2.0
VIC1-Solar: x6.0
VIC1-Wind: x6.0
VIC1-Battery: x4.0</t>
  </si>
  <si>
    <t>6.2_6xVreTransitionZeroCoal</t>
  </si>
  <si>
    <t>NSW1-Black Coal: x0.0
NSW1-Gas: x0.75
NSW1-Rooftop Solar: x2.0
NSW1-Solar: x6.0
NSW1-Wind: x6.0
NSW1-Battery: x4.0
QLD1-Black Coal: x0.0
QLD1-Gas: x0.75
QLD1-Rooftop Solar: x2.0
QLD1-Solar: x6.0
QLD1-Wind: x6.0
QLD1-Battery: x4.0
SA1-Gas: x0.75
SA1-Rooftop Solar: x2.0
SA1-Solar: x6.0
SA1-Wind: x6.0
SA1-Battery: x4.0
TAS1-Gas: x0.75
TAS1-Wind: x6.0
TAS1-Battery: x4.0
VIC1-Brown Coal: x0.0
VIC1-Gas: x0.75
VIC1-Rooftop Solar: x2.0
VIC1-Solar: x6.0
VIC1-Wind: x6.0
VIC1-Battery: x4.0</t>
  </si>
  <si>
    <t>{'NSW1': 7.481, 'QLD1': 0.596, 'SA1': 0.0, 'TAS1': 0.0, 'VIC1': 1.902}</t>
  </si>
  <si>
    <t>6.3_6xVreTransitionZeroCoal</t>
  </si>
  <si>
    <t>NSW1-Black Coal: x0.0
NSW1-Gas: x0.5
NSW1-Rooftop Solar: x2.0
NSW1-Solar: x6.0
NSW1-Wind: x6.0
NSW1-Battery: x4.0
QLD1-Black Coal: x0.0
QLD1-Gas: x0.5
QLD1-Rooftop Solar: x2.0
QLD1-Solar: x6.0
QLD1-Wind: x6.0
QLD1-Battery: x4.0
SA1-Gas: x0.5
SA1-Rooftop Solar: x2.0
SA1-Solar: x6.0
SA1-Wind: x6.0
SA1-Battery: x4.0
TAS1-Gas: x0.5
TAS1-Wind: x6.0
TAS1-Battery: x4.0
VIC1-Brown Coal: x0.0
VIC1-Gas: x0.5
VIC1-Rooftop Solar: x2.0
VIC1-Solar: x6.0
VIC1-Wind: x6.0
VIC1-Battery: x4.0</t>
  </si>
  <si>
    <t>{'NSW1': 59.688, 'QLD1': 9.855, 'SA1': 1.088, 'TAS1': 0.0, 'VIC1': 35.284}</t>
  </si>
  <si>
    <t>7.0_6xVre4xRoofZeroCoal</t>
  </si>
  <si>
    <t>NSW1-Black Coal: x0.0
NSW1-Gas: x0.5
NSW1-Rooftop Solar: x4.0
NSW1-Solar: x6.0
NSW1-Wind: x6.0
NSW1-Battery: x4.0
QLD1-Black Coal: x0.0
QLD1-Gas: x0.5
QLD1-Rooftop Solar: x4.0
QLD1-Solar: x6.0
QLD1-Wind: x6.0
QLD1-Battery: x4.0
SA1-Gas: x0.5
SA1-Rooftop Solar: x4.0
SA1-Solar: x6.0
SA1-Wind: x6.0
SA1-Battery: x4.0
TAS1-Gas: x0.5
TAS1-Wind: x6.0
TAS1-Battery: x4.0
VIC1-Gas: x0.5
VIC1-Brown Coal: x0.0
VIC1-Rooftop Solar: x4.0
VIC1-Solar: x6.0
VIC1-Wind: x6.0
VIC1-Battery: x4.0</t>
  </si>
  <si>
    <t>{'NSW1': 48.267, 'QLD1': 16.704, 'SA1': 1.109, 'TAS1': 0.0, 'VIC1': 33.372}</t>
  </si>
  <si>
    <t>8.0_6xVre&amp;BatteryZeroCoal</t>
  </si>
  <si>
    <t>NSW1-Black Coal: x0.0
NSW1-Gas: x1.0
NSW1-Rooftop Solar: x6.0
NSW1-Solar: x6.0
NSW1-Wind: x6.0
NSW1-Battery: x6.0
QLD1-Black Coal: x0.0
QLD1-Gas: x1.0
QLD1-Rooftop Solar: x6.0
QLD1-Solar: x6.0
QLD1-Wind: x6.0
QLD1-Battery: x6.0
SA1-Gas: x1.0
SA1-Rooftop Solar: x6.0
SA1-Solar: x6.0
SA1-Wind: x6.0
SA1-Battery: x6.0
TAS1-Gas: x1.0
TAS1-Wind: x6.0
TAS1-Battery: x6.0
VIC1-Gas: x1.0
VIC1-Brown Coal: x0.0
VIC1-Rooftop Solar: x6.0
VIC1-Solar: x6.0
VIC1-Wind: x6.0
VIC1-Battery: x6.0</t>
  </si>
  <si>
    <t>8.1_6xVre&amp;BatteryZeroCoal</t>
  </si>
  <si>
    <t>NSW1-Black Coal: x0.0
NSW1-Gas: x0.75
NSW1-Rooftop Solar: x6.0
NSW1-Solar: x6.0
NSW1-Wind: x6.0
NSW1-Battery: x6.0
QLD1-Black Coal: x0.0
QLD1-Gas: x0.75
QLD1-Rooftop Solar: x6.0
QLD1-Solar: x6.0
QLD1-Wind: x6.0
QLD1-Battery: x6.0
SA1-Gas: x0.75
SA1-Rooftop Solar: x6.0
SA1-Solar: x6.0
SA1-Wind: x6.0
SA1-Battery: x6.0
TAS1-Gas: x0.75
TAS1-Wind: x6.0
TAS1-Battery: x6.0
VIC1-Gas: x0.75
VIC1-Brown Coal: x0.0
VIC1-Rooftop Solar: x6.0
VIC1-Solar: x6.0
VIC1-Wind: x6.0
VIC1-Battery: x6.0</t>
  </si>
  <si>
    <t>8.2_6xVre&amp;BatteryZeroCoal</t>
  </si>
  <si>
    <t>NSW1-Black Coal: x0.0
NSW1-Gas: x0.5
NSW1-Rooftop Solar: x6.0
NSW1-Solar: x6.0
NSW1-Wind: x6.0
NSW1-Battery: x6.0
QLD1-Black Coal: x0.0
QLD1-Gas: x0.5
QLD1-Rooftop Solar: x6.0
QLD1-Solar: x6.0
QLD1-Wind: x6.0
QLD1-Battery: x6.0
SA1-Gas: x0.5
SA1-Rooftop Solar: x6.0
SA1-Solar: x6.0
SA1-Wind: x6.0
SA1-Battery: x6.0
TAS1-Gas: x0.5
TAS1-Wind: x6.0
TAS1-Battery: x6.0
VIC1-Gas: x0.5
VIC1-Brown Coal: x0.0
VIC1-Rooftop Solar: x6.0
VIC1-Solar: x6.0
VIC1-Wind: x6.0
VIC1-Battery: x6.0</t>
  </si>
  <si>
    <t>{'NSW1': 4.541, 'QLD1': 4.108, 'SA1': 0.0, 'TAS1': 0.0, 'VIC1': 0.032}</t>
  </si>
  <si>
    <t>8.2.1_6xVreCurtailReview</t>
  </si>
  <si>
    <t>% Gas increase on baseline</t>
  </si>
  <si>
    <t>% Gas increase/decrease on 2024-25 (10,919MW)</t>
  </si>
  <si>
    <t>% increase on baseline</t>
  </si>
  <si>
    <t>NSW1-Black Coal: x0.0
NSW1-Gas: x0.5
NSW1-Rooftop Solar: x3.0
NSW1-Solar: x3.0
NSW1-Wind: x6.0
NSW1-Battery: x8.0
QLD1-Black Coal: x0.0
QLD1-Gas: x0.5
QLD1-Rooftop Solar: x3.0
QLD1-Solar: x3.0
QLD1-Wind: x6.0
QLD1-Battery: x6.0
SA1-Gas: x0.5
SA1-Rooftop Solar: x2.0
SA1-Solar: x3.0
SA1-Wind: x2.0
SA1-Battery: x6.0
TAS1-Gas: x0.5
TAS1-Rooftop Solar: x3.0
TAS1-Wind: x5.0
TAS1-Battery: x8.0
VIC1-Gas: x0.5
VIC1-Brown Coal: x0.0
VIC1-Rooftop Solar: x4.0
VIC1-Solar: x4.0
VIC1-Wind: x4.0
VIC1-Battery: x8.0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</si>
</sst>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5"/>
      <name val="Aptos Narrow"/>
      <family val="2"/>
      <scheme val="minor"/>
    </font>
    <font>
      <sz val="7"/>
      <color rgb="FFABB2BF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33" borderId="0" xfId="0" applyFill="1"/>
    <xf numFmtId="0" fontId="19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0" fillId="0" borderId="0" xfId="1" applyFont="1" applyFill="1" applyAlignment="1">
      <alignment horizontal="center" vertical="center"/>
    </xf>
    <xf numFmtId="9" fontId="18" fillId="0" borderId="0" xfId="1" applyFont="1" applyAlignment="1">
      <alignment horizontal="center" vertical="center"/>
    </xf>
    <xf numFmtId="9" fontId="18" fillId="0" borderId="0" xfId="1" applyFont="1" applyFill="1" applyAlignment="1">
      <alignment horizontal="center" vertical="center"/>
    </xf>
    <xf numFmtId="9" fontId="20" fillId="0" borderId="0" xfId="1" applyFont="1" applyAlignment="1">
      <alignment horizontal="center" vertical="center"/>
    </xf>
    <xf numFmtId="9" fontId="21" fillId="0" borderId="0" xfId="1" applyFont="1" applyFill="1" applyAlignment="1">
      <alignment horizontal="center" vertical="center"/>
    </xf>
    <xf numFmtId="9" fontId="21" fillId="0" borderId="0" xfId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2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rant Chalmers" id="{0CCC3798-9F68-4BF2-BAAF-F6AFFCFE7679}" userId="S::uqgchal2@uq.edu.au::dbc477d1-1c9c-4114-b5de-54dfe5c967a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5-07-02T01:52:02.68" personId="{0CCC3798-9F68-4BF2-BAAF-F6AFFCFE7679}" id="{4357A8E2-809D-45C7-8658-9C3FABEF894C}">
    <text>Source: https://explore.openelectricity.org.au/energy/nem/?range=1y&amp;interval=1w&amp;view=discrete-time&amp;group=Simplified</text>
    <extLst>
      <x:ext xmlns:xltc2="http://schemas.microsoft.com/office/spreadsheetml/2020/threadedcomments2" uri="{F7C98A9C-CBB3-438F-8F68-D28B6AF4A901}">
        <xltc2:checksum>1662631292</xltc2:checksum>
        <xltc2:hyperlink startIndex="8" length="107" url="https://explore.openelectricity.org.au/energy/nem/?range=1y&amp;interval=1w&amp;view=discrete-time&amp;group=Simplified"/>
      </x:ext>
    </extLst>
  </threadedComment>
  <threadedComment ref="F21" dT="2025-07-09T07:54:14.56" personId="{0CCC3798-9F68-4BF2-BAAF-F6AFFCFE7679}" id="{59BC352C-C7EE-4F94-8CA1-7DCFDA42A7C9}">
    <text>Note: this is approx. double what Alex Wonhas mentioned in this article: Australia may need twice as many big batteries to make up for lost wind | RenewEconomy 
Part of this could be home batteries, which in turn reduce demand.</text>
    <extLst>
      <x:ext xmlns:xltc2="http://schemas.microsoft.com/office/spreadsheetml/2020/threadedcomments2" uri="{F7C98A9C-CBB3-438F-8F68-D28B6AF4A901}">
        <xltc2:checksum>782805281</xltc2:checksum>
        <xltc2:hyperlink startIndex="73" length="86" url="https://reneweconomy.com.au/australia-may-need-twice-as-many-big-batteries-to-make-up-for-lost-wind/"/>
      </x:ext>
    </extLs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10DD3-4C53-42D2-A52E-94E72907760F}">
  <dimension ref="A1:J23"/>
  <sheetViews>
    <sheetView tabSelected="1" workbookViewId="0">
      <pane ySplit="1" topLeftCell="A21" activePane="bottomLeft" state="frozen"/>
      <selection pane="bottomLeft" activeCell="G21" sqref="G21"/>
    </sheetView>
  </sheetViews>
  <sheetFormatPr defaultRowHeight="15" x14ac:dyDescent="0.25"/>
  <cols>
    <col min="1" max="1" width="31.140625" bestFit="1" customWidth="1"/>
    <col min="2" max="2" width="24.7109375" customWidth="1"/>
    <col min="3" max="3" width="21.42578125" bestFit="1" customWidth="1"/>
    <col min="4" max="5" width="21.42578125" customWidth="1"/>
    <col min="6" max="6" width="21.140625" bestFit="1" customWidth="1"/>
    <col min="7" max="7" width="29.140625" bestFit="1" customWidth="1"/>
    <col min="8" max="8" width="29.140625" customWidth="1"/>
    <col min="9" max="9" width="22.140625" bestFit="1" customWidth="1"/>
    <col min="10" max="10" width="66.140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55</v>
      </c>
      <c r="E1" s="1" t="s">
        <v>56</v>
      </c>
      <c r="F1" s="1" t="s">
        <v>3</v>
      </c>
      <c r="G1" s="1" t="s">
        <v>4</v>
      </c>
      <c r="H1" s="1" t="s">
        <v>57</v>
      </c>
      <c r="I1" s="1" t="s">
        <v>5</v>
      </c>
      <c r="J1" s="1" t="s">
        <v>6</v>
      </c>
    </row>
    <row r="2" spans="1:10" ht="228.75" x14ac:dyDescent="0.25">
      <c r="A2" s="3" t="s">
        <v>7</v>
      </c>
      <c r="B2" s="2" t="s">
        <v>8</v>
      </c>
      <c r="C2" s="3">
        <v>1658.5360000000001</v>
      </c>
      <c r="D2" s="5">
        <v>0</v>
      </c>
      <c r="E2" s="5">
        <v>0</v>
      </c>
      <c r="F2" s="3">
        <v>12.101000000000001</v>
      </c>
      <c r="G2" s="3">
        <v>3650.6590000000001</v>
      </c>
      <c r="H2" s="5">
        <v>0</v>
      </c>
      <c r="I2" s="3">
        <v>0</v>
      </c>
      <c r="J2" s="3" t="s">
        <v>9</v>
      </c>
    </row>
    <row r="3" spans="1:10" ht="252.75" x14ac:dyDescent="0.25">
      <c r="A3" s="3" t="s">
        <v>10</v>
      </c>
      <c r="B3" s="2" t="s">
        <v>11</v>
      </c>
      <c r="C3" s="3">
        <v>6729.924</v>
      </c>
      <c r="D3" s="5">
        <f>(C3-C$2)/C$2</f>
        <v>3.0577497262646092</v>
      </c>
      <c r="E3" s="5">
        <f>(C3-10919)/10919</f>
        <v>-0.38365015111273926</v>
      </c>
      <c r="F3" s="3">
        <v>18.152000000000001</v>
      </c>
      <c r="G3" s="3">
        <v>5243.9380000000001</v>
      </c>
      <c r="H3" s="5">
        <f>(G3-G$2)/G$2</f>
        <v>0.43643599689809426</v>
      </c>
      <c r="I3" s="3">
        <v>0</v>
      </c>
      <c r="J3" s="3" t="s">
        <v>9</v>
      </c>
    </row>
    <row r="4" spans="1:10" ht="252.75" x14ac:dyDescent="0.25">
      <c r="A4" s="3" t="s">
        <v>12</v>
      </c>
      <c r="B4" s="2" t="s">
        <v>13</v>
      </c>
      <c r="C4" s="3">
        <v>22719.985000000001</v>
      </c>
      <c r="D4" s="5">
        <f t="shared" ref="D4:D21" si="0">(C4-C$2)/C$2</f>
        <v>12.698819320171525</v>
      </c>
      <c r="E4" s="7">
        <f t="shared" ref="E4:E21" si="1">(C4-10919)/10919</f>
        <v>1.0807752541441524</v>
      </c>
      <c r="F4" s="3">
        <v>24.202000000000002</v>
      </c>
      <c r="G4" s="3">
        <v>3640.076</v>
      </c>
      <c r="H4" s="5">
        <f t="shared" ref="H4:H21" si="2">(G4-G$2)/G$2</f>
        <v>-2.8989286591818309E-3</v>
      </c>
      <c r="I4" s="3">
        <v>0</v>
      </c>
      <c r="J4" s="3" t="s">
        <v>9</v>
      </c>
    </row>
    <row r="5" spans="1:10" ht="252.75" x14ac:dyDescent="0.25">
      <c r="A5" s="3" t="s">
        <v>14</v>
      </c>
      <c r="B5" s="2" t="s">
        <v>15</v>
      </c>
      <c r="C5" s="3">
        <v>21850.697</v>
      </c>
      <c r="D5" s="6">
        <f t="shared" si="0"/>
        <v>12.174689605772802</v>
      </c>
      <c r="E5" s="8">
        <f t="shared" si="1"/>
        <v>1.0011628354244895</v>
      </c>
      <c r="F5" s="3">
        <v>48.404000000000003</v>
      </c>
      <c r="G5" s="3">
        <v>584.29200000000003</v>
      </c>
      <c r="H5" s="6">
        <f t="shared" si="2"/>
        <v>-0.83994889689779295</v>
      </c>
      <c r="I5" s="3">
        <v>0</v>
      </c>
      <c r="J5" s="3" t="s">
        <v>9</v>
      </c>
    </row>
    <row r="6" spans="1:10" ht="312.75" x14ac:dyDescent="0.25">
      <c r="A6" s="3" t="s">
        <v>16</v>
      </c>
      <c r="B6" s="2" t="s">
        <v>17</v>
      </c>
      <c r="C6" s="3">
        <v>21748.088</v>
      </c>
      <c r="D6" s="6">
        <f t="shared" si="0"/>
        <v>12.112822392760844</v>
      </c>
      <c r="E6" s="8">
        <f t="shared" si="1"/>
        <v>0.99176554629544833</v>
      </c>
      <c r="F6" s="3">
        <v>48.404000000000003</v>
      </c>
      <c r="G6" s="3">
        <v>579.73500000000001</v>
      </c>
      <c r="H6" s="6">
        <f t="shared" si="2"/>
        <v>-0.84119716467629535</v>
      </c>
      <c r="I6" s="4">
        <v>11.38</v>
      </c>
      <c r="J6" s="3" t="s">
        <v>18</v>
      </c>
    </row>
    <row r="7" spans="1:10" ht="312.75" x14ac:dyDescent="0.25">
      <c r="A7" s="3" t="s">
        <v>19</v>
      </c>
      <c r="B7" s="2" t="s">
        <v>20</v>
      </c>
      <c r="C7" s="3">
        <v>21003.496999999999</v>
      </c>
      <c r="D7" s="5">
        <f t="shared" si="0"/>
        <v>11.663877660780351</v>
      </c>
      <c r="E7" s="7">
        <f t="shared" si="1"/>
        <v>0.92357331257441155</v>
      </c>
      <c r="F7" s="3">
        <v>55.103000000000002</v>
      </c>
      <c r="G7" s="3">
        <v>333.62400000000002</v>
      </c>
      <c r="H7" s="5">
        <f t="shared" si="2"/>
        <v>-0.90861266417926179</v>
      </c>
      <c r="I7" s="4">
        <v>0.68899999999999995</v>
      </c>
      <c r="J7" s="3" t="s">
        <v>21</v>
      </c>
    </row>
    <row r="8" spans="1:10" ht="312.75" x14ac:dyDescent="0.25">
      <c r="A8" s="3" t="s">
        <v>22</v>
      </c>
      <c r="B8" s="2" t="s">
        <v>23</v>
      </c>
      <c r="C8" s="3">
        <v>20596.053</v>
      </c>
      <c r="D8" s="5">
        <f t="shared" si="0"/>
        <v>11.418212809369226</v>
      </c>
      <c r="E8" s="7">
        <f t="shared" si="1"/>
        <v>0.88625817382544192</v>
      </c>
      <c r="F8" s="3">
        <v>61.802</v>
      </c>
      <c r="G8" s="3">
        <v>219.63200000000001</v>
      </c>
      <c r="H8" s="5">
        <f t="shared" si="2"/>
        <v>-0.9398377114926374</v>
      </c>
      <c r="I8" s="3">
        <v>0</v>
      </c>
      <c r="J8" s="3" t="s">
        <v>9</v>
      </c>
    </row>
    <row r="9" spans="1:10" ht="312.75" x14ac:dyDescent="0.25">
      <c r="A9" s="3" t="s">
        <v>24</v>
      </c>
      <c r="B9" s="2" t="s">
        <v>25</v>
      </c>
      <c r="C9" s="3">
        <v>21347.916000000001</v>
      </c>
      <c r="D9" s="5">
        <f t="shared" si="0"/>
        <v>11.871542131132516</v>
      </c>
      <c r="E9" s="7">
        <f t="shared" si="1"/>
        <v>0.95511640260097086</v>
      </c>
      <c r="F9" s="3">
        <v>48.404000000000003</v>
      </c>
      <c r="G9" s="3">
        <v>567.43100000000004</v>
      </c>
      <c r="H9" s="9">
        <f t="shared" si="2"/>
        <v>-0.84456751507056671</v>
      </c>
      <c r="I9" s="4">
        <v>218.09200000000001</v>
      </c>
      <c r="J9" s="3" t="s">
        <v>26</v>
      </c>
    </row>
    <row r="10" spans="1:10" ht="312.75" x14ac:dyDescent="0.25">
      <c r="A10" s="3" t="s">
        <v>27</v>
      </c>
      <c r="B10" s="2" t="s">
        <v>28</v>
      </c>
      <c r="C10" s="3">
        <v>18965.07</v>
      </c>
      <c r="D10" s="5">
        <f t="shared" si="0"/>
        <v>10.434825653467877</v>
      </c>
      <c r="E10" s="7">
        <f t="shared" si="1"/>
        <v>0.73688707757120608</v>
      </c>
      <c r="F10" s="3">
        <v>48.404000000000003</v>
      </c>
      <c r="G10" s="3">
        <v>540.41499999999996</v>
      </c>
      <c r="H10" s="9">
        <f t="shared" si="2"/>
        <v>-0.8519678227958295</v>
      </c>
      <c r="I10" s="4">
        <v>1774.9369999999999</v>
      </c>
      <c r="J10" s="3" t="s">
        <v>29</v>
      </c>
    </row>
    <row r="11" spans="1:10" ht="252.75" x14ac:dyDescent="0.25">
      <c r="A11" s="3" t="s">
        <v>30</v>
      </c>
      <c r="B11" s="2" t="s">
        <v>31</v>
      </c>
      <c r="C11" s="3">
        <v>5846.6459999999997</v>
      </c>
      <c r="D11" s="6">
        <f t="shared" si="0"/>
        <v>2.5251848618299508</v>
      </c>
      <c r="E11" s="6">
        <f t="shared" si="1"/>
        <v>-0.46454382269438593</v>
      </c>
      <c r="F11" s="3">
        <v>48.404000000000003</v>
      </c>
      <c r="G11" s="3">
        <v>100763.36900000001</v>
      </c>
      <c r="H11" s="10">
        <f t="shared" si="2"/>
        <v>26.601419086252648</v>
      </c>
      <c r="I11" s="3">
        <v>0</v>
      </c>
      <c r="J11" s="3" t="s">
        <v>9</v>
      </c>
    </row>
    <row r="12" spans="1:10" ht="252.75" x14ac:dyDescent="0.25">
      <c r="A12" s="3" t="s">
        <v>32</v>
      </c>
      <c r="B12" s="2" t="s">
        <v>33</v>
      </c>
      <c r="C12" s="3">
        <v>3975.0540000000001</v>
      </c>
      <c r="D12" s="5">
        <f t="shared" si="0"/>
        <v>1.3967245811969109</v>
      </c>
      <c r="E12" s="5">
        <f t="shared" si="1"/>
        <v>-0.63595072808865283</v>
      </c>
      <c r="F12" s="3">
        <v>48.404000000000003</v>
      </c>
      <c r="G12" s="3">
        <v>152307.94200000001</v>
      </c>
      <c r="H12" s="11">
        <f t="shared" si="2"/>
        <v>40.720670706302613</v>
      </c>
      <c r="I12" s="3">
        <v>0</v>
      </c>
      <c r="J12" s="3" t="s">
        <v>9</v>
      </c>
    </row>
    <row r="13" spans="1:10" ht="252.75" x14ac:dyDescent="0.25">
      <c r="A13" s="3" t="s">
        <v>34</v>
      </c>
      <c r="B13" s="2" t="s">
        <v>35</v>
      </c>
      <c r="C13" s="3">
        <v>3073.3040000000001</v>
      </c>
      <c r="D13" s="5">
        <f t="shared" si="0"/>
        <v>0.85302218341959413</v>
      </c>
      <c r="E13" s="5">
        <f t="shared" si="1"/>
        <v>-0.71853612968220537</v>
      </c>
      <c r="F13" s="3">
        <v>48.404000000000003</v>
      </c>
      <c r="G13" s="3">
        <v>207478.86799999999</v>
      </c>
      <c r="H13" s="11">
        <f t="shared" si="2"/>
        <v>55.83326435035427</v>
      </c>
      <c r="I13" s="3">
        <v>0</v>
      </c>
      <c r="J13" s="3" t="s">
        <v>9</v>
      </c>
    </row>
    <row r="14" spans="1:10" ht="312.75" x14ac:dyDescent="0.25">
      <c r="A14" s="3" t="s">
        <v>36</v>
      </c>
      <c r="B14" s="2" t="s">
        <v>37</v>
      </c>
      <c r="C14" s="3">
        <v>2915.232</v>
      </c>
      <c r="D14" s="5">
        <f t="shared" si="0"/>
        <v>0.75771403213436417</v>
      </c>
      <c r="E14" s="5">
        <f t="shared" si="1"/>
        <v>-0.73301291327044604</v>
      </c>
      <c r="F14" s="3">
        <v>48.404000000000003</v>
      </c>
      <c r="G14" s="3">
        <v>207368.86600000001</v>
      </c>
      <c r="H14" s="7">
        <f t="shared" si="2"/>
        <v>55.803132256395351</v>
      </c>
      <c r="I14" s="3">
        <v>0</v>
      </c>
      <c r="J14" s="3" t="s">
        <v>9</v>
      </c>
    </row>
    <row r="15" spans="1:10" ht="312.75" x14ac:dyDescent="0.25">
      <c r="A15" s="3" t="s">
        <v>38</v>
      </c>
      <c r="B15" s="2" t="s">
        <v>39</v>
      </c>
      <c r="C15" s="3">
        <v>2657.5859999999998</v>
      </c>
      <c r="D15" s="5">
        <f t="shared" si="0"/>
        <v>0.60236859495362161</v>
      </c>
      <c r="E15" s="5">
        <f t="shared" si="1"/>
        <v>-0.75660903013096448</v>
      </c>
      <c r="F15" s="3">
        <v>48.404000000000003</v>
      </c>
      <c r="G15" s="3">
        <v>207168.834</v>
      </c>
      <c r="H15" s="7">
        <f t="shared" si="2"/>
        <v>55.748338861558963</v>
      </c>
      <c r="I15" s="4">
        <v>9.98</v>
      </c>
      <c r="J15" s="3" t="s">
        <v>40</v>
      </c>
    </row>
    <row r="16" spans="1:10" ht="312.75" x14ac:dyDescent="0.25">
      <c r="A16" s="3" t="s">
        <v>41</v>
      </c>
      <c r="B16" s="2" t="s">
        <v>42</v>
      </c>
      <c r="C16" s="3">
        <v>2131.3539999999998</v>
      </c>
      <c r="D16" s="5">
        <f t="shared" si="0"/>
        <v>0.28508154179348516</v>
      </c>
      <c r="E16" s="5">
        <f t="shared" si="1"/>
        <v>-0.80480318710504628</v>
      </c>
      <c r="F16" s="3">
        <v>48.404000000000003</v>
      </c>
      <c r="G16" s="3">
        <v>206924.44699999999</v>
      </c>
      <c r="H16" s="7">
        <f t="shared" si="2"/>
        <v>55.681395605560517</v>
      </c>
      <c r="I16" s="4">
        <v>105.916</v>
      </c>
      <c r="J16" s="3" t="s">
        <v>43</v>
      </c>
    </row>
    <row r="17" spans="1:10" ht="312.75" x14ac:dyDescent="0.25">
      <c r="A17" s="3" t="s">
        <v>44</v>
      </c>
      <c r="B17" s="2" t="s">
        <v>45</v>
      </c>
      <c r="C17" s="3">
        <v>2078.5070000000001</v>
      </c>
      <c r="D17" s="5">
        <f t="shared" si="0"/>
        <v>0.25321789819455232</v>
      </c>
      <c r="E17" s="5">
        <f t="shared" si="1"/>
        <v>-0.80964309918490707</v>
      </c>
      <c r="F17" s="3">
        <v>48.404000000000003</v>
      </c>
      <c r="G17" s="3">
        <v>257773.764</v>
      </c>
      <c r="H17" s="7">
        <f t="shared" si="2"/>
        <v>69.610200514482443</v>
      </c>
      <c r="I17" s="4">
        <v>99.451999999999998</v>
      </c>
      <c r="J17" s="3" t="s">
        <v>46</v>
      </c>
    </row>
    <row r="18" spans="1:10" ht="312.75" x14ac:dyDescent="0.25">
      <c r="A18" s="3" t="s">
        <v>47</v>
      </c>
      <c r="B18" s="2" t="s">
        <v>48</v>
      </c>
      <c r="C18" s="3">
        <v>2190.61</v>
      </c>
      <c r="D18" s="5">
        <f t="shared" si="0"/>
        <v>0.32080943675627183</v>
      </c>
      <c r="E18" s="5">
        <f t="shared" si="1"/>
        <v>-0.79937631651250107</v>
      </c>
      <c r="F18" s="12">
        <v>72.605999999999995</v>
      </c>
      <c r="G18" s="3">
        <v>283798.06699999998</v>
      </c>
      <c r="H18" s="7">
        <f t="shared" si="2"/>
        <v>76.738859477151934</v>
      </c>
      <c r="I18" s="3">
        <v>0</v>
      </c>
      <c r="J18" s="3" t="s">
        <v>9</v>
      </c>
    </row>
    <row r="19" spans="1:10" ht="312.75" x14ac:dyDescent="0.25">
      <c r="A19" s="3" t="s">
        <v>49</v>
      </c>
      <c r="B19" s="2" t="s">
        <v>50</v>
      </c>
      <c r="C19" s="3">
        <v>1783.576</v>
      </c>
      <c r="D19" s="5">
        <f t="shared" si="0"/>
        <v>7.5391791314749851E-2</v>
      </c>
      <c r="E19" s="5">
        <f t="shared" si="1"/>
        <v>-0.83665390603535117</v>
      </c>
      <c r="F19" s="12">
        <v>72.605999999999995</v>
      </c>
      <c r="G19" s="3">
        <v>283482.728</v>
      </c>
      <c r="H19" s="7">
        <f t="shared" si="2"/>
        <v>76.652480826064561</v>
      </c>
      <c r="I19" s="3">
        <v>0</v>
      </c>
      <c r="J19" s="3" t="s">
        <v>9</v>
      </c>
    </row>
    <row r="20" spans="1:10" ht="312.75" x14ac:dyDescent="0.25">
      <c r="A20" s="3" t="s">
        <v>51</v>
      </c>
      <c r="B20" s="2" t="s">
        <v>52</v>
      </c>
      <c r="C20" s="3">
        <v>1359.2529999999999</v>
      </c>
      <c r="D20" s="5">
        <f t="shared" si="0"/>
        <v>-0.18045010780592047</v>
      </c>
      <c r="E20" s="5">
        <f t="shared" si="1"/>
        <v>-0.87551488231523023</v>
      </c>
      <c r="F20" s="12">
        <v>72.605999999999995</v>
      </c>
      <c r="G20" s="3">
        <v>283158.02</v>
      </c>
      <c r="H20" s="7">
        <f t="shared" si="2"/>
        <v>76.56353578901782</v>
      </c>
      <c r="I20" s="4">
        <v>8.6809999999999992</v>
      </c>
      <c r="J20" s="3" t="s">
        <v>53</v>
      </c>
    </row>
    <row r="21" spans="1:10" ht="324.75" x14ac:dyDescent="0.25">
      <c r="A21" s="3" t="s">
        <v>54</v>
      </c>
      <c r="B21" s="2" t="s">
        <v>58</v>
      </c>
      <c r="C21" s="3">
        <v>1927.0229999999999</v>
      </c>
      <c r="D21" s="5">
        <f t="shared" si="0"/>
        <v>0.1618819247818557</v>
      </c>
      <c r="E21" s="5">
        <f t="shared" si="1"/>
        <v>-0.82351653081784049</v>
      </c>
      <c r="F21" s="4">
        <v>87.203999999999994</v>
      </c>
      <c r="G21" s="3">
        <v>89744.275999999998</v>
      </c>
      <c r="H21" s="11">
        <f t="shared" si="2"/>
        <v>23.583034460353595</v>
      </c>
      <c r="I21" s="3">
        <v>0</v>
      </c>
      <c r="J21" s="3" t="s">
        <v>9</v>
      </c>
    </row>
    <row r="23" spans="1:10" x14ac:dyDescent="0.25">
      <c r="H23" s="13"/>
    </row>
  </sheetData>
  <autoFilter ref="A1:J21" xr:uid="{18C10DD3-4C53-42D2-A52E-94E72907760F}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scenarios_summary_20250709_1140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Chalmers</dc:creator>
  <cp:lastModifiedBy>Grant Chalmers</cp:lastModifiedBy>
  <dcterms:created xsi:type="dcterms:W3CDTF">2025-07-09T01:52:17Z</dcterms:created>
  <dcterms:modified xsi:type="dcterms:W3CDTF">2025-07-10T05:57:27Z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2025-07-09T02:00:24Z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27fca4d1-4f2a-40e4-b86d-dc8758ea4f02</vt:lpwstr>
  </property>
  <property fmtid="{D5CDD505-2E9C-101B-9397-08002B2CF9AE}" pid="8" name="MSIP_Label_0f488380-630a-4f55-a077-a19445e3f360_ContentBits">
    <vt:lpwstr>0</vt:lpwstr>
  </property>
  <property fmtid="{D5CDD505-2E9C-101B-9397-08002B2CF9AE}" pid="9" name="MSIP_Label_0f488380-630a-4f55-a077-a19445e3f360_Tag">
    <vt:lpwstr>10, 3, 0, 1</vt:lpwstr>
  </property>
</Properties>
</file>