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294F8A7B-2CB9-4CD0-85BF-21FDA1B00232}" xr6:coauthVersionLast="47" xr6:coauthVersionMax="47" xr10:uidLastSave="{00000000-0000-0000-0000-000000000000}"/>
  <bookViews>
    <workbookView xWindow="33480" yWindow="2325" windowWidth="21600" windowHeight="11295" activeTab="3" xr2:uid="{79FED000-970D-0E48-B65E-FB5160DD82FF}"/>
  </bookViews>
  <sheets>
    <sheet name="Uncooled" sheetId="1" r:id="rId1"/>
    <sheet name="NYX Series" sheetId="5" r:id="rId2"/>
    <sheet name="DRS" sheetId="7" r:id="rId3"/>
    <sheet name="FineTree" sheetId="8" r:id="rId4"/>
    <sheet name="Uncooled Data Sheet" sheetId="2" r:id="rId5"/>
    <sheet name="Cooled Data Sheet" sheetId="6" r:id="rId6"/>
    <sheet name="CMD RAW" sheetId="3" r:id="rId7"/>
    <sheet name="FineTreeRAW" sheetId="9" r:id="rId8"/>
  </sheets>
  <definedNames>
    <definedName name="_xlnm._FilterDatabase" localSheetId="1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9" l="1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58" i="8"/>
  <c r="C58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3" i="8"/>
  <c r="C22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27" i="8"/>
  <c r="C26" i="8"/>
  <c r="C25" i="8"/>
  <c r="C24" i="8"/>
  <c r="C18" i="8"/>
  <c r="C17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Q89" i="7"/>
  <c r="P89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Q81" i="7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L42" i="7" l="1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R156" i="7" l="1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5" i="1"/>
  <c r="N15" i="1"/>
  <c r="M15" i="1"/>
  <c r="L15" i="1"/>
  <c r="K15" i="1"/>
  <c r="O10" i="1"/>
  <c r="N10" i="1"/>
  <c r="M10" i="1"/>
  <c r="L10" i="1"/>
  <c r="K10" i="1"/>
  <c r="O92" i="1"/>
  <c r="N92" i="1"/>
  <c r="M92" i="1"/>
  <c r="L92" i="1"/>
  <c r="K92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9" i="1"/>
  <c r="N89" i="1"/>
  <c r="M89" i="1"/>
  <c r="L89" i="1"/>
  <c r="K89" i="1"/>
  <c r="O91" i="1"/>
  <c r="N91" i="1"/>
  <c r="M91" i="1"/>
  <c r="L91" i="1"/>
  <c r="K91" i="1"/>
  <c r="O96" i="1"/>
  <c r="N96" i="1"/>
  <c r="M96" i="1"/>
  <c r="L96" i="1"/>
  <c r="K96" i="1"/>
  <c r="O102" i="1"/>
  <c r="N102" i="1"/>
  <c r="M102" i="1"/>
  <c r="L102" i="1"/>
  <c r="K102" i="1"/>
  <c r="O98" i="1"/>
  <c r="N98" i="1"/>
  <c r="M98" i="1"/>
  <c r="L98" i="1"/>
  <c r="K98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99" i="1"/>
  <c r="N99" i="1"/>
  <c r="M99" i="1"/>
  <c r="L99" i="1"/>
  <c r="K99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71" i="1"/>
  <c r="N71" i="1"/>
  <c r="M71" i="1"/>
  <c r="L71" i="1"/>
  <c r="K71" i="1"/>
  <c r="O70" i="1"/>
  <c r="N70" i="1"/>
  <c r="M70" i="1"/>
  <c r="L70" i="1"/>
  <c r="K70" i="1"/>
  <c r="O72" i="1"/>
  <c r="N72" i="1"/>
  <c r="M72" i="1"/>
  <c r="L72" i="1"/>
  <c r="K72" i="1"/>
  <c r="O100" i="1"/>
  <c r="N100" i="1"/>
  <c r="M100" i="1"/>
  <c r="L100" i="1"/>
  <c r="K100" i="1"/>
  <c r="O73" i="1"/>
  <c r="N73" i="1"/>
  <c r="M73" i="1"/>
  <c r="L73" i="1"/>
  <c r="K73" i="1"/>
  <c r="O97" i="1"/>
  <c r="N97" i="1"/>
  <c r="M97" i="1"/>
  <c r="L97" i="1"/>
  <c r="K97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95" i="1"/>
  <c r="N95" i="1"/>
  <c r="M95" i="1"/>
  <c r="L95" i="1"/>
  <c r="K95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30" i="1"/>
  <c r="N30" i="1"/>
  <c r="M30" i="1"/>
  <c r="L30" i="1"/>
  <c r="K30" i="1"/>
  <c r="O29" i="1"/>
  <c r="N29" i="1"/>
  <c r="M29" i="1"/>
  <c r="L29" i="1"/>
  <c r="K29" i="1"/>
  <c r="O31" i="1"/>
  <c r="N31" i="1"/>
  <c r="M31" i="1"/>
  <c r="L31" i="1"/>
  <c r="K31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101" i="1"/>
  <c r="N101" i="1"/>
  <c r="M101" i="1"/>
  <c r="L101" i="1"/>
  <c r="O3" i="1"/>
  <c r="N3" i="1"/>
  <c r="M3" i="1"/>
  <c r="L3" i="1"/>
  <c r="K3" i="1"/>
  <c r="O4" i="1"/>
  <c r="N4" i="1"/>
  <c r="M4" i="1"/>
  <c r="L4" i="1"/>
  <c r="K4" i="1"/>
  <c r="O94" i="1"/>
  <c r="N94" i="1"/>
  <c r="M94" i="1"/>
  <c r="L94" i="1"/>
  <c r="K94" i="1"/>
  <c r="O13" i="1"/>
  <c r="N13" i="1"/>
  <c r="M13" i="1"/>
  <c r="L13" i="1"/>
  <c r="K13" i="1"/>
  <c r="O93" i="1"/>
  <c r="N93" i="1"/>
  <c r="M93" i="1"/>
  <c r="L93" i="1"/>
  <c r="K93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P15" i="1" l="1"/>
  <c r="Q15" i="1" s="1"/>
  <c r="I15" i="1" s="1"/>
  <c r="C15" i="1" s="1"/>
  <c r="P10" i="1"/>
  <c r="Q10" i="1" s="1"/>
  <c r="P90" i="1"/>
  <c r="Q90" i="1" s="1"/>
  <c r="I90" i="1" s="1"/>
  <c r="C90" i="1" s="1"/>
  <c r="P92" i="1"/>
  <c r="Q92" i="1" s="1"/>
  <c r="I92" i="1" s="1"/>
  <c r="C92" i="1" s="1"/>
  <c r="P87" i="1"/>
  <c r="Q87" i="1" s="1"/>
  <c r="I87" i="1" s="1"/>
  <c r="C87" i="1" s="1"/>
  <c r="P88" i="1"/>
  <c r="Q88" i="1" s="1"/>
  <c r="I88" i="1" s="1"/>
  <c r="C88" i="1" s="1"/>
  <c r="P89" i="1"/>
  <c r="Q89" i="1" s="1"/>
  <c r="I89" i="1" s="1"/>
  <c r="C89" i="1" s="1"/>
  <c r="P91" i="1"/>
  <c r="Q91" i="1" s="1"/>
  <c r="I91" i="1" s="1"/>
  <c r="C91" i="1" s="1"/>
  <c r="P101" i="1"/>
  <c r="Q101" i="1" s="1"/>
  <c r="I101" i="1" s="1"/>
  <c r="C101" i="1" s="1"/>
  <c r="P98" i="1"/>
  <c r="Q98" i="1" s="1"/>
  <c r="I98" i="1" s="1"/>
  <c r="C98" i="1" s="1"/>
  <c r="P96" i="1"/>
  <c r="P102" i="1"/>
  <c r="Q102" i="1" s="1"/>
  <c r="I102" i="1" s="1"/>
  <c r="C102" i="1" s="1"/>
  <c r="P68" i="1"/>
  <c r="Q68" i="1" s="1"/>
  <c r="I68" i="1" s="1"/>
  <c r="C68" i="1" s="1"/>
  <c r="P69" i="1"/>
  <c r="Q69" i="1" s="1"/>
  <c r="I69" i="1" s="1"/>
  <c r="C69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82" i="1"/>
  <c r="Q82" i="1" s="1"/>
  <c r="I82" i="1" s="1"/>
  <c r="C82" i="1" s="1"/>
  <c r="P81" i="1"/>
  <c r="Q81" i="1" s="1"/>
  <c r="I81" i="1" s="1"/>
  <c r="C81" i="1" s="1"/>
  <c r="P99" i="1"/>
  <c r="Q99" i="1" s="1"/>
  <c r="I99" i="1" s="1"/>
  <c r="C99" i="1" s="1"/>
  <c r="P80" i="1"/>
  <c r="Q80" i="1" s="1"/>
  <c r="I80" i="1" s="1"/>
  <c r="C80" i="1" s="1"/>
  <c r="P79" i="1"/>
  <c r="Q79" i="1" s="1"/>
  <c r="I79" i="1" s="1"/>
  <c r="C79" i="1" s="1"/>
  <c r="P78" i="1"/>
  <c r="Q78" i="1" s="1"/>
  <c r="I78" i="1" s="1"/>
  <c r="C78" i="1" s="1"/>
  <c r="P77" i="1"/>
  <c r="Q77" i="1" s="1"/>
  <c r="I77" i="1" s="1"/>
  <c r="C77" i="1" s="1"/>
  <c r="P67" i="1"/>
  <c r="Q67" i="1" s="1"/>
  <c r="I67" i="1" s="1"/>
  <c r="C67" i="1" s="1"/>
  <c r="P66" i="1"/>
  <c r="Q66" i="1" s="1"/>
  <c r="I66" i="1" s="1"/>
  <c r="C66" i="1" s="1"/>
  <c r="P100" i="1"/>
  <c r="Q100" i="1" s="1"/>
  <c r="I100" i="1" s="1"/>
  <c r="C100" i="1" s="1"/>
  <c r="P70" i="1"/>
  <c r="Q70" i="1" s="1"/>
  <c r="I70" i="1" s="1"/>
  <c r="C70" i="1" s="1"/>
  <c r="P73" i="1"/>
  <c r="Q73" i="1" s="1"/>
  <c r="I73" i="1" s="1"/>
  <c r="C73" i="1" s="1"/>
  <c r="P71" i="1"/>
  <c r="Q71" i="1" s="1"/>
  <c r="I71" i="1" s="1"/>
  <c r="C71" i="1" s="1"/>
  <c r="P72" i="1"/>
  <c r="Q72" i="1" s="1"/>
  <c r="I72" i="1" s="1"/>
  <c r="C72" i="1" s="1"/>
  <c r="P97" i="1"/>
  <c r="Q97" i="1" s="1"/>
  <c r="I97" i="1" s="1"/>
  <c r="C97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95" i="1"/>
  <c r="Q95" i="1" s="1"/>
  <c r="I95" i="1" s="1"/>
  <c r="C95" i="1" s="1"/>
  <c r="P18" i="1"/>
  <c r="Q18" i="1" s="1"/>
  <c r="I18" i="1" s="1"/>
  <c r="C18" i="1" s="1"/>
  <c r="P28" i="1"/>
  <c r="Q28" i="1" s="1"/>
  <c r="I28" i="1" s="1"/>
  <c r="C28" i="1" s="1"/>
  <c r="P25" i="1"/>
  <c r="Q25" i="1" s="1"/>
  <c r="I25" i="1" s="1"/>
  <c r="C25" i="1" s="1"/>
  <c r="P27" i="1"/>
  <c r="Q27" i="1" s="1"/>
  <c r="I27" i="1" s="1"/>
  <c r="C27" i="1" s="1"/>
  <c r="P29" i="1"/>
  <c r="Q29" i="1" s="1"/>
  <c r="I29" i="1" s="1"/>
  <c r="C29" i="1" s="1"/>
  <c r="P30" i="1"/>
  <c r="Q30" i="1" s="1"/>
  <c r="I30" i="1" s="1"/>
  <c r="C30" i="1" s="1"/>
  <c r="P31" i="1"/>
  <c r="Q31" i="1" s="1"/>
  <c r="I31" i="1" s="1"/>
  <c r="C31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49" i="1"/>
  <c r="Q49" i="1" s="1"/>
  <c r="I49" i="1" s="1"/>
  <c r="C49" i="1" s="1"/>
  <c r="P48" i="1"/>
  <c r="Q48" i="1" s="1"/>
  <c r="I48" i="1" s="1"/>
  <c r="C48" i="1" s="1"/>
  <c r="P47" i="1"/>
  <c r="Q47" i="1" s="1"/>
  <c r="I47" i="1" s="1"/>
  <c r="C47" i="1" s="1"/>
  <c r="P46" i="1"/>
  <c r="Q46" i="1" s="1"/>
  <c r="I46" i="1" s="1"/>
  <c r="C46" i="1" s="1"/>
  <c r="P44" i="1"/>
  <c r="Q44" i="1" s="1"/>
  <c r="I44" i="1" s="1"/>
  <c r="C44" i="1" s="1"/>
  <c r="P45" i="1"/>
  <c r="Q45" i="1" s="1"/>
  <c r="I45" i="1" s="1"/>
  <c r="C45" i="1" s="1"/>
  <c r="P43" i="1"/>
  <c r="Q43" i="1" s="1"/>
  <c r="I43" i="1" s="1"/>
  <c r="C43" i="1" s="1"/>
  <c r="P42" i="1"/>
  <c r="Q42" i="1" s="1"/>
  <c r="I42" i="1" s="1"/>
  <c r="C42" i="1" s="1"/>
  <c r="P39" i="1"/>
  <c r="Q39" i="1" s="1"/>
  <c r="I39" i="1" s="1"/>
  <c r="C39" i="1" s="1"/>
  <c r="P38" i="1"/>
  <c r="Q38" i="1" s="1"/>
  <c r="I38" i="1" s="1"/>
  <c r="C38" i="1" s="1"/>
  <c r="P41" i="1"/>
  <c r="Q41" i="1" s="1"/>
  <c r="I41" i="1" s="1"/>
  <c r="C41" i="1" s="1"/>
  <c r="P37" i="1"/>
  <c r="Q37" i="1" s="1"/>
  <c r="I37" i="1" s="1"/>
  <c r="C37" i="1" s="1"/>
  <c r="P36" i="1"/>
  <c r="Q36" i="1" s="1"/>
  <c r="I36" i="1" s="1"/>
  <c r="C36" i="1" s="1"/>
  <c r="P40" i="1"/>
  <c r="Q40" i="1" s="1"/>
  <c r="I40" i="1" s="1"/>
  <c r="C40" i="1" s="1"/>
  <c r="P34" i="1"/>
  <c r="Q34" i="1" s="1"/>
  <c r="I34" i="1" s="1"/>
  <c r="C34" i="1" s="1"/>
  <c r="P35" i="1"/>
  <c r="Q35" i="1" s="1"/>
  <c r="I35" i="1" s="1"/>
  <c r="C35" i="1" s="1"/>
  <c r="P32" i="1"/>
  <c r="Q32" i="1" s="1"/>
  <c r="I32" i="1" s="1"/>
  <c r="C32" i="1" s="1"/>
  <c r="P33" i="1"/>
  <c r="Q33" i="1" s="1"/>
  <c r="I33" i="1" s="1"/>
  <c r="C33" i="1" s="1"/>
  <c r="P3" i="1"/>
  <c r="Q3" i="1" s="1"/>
  <c r="I3" i="1" s="1"/>
  <c r="C3" i="1" s="1"/>
  <c r="P4" i="1"/>
  <c r="Q4" i="1" s="1"/>
  <c r="I4" i="1" s="1"/>
  <c r="C4" i="1" s="1"/>
  <c r="P94" i="1"/>
  <c r="Q94" i="1" s="1"/>
  <c r="I94" i="1" s="1"/>
  <c r="C94" i="1" s="1"/>
  <c r="P13" i="1"/>
  <c r="Q13" i="1" s="1"/>
  <c r="I13" i="1" s="1"/>
  <c r="C13" i="1" s="1"/>
  <c r="P93" i="1"/>
  <c r="Q93" i="1" s="1"/>
  <c r="I93" i="1" s="1"/>
  <c r="C93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1" i="1"/>
  <c r="Q51" i="1" s="1"/>
  <c r="I51" i="1" s="1"/>
  <c r="C51" i="1" s="1"/>
  <c r="P59" i="1"/>
  <c r="Q59" i="1" s="1"/>
  <c r="I59" i="1" s="1"/>
  <c r="C59" i="1" s="1"/>
  <c r="P5" i="1"/>
  <c r="Q5" i="1" s="1"/>
  <c r="C5" i="1" s="1"/>
  <c r="P75" i="1"/>
  <c r="Q75" i="1" s="1"/>
  <c r="I75" i="1" s="1"/>
  <c r="C75" i="1" s="1"/>
  <c r="P76" i="1"/>
  <c r="Q76" i="1" s="1"/>
  <c r="I76" i="1" s="1"/>
  <c r="C76" i="1" s="1"/>
  <c r="P57" i="1"/>
  <c r="Q57" i="1" s="1"/>
  <c r="I57" i="1" s="1"/>
  <c r="C57" i="1" s="1"/>
  <c r="P54" i="1"/>
  <c r="Q54" i="1" s="1"/>
  <c r="I54" i="1" s="1"/>
  <c r="C54" i="1" s="1"/>
  <c r="P74" i="1"/>
  <c r="Q74" i="1" s="1"/>
  <c r="I74" i="1" s="1"/>
  <c r="C74" i="1" s="1"/>
  <c r="P61" i="1"/>
  <c r="Q61" i="1" s="1"/>
  <c r="I61" i="1" s="1"/>
  <c r="C61" i="1" s="1"/>
  <c r="P65" i="1"/>
  <c r="Q65" i="1" s="1"/>
  <c r="I65" i="1" s="1"/>
  <c r="C65" i="1" s="1"/>
  <c r="P64" i="1"/>
  <c r="Q64" i="1" s="1"/>
  <c r="I64" i="1" s="1"/>
  <c r="C64" i="1" s="1"/>
  <c r="P63" i="1"/>
  <c r="Q63" i="1" s="1"/>
  <c r="I63" i="1" s="1"/>
  <c r="C63" i="1" s="1"/>
  <c r="P62" i="1"/>
  <c r="Q62" i="1" s="1"/>
  <c r="I62" i="1" s="1"/>
  <c r="C62" i="1" s="1"/>
  <c r="P60" i="1"/>
  <c r="Q60" i="1" s="1"/>
  <c r="I60" i="1" s="1"/>
  <c r="C60" i="1" s="1"/>
  <c r="P58" i="1"/>
  <c r="Q58" i="1" s="1"/>
  <c r="I58" i="1" s="1"/>
  <c r="C58" i="1" s="1"/>
  <c r="P53" i="1"/>
  <c r="Q53" i="1" s="1"/>
  <c r="I53" i="1" s="1"/>
  <c r="C53" i="1" s="1"/>
  <c r="P52" i="1"/>
  <c r="Q52" i="1" s="1"/>
  <c r="I52" i="1" s="1"/>
  <c r="C52" i="1" s="1"/>
  <c r="P50" i="1"/>
  <c r="Q50" i="1" s="1"/>
  <c r="I50" i="1" s="1"/>
  <c r="C50" i="1" s="1"/>
  <c r="P55" i="1"/>
  <c r="Q55" i="1" s="1"/>
  <c r="I55" i="1" s="1"/>
  <c r="C55" i="1" s="1"/>
  <c r="P56" i="1"/>
  <c r="Q56" i="1" s="1"/>
  <c r="I56" i="1" s="1"/>
  <c r="C56" i="1" s="1"/>
  <c r="I10" i="1" l="1"/>
  <c r="C10" i="1" s="1"/>
  <c r="Q96" i="1"/>
  <c r="I96" i="1" s="1"/>
  <c r="C96" i="1" s="1"/>
  <c r="I6" i="1"/>
  <c r="C6" i="1" s="1"/>
  <c r="I7" i="1"/>
  <c r="C7" i="1" s="1"/>
</calcChain>
</file>

<file path=xl/sharedStrings.xml><?xml version="1.0" encoding="utf-8"?>
<sst xmlns="http://schemas.openxmlformats.org/spreadsheetml/2006/main" count="4002" uniqueCount="1266">
  <si>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</si>
  <si>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</si>
  <si>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</si>
  <si>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</si>
  <si>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</si>
  <si>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</si>
  <si>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</si>
  <si>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</si>
  <si>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</si>
  <si>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</si>
  <si>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</si>
  <si>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</si>
  <si>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</si>
  <si>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</si>
  <si>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</si>
  <si>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</si>
  <si>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</si>
  <si>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</si>
  <si>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</si>
  <si>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</si>
  <si>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</si>
  <si>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</si>
  <si>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</si>
  <si>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</si>
  <si>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</si>
  <si>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</si>
  <si>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</si>
  <si>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</si>
  <si>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</si>
  <si>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</si>
  <si>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</si>
  <si>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</si>
  <si>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</si>
  <si>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</si>
  <si>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</si>
  <si>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</si>
  <si>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</si>
  <si>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</si>
  <si>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</si>
  <si>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</si>
  <si>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</si>
  <si>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</si>
  <si>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</si>
  <si>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</si>
  <si>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</si>
  <si>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</si>
  <si>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</si>
  <si>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</si>
  <si>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</si>
  <si>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</si>
  <si>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</si>
  <si>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</si>
  <si>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</si>
  <si>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</si>
  <si>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</si>
  <si>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</si>
  <si>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</si>
  <si>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</si>
  <si>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</si>
  <si>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</si>
  <si>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</si>
  <si>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</si>
  <si>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</si>
  <si>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</si>
  <si>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</si>
  <si>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</si>
  <si>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</si>
  <si>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</si>
  <si>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</si>
  <si>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</si>
  <si>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</si>
  <si>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</si>
  <si>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</si>
  <si>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</si>
  <si>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</si>
  <si>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</si>
  <si>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</si>
  <si>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</si>
  <si>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</si>
  <si>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</si>
  <si>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</si>
  <si>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</si>
  <si>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</si>
  <si>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</si>
  <si>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</si>
  <si>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</si>
  <si>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</si>
  <si>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</si>
  <si>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</si>
  <si>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</si>
  <si>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</si>
  <si>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</si>
  <si>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</si>
  <si>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</si>
  <si>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</si>
  <si>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</si>
  <si>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</si>
  <si>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</si>
  <si>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</si>
  <si>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</si>
  <si>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</si>
  <si>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</si>
  <si>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</si>
  <si>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</si>
  <si>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</si>
  <si>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</si>
  <si>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</si>
  <si>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</si>
  <si>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</si>
  <si>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</si>
  <si>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</si>
  <si>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</si>
  <si>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</si>
  <si>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</si>
  <si>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</si>
  <si>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</si>
  <si>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</si>
  <si>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</si>
  <si>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</si>
  <si>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</si>
  <si>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</si>
  <si>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</si>
  <si>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</si>
  <si>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</si>
  <si>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</si>
  <si>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</si>
  <si>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</si>
  <si>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</si>
  <si>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</si>
  <si>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</si>
  <si>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</si>
  <si>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</si>
  <si>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</si>
  <si>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</si>
  <si>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</si>
  <si>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</si>
  <si>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</si>
  <si>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</si>
  <si>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</si>
  <si>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</si>
  <si>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</si>
  <si>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</si>
  <si>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</si>
  <si>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</si>
  <si>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</si>
  <si>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</si>
  <si>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</si>
  <si>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</si>
  <si>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</si>
  <si>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</si>
  <si>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</si>
  <si>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</si>
  <si>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</si>
  <si>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</si>
  <si>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</si>
  <si>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</si>
  <si>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</si>
  <si>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</si>
  <si>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</si>
  <si>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</si>
  <si>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</si>
  <si>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</si>
  <si>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</si>
  <si>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</si>
  <si>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</si>
  <si>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</si>
  <si>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</si>
  <si>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</si>
  <si>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</si>
  <si>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</si>
  <si>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</si>
  <si>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</si>
  <si>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</si>
  <si>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</si>
  <si>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</si>
  <si>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</si>
  <si>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</si>
  <si>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</si>
  <si>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</si>
  <si>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Focus Position 10800</t>
    <phoneticPr fontId="1" type="noConversion"/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</si>
  <si>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</si>
  <si>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</si>
  <si>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</si>
  <si>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</si>
  <si>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</si>
  <si>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</si>
  <si>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</si>
  <si>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</si>
  <si>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</si>
  <si>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</si>
  <si>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</si>
  <si>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</si>
  <si>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</si>
  <si>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</si>
  <si>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</si>
  <si>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</si>
  <si>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</si>
  <si>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</si>
  <si>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</si>
  <si>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</si>
  <si>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</si>
  <si>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</si>
  <si>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</si>
  <si>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</si>
  <si>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</si>
  <si>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</si>
  <si>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</si>
  <si>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</si>
  <si>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</si>
  <si>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</si>
  <si>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</si>
  <si>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</si>
  <si>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</si>
  <si>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</si>
  <si>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</si>
  <si>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</si>
  <si>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</si>
  <si>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</si>
  <si>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</si>
  <si>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</si>
  <si>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</si>
  <si>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</si>
  <si>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</si>
  <si>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</si>
  <si>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</si>
  <si>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</si>
  <si>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</si>
  <si>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</si>
  <si>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</si>
  <si>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</si>
  <si>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</si>
  <si>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</si>
  <si>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</si>
  <si>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</si>
  <si>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</si>
  <si>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</si>
  <si>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</si>
  <si>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</si>
  <si>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</si>
  <si>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</si>
  <si>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</si>
  <si>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</si>
  <si>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</si>
  <si>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</si>
  <si>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</si>
  <si>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</si>
  <si>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</si>
  <si>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</si>
  <si>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</si>
  <si>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</si>
  <si>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</si>
  <si>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</si>
  <si>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</si>
  <si>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</si>
  <si>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</si>
  <si>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</si>
  <si>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</si>
  <si>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</si>
  <si>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</si>
  <si>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</si>
  <si>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</si>
  <si>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</si>
  <si>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</si>
  <si>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</si>
  <si>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</si>
  <si>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</si>
  <si>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</si>
  <si>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</si>
  <si>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</si>
  <si>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</si>
  <si>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</si>
  <si>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</si>
  <si>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</si>
  <si>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</si>
  <si>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</si>
  <si>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</si>
  <si>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</si>
  <si>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</si>
  <si>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</si>
  <si>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</si>
  <si>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</si>
  <si>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</si>
  <si>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</si>
  <si>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</si>
  <si>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</si>
  <si>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</si>
  <si>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</si>
  <si>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</si>
  <si>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</si>
  <si>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</si>
  <si>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</si>
  <si>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</si>
  <si>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</si>
  <si>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</si>
  <si>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</si>
  <si>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</si>
  <si>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</si>
  <si>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</si>
  <si>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</si>
  <si>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</si>
  <si>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</si>
  <si>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</si>
  <si>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</si>
  <si>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</si>
  <si>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</si>
  <si>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</si>
  <si>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</si>
  <si>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</si>
  <si>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</si>
  <si>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</si>
  <si>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</si>
  <si>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</si>
  <si>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</si>
  <si>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</si>
  <si>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</si>
  <si>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</si>
  <si>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</si>
  <si>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</si>
  <si>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</si>
  <si>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</si>
  <si>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</si>
  <si>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</si>
  <si>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</si>
  <si>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</si>
  <si>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</si>
  <si>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</si>
  <si>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</si>
  <si>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</si>
  <si>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</si>
  <si>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</si>
  <si>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</si>
  <si>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</si>
  <si>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</si>
  <si>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</si>
  <si>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</si>
  <si>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</si>
  <si>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</si>
  <si>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</si>
  <si>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</si>
  <si>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</si>
  <si>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</si>
  <si>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</si>
  <si>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</si>
  <si>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</si>
  <si>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</si>
  <si>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</si>
  <si>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</si>
  <si>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</si>
  <si>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</si>
  <si>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</si>
  <si>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</si>
  <si>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</si>
  <si>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</si>
  <si>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</si>
  <si>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</si>
  <si>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</si>
  <si>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</si>
  <si>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</si>
  <si>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</si>
  <si>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</si>
  <si>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</si>
  <si>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</si>
  <si>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</si>
  <si>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</si>
  <si>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</si>
  <si>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</si>
  <si>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</si>
  <si>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</si>
  <si>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</si>
  <si>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</si>
  <si>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</si>
  <si>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</si>
  <si>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</si>
  <si>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</si>
  <si>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</si>
  <si>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</si>
  <si>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</si>
  <si>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</si>
  <si>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</si>
  <si>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</si>
  <si>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</si>
  <si>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</si>
  <si>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</si>
  <si>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</si>
  <si>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</si>
  <si>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</si>
  <si>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</si>
  <si>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</si>
  <si>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</si>
  <si>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</si>
  <si>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</si>
  <si>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</si>
  <si>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</si>
  <si>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</si>
  <si>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</si>
  <si>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</si>
  <si>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</si>
  <si>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</si>
  <si>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</si>
  <si>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</si>
  <si>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</si>
  <si>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</si>
  <si>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</si>
  <si>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</si>
  <si>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</si>
  <si>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</si>
  <si>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</si>
  <si>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</si>
  <si>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</si>
  <si>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</si>
  <si>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</si>
  <si>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</si>
  <si>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</si>
  <si>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</si>
  <si>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</si>
  <si>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</si>
  <si>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</si>
  <si>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</si>
  <si>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</si>
  <si>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</si>
  <si>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</si>
  <si>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</si>
  <si>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</si>
  <si>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</si>
  <si>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</si>
  <si>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</si>
  <si>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</si>
  <si>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</si>
  <si>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</si>
  <si>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</si>
  <si>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</si>
  <si>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</si>
  <si>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</si>
  <si>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</si>
  <si>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</si>
  <si>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</si>
  <si>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</si>
  <si>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</si>
  <si>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</si>
  <si>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</si>
  <si>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</si>
  <si>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</si>
  <si>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</si>
  <si>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</si>
  <si>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</si>
  <si>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</si>
  <si>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</si>
  <si>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</si>
  <si>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</si>
  <si>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</si>
  <si>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</si>
  <si>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</si>
  <si>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</si>
  <si>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</si>
  <si>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</si>
  <si>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</si>
  <si>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</si>
  <si>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</si>
  <si>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</si>
  <si>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</si>
  <si>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</si>
  <si>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</si>
  <si>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</si>
  <si>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</si>
  <si>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</si>
  <si>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</si>
  <si>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</si>
  <si>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</si>
  <si>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</si>
  <si>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</si>
  <si>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</si>
  <si>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</si>
  <si>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</si>
  <si>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</si>
  <si>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</si>
  <si>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</si>
  <si>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</si>
  <si>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</si>
  <si>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</si>
  <si>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</si>
  <si>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</si>
  <si>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</si>
  <si>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</si>
  <si>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</si>
  <si>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</si>
  <si>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</si>
  <si>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</si>
  <si>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</si>
  <si>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</si>
  <si>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</si>
  <si>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</si>
  <si>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</si>
  <si>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</si>
  <si>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</si>
  <si>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</si>
  <si>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</si>
  <si>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</si>
  <si>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</si>
  <si>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</si>
  <si>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</si>
  <si>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</si>
  <si>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</si>
  <si>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</si>
  <si>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</si>
  <si>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</si>
  <si>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</si>
  <si>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</si>
  <si>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</si>
  <si>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</si>
  <si>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</si>
  <si>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</si>
  <si>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</si>
  <si>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</si>
  <si>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</si>
  <si>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</si>
  <si>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</si>
  <si>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</si>
  <si>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</si>
  <si>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</si>
  <si>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</si>
  <si>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</si>
  <si>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</si>
  <si>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</si>
  <si>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</si>
  <si>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</si>
  <si>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</si>
  <si>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</si>
  <si>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</si>
  <si>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</si>
  <si>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</si>
  <si>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</si>
  <si>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</si>
  <si>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</si>
  <si>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</si>
  <si>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</si>
  <si>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</si>
  <si>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</si>
  <si>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</si>
  <si>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</si>
  <si>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</si>
  <si>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</si>
  <si>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</si>
  <si>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</si>
  <si>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</si>
  <si>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</si>
  <si>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</si>
  <si>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</si>
  <si>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</si>
  <si>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</si>
  <si>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</si>
  <si>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</si>
  <si>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</si>
  <si>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</si>
  <si>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</si>
  <si>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</si>
  <si>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</si>
  <si>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</si>
  <si>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</si>
  <si>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</si>
  <si>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</si>
  <si>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</si>
  <si>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</si>
  <si>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</si>
  <si>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</si>
  <si>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</si>
  <si>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</si>
  <si>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</si>
  <si>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</si>
  <si>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</si>
  <si>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</si>
  <si>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</si>
  <si>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</si>
  <si>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</si>
  <si>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</si>
  <si>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</si>
  <si>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</si>
  <si>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</si>
  <si>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</si>
  <si>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</si>
  <si>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</si>
  <si>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</si>
  <si>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</si>
  <si>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</si>
  <si>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</si>
  <si>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</si>
  <si>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</si>
  <si>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</si>
  <si>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</si>
  <si>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</si>
  <si>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</si>
  <si>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</si>
  <si>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</si>
  <si>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</si>
  <si>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</si>
  <si>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</si>
  <si>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</si>
  <si>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</si>
  <si>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</si>
  <si>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</si>
  <si>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</si>
  <si>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</si>
  <si>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</si>
  <si>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</si>
  <si>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</si>
  <si>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</si>
  <si>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</si>
  <si>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</si>
  <si>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</si>
  <si>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</si>
  <si>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</si>
  <si>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</si>
  <si>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</si>
  <si>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</si>
  <si>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</si>
  <si>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</si>
  <si>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</si>
  <si>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</si>
  <si>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</si>
  <si>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</si>
  <si>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</si>
  <si>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</si>
  <si>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</si>
  <si>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</si>
  <si>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</si>
  <si>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</si>
  <si>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</si>
  <si>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</si>
  <si>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</si>
  <si>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</si>
  <si>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</si>
  <si>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</si>
  <si>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</si>
  <si>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</si>
  <si>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</si>
  <si>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</si>
  <si>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</si>
  <si>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</si>
  <si>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</si>
  <si>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</si>
  <si>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</si>
  <si>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</si>
  <si>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</si>
  <si>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</si>
  <si>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</si>
  <si>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</si>
  <si>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</si>
  <si>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</si>
  <si>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</si>
  <si>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</si>
  <si>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</si>
  <si>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</si>
  <si>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</si>
  <si>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</si>
  <si>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</si>
  <si>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</si>
  <si>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</si>
  <si>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</si>
  <si>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</si>
  <si>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</si>
  <si>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</si>
  <si>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</si>
  <si>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</si>
  <si>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</si>
  <si>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</si>
  <si>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</si>
  <si>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</si>
  <si>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</si>
  <si>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</si>
  <si>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</si>
  <si>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</si>
  <si>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</si>
  <si>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</si>
  <si>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</si>
  <si>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</si>
  <si>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</si>
  <si>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</si>
  <si>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</si>
  <si>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</si>
  <si>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</si>
  <si>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</si>
  <si>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</si>
  <si>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</si>
  <si>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</si>
  <si>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</si>
  <si>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</si>
  <si>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</si>
  <si>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</si>
  <si>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</si>
  <si>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</si>
  <si>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</si>
  <si>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</si>
  <si>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</si>
  <si>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</si>
  <si>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</si>
  <si>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</si>
  <si>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</si>
  <si>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</si>
  <si>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</si>
  <si>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</si>
  <si>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</si>
  <si>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</si>
  <si>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</si>
  <si>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</si>
  <si>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</si>
  <si>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</si>
  <si>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</si>
  <si>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</si>
  <si>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</si>
  <si>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</si>
  <si>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</si>
  <si>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</si>
  <si>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</si>
  <si>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</si>
  <si>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</si>
  <si>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</si>
  <si>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</si>
  <si>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</si>
  <si>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</si>
  <si>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</si>
  <si>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</si>
  <si>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</si>
  <si>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</si>
  <si>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</si>
  <si>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</si>
  <si>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</si>
  <si>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</si>
  <si>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</si>
  <si>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</si>
  <si>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</si>
  <si>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</si>
  <si>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</si>
  <si>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</si>
  <si>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</si>
  <si>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</si>
  <si>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</si>
  <si>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</si>
  <si>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</si>
  <si>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</si>
  <si>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</si>
  <si>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</si>
  <si>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</si>
  <si>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</si>
  <si>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</si>
  <si>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</si>
  <si>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</si>
  <si>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</si>
  <si>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</si>
  <si>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</si>
  <si>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</si>
  <si>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</si>
  <si>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</si>
  <si>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</si>
  <si>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</si>
  <si>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</si>
  <si>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</si>
  <si>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</si>
  <si>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</si>
  <si>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</si>
  <si>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</si>
  <si>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</si>
  <si>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</si>
  <si>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</si>
  <si>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</si>
  <si>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</si>
  <si>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</si>
  <si>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</si>
  <si>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</si>
  <si>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</si>
  <si>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</si>
  <si>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</si>
  <si>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</si>
  <si>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</si>
  <si>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</si>
  <si>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</si>
  <si>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</si>
  <si>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</si>
  <si>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</si>
  <si>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</si>
  <si>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</si>
  <si>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</si>
  <si>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</si>
  <si>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</si>
  <si>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</si>
  <si>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</si>
  <si>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</si>
  <si>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</si>
  <si>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</si>
  <si>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</si>
  <si>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</si>
  <si>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</si>
  <si>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</si>
  <si>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</si>
  <si>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</si>
  <si>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</si>
  <si>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</si>
  <si>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</si>
  <si>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</si>
  <si>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</si>
  <si>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</si>
  <si>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</si>
  <si>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</si>
  <si>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</si>
  <si>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</si>
  <si>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</si>
  <si>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</si>
  <si>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</si>
  <si>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</si>
  <si>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</si>
  <si>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</si>
  <si>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</si>
  <si>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</si>
  <si>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</si>
  <si>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</si>
  <si>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</si>
  <si>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</si>
  <si>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</si>
  <si>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</si>
  <si>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</si>
  <si>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</si>
  <si>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</si>
  <si>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</si>
  <si>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</si>
  <si>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</si>
  <si>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</si>
  <si>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</si>
  <si>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</si>
  <si>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</si>
  <si>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</si>
  <si>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</si>
  <si>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</si>
  <si>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</si>
  <si>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</si>
  <si>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</si>
  <si>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</si>
  <si>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</si>
  <si>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</si>
  <si>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</si>
  <si>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</si>
  <si>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</si>
  <si>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</si>
  <si>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</si>
  <si>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</si>
  <si>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</si>
  <si>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</si>
  <si>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</si>
  <si>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</si>
  <si>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</si>
  <si>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</si>
  <si>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</si>
  <si>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</si>
  <si>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</si>
  <si>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</si>
  <si>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</si>
  <si>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</si>
  <si>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</si>
  <si>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</si>
  <si>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</si>
  <si>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</si>
  <si>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</si>
  <si>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</si>
  <si>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</si>
  <si>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</si>
  <si>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</si>
  <si>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</si>
  <si>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</si>
  <si>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</si>
  <si>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</si>
  <si>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</si>
  <si>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</si>
  <si>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</si>
  <si>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</si>
  <si>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</si>
  <si>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</si>
  <si>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</si>
  <si>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</si>
  <si>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</si>
  <si>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</si>
  <si>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</si>
  <si>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</si>
  <si>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</si>
  <si>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</si>
  <si>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</si>
  <si>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</si>
  <si>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</si>
  <si>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</si>
  <si>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</si>
  <si>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</si>
  <si>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</si>
  <si>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</si>
  <si>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</si>
  <si>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</si>
  <si>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</si>
  <si>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</si>
  <si>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</si>
  <si>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</si>
  <si>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</si>
  <si>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</si>
  <si>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</si>
  <si>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</si>
  <si>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</si>
  <si>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</si>
  <si>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</si>
  <si>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</si>
  <si>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</si>
  <si>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</si>
  <si>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</si>
  <si>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</si>
  <si>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</si>
  <si>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</si>
  <si>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</si>
  <si>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</si>
  <si>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</si>
  <si>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</si>
  <si>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</si>
  <si>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</si>
  <si>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</si>
  <si>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</si>
  <si>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</si>
  <si>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</si>
  <si>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</si>
  <si>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</si>
  <si>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</si>
  <si>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</si>
  <si>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</si>
  <si>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</si>
  <si>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</si>
  <si>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</si>
  <si>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</si>
  <si>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</si>
  <si>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</si>
  <si>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</si>
  <si>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</si>
  <si>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</si>
  <si>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</si>
  <si>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</si>
  <si>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</si>
  <si>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</si>
  <si>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</si>
  <si>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</si>
  <si>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</si>
  <si>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</si>
  <si>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</si>
  <si>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</si>
  <si>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</si>
  <si>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</si>
  <si>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</si>
  <si>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</si>
  <si>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</si>
  <si>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</si>
  <si>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</si>
  <si>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</si>
  <si>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</si>
  <si>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</si>
  <si>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</si>
  <si>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</si>
  <si>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</si>
  <si>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</si>
  <si>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</si>
  <si>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</si>
  <si>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</si>
  <si>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</si>
  <si>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</si>
  <si>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</si>
  <si>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</si>
  <si>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</si>
  <si>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</si>
  <si>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</si>
  <si>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</si>
  <si>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</si>
  <si>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</si>
  <si>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</si>
  <si>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</si>
  <si>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</si>
  <si>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</si>
  <si>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</si>
  <si>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</si>
  <si>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</si>
  <si>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</si>
  <si>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</si>
  <si>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</si>
  <si>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</si>
  <si>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</si>
  <si>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</si>
  <si>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</si>
  <si>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</si>
  <si>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</si>
  <si>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</si>
  <si>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</si>
  <si>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</si>
  <si>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</si>
  <si>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</si>
  <si>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</si>
  <si>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</si>
  <si>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</si>
  <si>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</si>
  <si>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</si>
  <si>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</si>
  <si>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</si>
  <si>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</si>
  <si>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</si>
  <si>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</si>
  <si>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Zoom Pos Min</t>
    <phoneticPr fontId="1" type="noConversion"/>
  </si>
  <si>
    <t>0x2203</t>
    <phoneticPr fontId="1" type="noConversion"/>
  </si>
  <si>
    <t>Zoom Po Max</t>
    <phoneticPr fontId="1" type="noConversion"/>
  </si>
  <si>
    <t>Zoom Stop</t>
    <phoneticPr fontId="1" type="noConversion"/>
  </si>
  <si>
    <t>0x0024</t>
    <phoneticPr fontId="1" type="noConversion"/>
  </si>
  <si>
    <t>Zoom Move_AF</t>
    <phoneticPr fontId="1" type="noConversion"/>
  </si>
  <si>
    <t>0x2205</t>
    <phoneticPr fontId="1" type="noConversion"/>
  </si>
  <si>
    <t>0-1까지 설정 가능함 확인 필요</t>
    <phoneticPr fontId="1" type="noConversion"/>
  </si>
  <si>
    <t>Focus Far/Near None</t>
    <phoneticPr fontId="1" type="noConversion"/>
  </si>
  <si>
    <t>0x2210</t>
    <phoneticPr fontId="1" type="noConversion"/>
  </si>
  <si>
    <t>Focus Pos Min</t>
    <phoneticPr fontId="1" type="noConversion"/>
  </si>
  <si>
    <t>0x2212</t>
    <phoneticPr fontId="1" type="noConversion"/>
  </si>
  <si>
    <t>Focus Pos Max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</si>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</sst>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2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S8" sqref="S8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279</v>
      </c>
      <c r="S1" s="9" t="s">
        <v>279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181</v>
      </c>
    </row>
    <row r="3" spans="2:19" s="2" customFormat="1" ht="16.5" customHeight="1">
      <c r="B3" s="63" t="s">
        <v>76</v>
      </c>
      <c r="C3" s="25" t="str">
        <f t="shared" ref="C3:C34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4" si="1">HEX2DEC(D3)</f>
        <v>1</v>
      </c>
      <c r="L3" s="27">
        <f t="shared" ref="L3:L34" si="2">HEX2DEC(E3)</f>
        <v>0</v>
      </c>
      <c r="M3" s="27">
        <f t="shared" ref="M3:M34" si="3">HEX2DEC(F3)</f>
        <v>15</v>
      </c>
      <c r="N3" s="27">
        <f t="shared" ref="N3:N34" si="4">HEX2DEC(G3)</f>
        <v>0</v>
      </c>
      <c r="O3" s="27">
        <f t="shared" ref="O3:O34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852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183</v>
      </c>
    </row>
    <row r="5" spans="2:19" s="2" customFormat="1" ht="16.5" customHeight="1" thickBot="1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184</v>
      </c>
    </row>
    <row r="6" spans="2:19" s="2" customFormat="1" ht="16.5" customHeight="1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185</v>
      </c>
    </row>
    <row r="7" spans="2:19" s="2" customFormat="1" ht="16.5" customHeight="1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186</v>
      </c>
    </row>
    <row r="8" spans="2:19" s="2" customFormat="1" ht="16.5" customHeight="1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187</v>
      </c>
    </row>
    <row r="10" spans="2:19" s="2" customFormat="1" ht="15.75" customHeight="1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188</v>
      </c>
    </row>
    <row r="11" spans="2:19" s="2" customFormat="1" ht="16.5" customHeight="1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49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190</v>
      </c>
    </row>
    <row r="12" spans="2:19" s="2" customFormat="1" ht="16.5" customHeight="1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191</v>
      </c>
    </row>
    <row r="13" spans="2:19" s="2" customFormat="1" ht="16.5" customHeight="1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192</v>
      </c>
    </row>
    <row r="14" spans="2:19" s="2" customFormat="1" ht="15.75" customHeight="1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>
      <c r="B15" s="64" t="s">
        <v>179</v>
      </c>
      <c r="C15" s="12" t="str">
        <f t="shared" si="0"/>
        <v>FF01014F2A30AB</v>
      </c>
      <c r="D15" s="5" t="s">
        <v>24</v>
      </c>
      <c r="E15" s="5" t="s">
        <v>24</v>
      </c>
      <c r="F15" s="5" t="s">
        <v>70</v>
      </c>
      <c r="G15" s="5" t="s">
        <v>174</v>
      </c>
      <c r="H15" s="5" t="s">
        <v>172</v>
      </c>
      <c r="I15" s="3" t="str">
        <f t="shared" ref="I15" si="21">Q15</f>
        <v>AB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42</v>
      </c>
      <c r="O15" s="15">
        <f t="shared" si="5"/>
        <v>48</v>
      </c>
      <c r="P15" s="15">
        <f>SUM(K15:O15)</f>
        <v>171</v>
      </c>
      <c r="Q15" s="30" t="str">
        <f>REPT("0",2-LEN(RIGHT(DEC2HEX(P15), 2)))&amp;RIGHT(DEC2HEX(P15), 2)</f>
        <v>AB</v>
      </c>
      <c r="S15" s="72" t="s">
        <v>180</v>
      </c>
    </row>
    <row r="16" spans="2:19" s="2" customFormat="1" ht="16.5" customHeight="1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194</v>
      </c>
    </row>
    <row r="17" spans="2:19" s="2" customFormat="1" ht="16.5" customHeight="1" thickBot="1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1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1" si="25">SUM(K17:O17)</f>
        <v>45</v>
      </c>
      <c r="Q17" s="38" t="str">
        <f t="shared" ref="Q17:Q31" si="26">REPT("0",2-LEN(RIGHT(DEC2HEX(P17), 2)))&amp;RIGHT(DEC2HEX(P17), 2)</f>
        <v>2D</v>
      </c>
      <c r="S17" s="72" t="s">
        <v>195</v>
      </c>
    </row>
    <row r="18" spans="2:19" s="2" customFormat="1" ht="16.5" customHeight="1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197</v>
      </c>
    </row>
    <row r="19" spans="2:19" s="2" customFormat="1" ht="16.5" customHeight="1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198</v>
      </c>
    </row>
    <row r="20" spans="2:19" s="2" customFormat="1" ht="16.5" customHeight="1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199</v>
      </c>
    </row>
    <row r="21" spans="2:19" s="2" customFormat="1" ht="16.5" customHeight="1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200</v>
      </c>
    </row>
    <row r="22" spans="2:19" s="2" customFormat="1" ht="16.5" customHeight="1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201</v>
      </c>
    </row>
    <row r="23" spans="2:19" s="2" customFormat="1" ht="16.5" customHeight="1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202</v>
      </c>
    </row>
    <row r="24" spans="2:19" s="2" customFormat="1" ht="16.5" customHeight="1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203</v>
      </c>
    </row>
    <row r="25" spans="2:19" s="2" customFormat="1" ht="16.5" customHeight="1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204</v>
      </c>
    </row>
    <row r="26" spans="2:19" s="2" customFormat="1" ht="16.5" customHeight="1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205</v>
      </c>
    </row>
    <row r="27" spans="2:19" s="2" customFormat="1" ht="16.5" customHeight="1">
      <c r="B27" s="64" t="s">
        <v>122</v>
      </c>
      <c r="C27" s="12" t="str">
        <f t="shared" si="0"/>
        <v>FF01A01500B46A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124</v>
      </c>
      <c r="I27" s="3" t="str">
        <f t="shared" ref="I27:I28" si="30">Q27</f>
        <v>6A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21</v>
      </c>
      <c r="N27" s="15">
        <f t="shared" si="4"/>
        <v>0</v>
      </c>
      <c r="O27" s="15">
        <f t="shared" si="5"/>
        <v>180</v>
      </c>
      <c r="P27" s="15">
        <f t="shared" ref="P27:P28" si="31">SUM(K27:O27)</f>
        <v>362</v>
      </c>
      <c r="Q27" s="30" t="str">
        <f t="shared" ref="Q27:Q28" si="32">REPT("0",2-LEN(RIGHT(DEC2HEX(P27), 2)))&amp;RIGHT(DEC2HEX(P27), 2)</f>
        <v>6A</v>
      </c>
      <c r="S27" s="72" t="s">
        <v>206</v>
      </c>
    </row>
    <row r="28" spans="2:19" s="2" customFormat="1" ht="16.5" customHeight="1">
      <c r="B28" s="64" t="s">
        <v>125</v>
      </c>
      <c r="C28" s="12" t="str">
        <f t="shared" si="0"/>
        <v>FF01A01600641B</v>
      </c>
      <c r="D28" s="5" t="s">
        <v>24</v>
      </c>
      <c r="E28" s="5" t="s">
        <v>23</v>
      </c>
      <c r="F28" s="5" t="s">
        <v>127</v>
      </c>
      <c r="G28" s="5" t="s">
        <v>16</v>
      </c>
      <c r="H28" s="5" t="s">
        <v>128</v>
      </c>
      <c r="I28" s="3" t="str">
        <f t="shared" si="30"/>
        <v>1B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22</v>
      </c>
      <c r="N28" s="15">
        <f t="shared" si="4"/>
        <v>0</v>
      </c>
      <c r="O28" s="15">
        <f t="shared" si="5"/>
        <v>100</v>
      </c>
      <c r="P28" s="15">
        <f t="shared" si="31"/>
        <v>283</v>
      </c>
      <c r="Q28" s="30" t="str">
        <f t="shared" si="32"/>
        <v>1B</v>
      </c>
      <c r="S28" s="72" t="s">
        <v>207</v>
      </c>
    </row>
    <row r="29" spans="2:19" s="2" customFormat="1" ht="16.5" customHeight="1">
      <c r="B29" s="64" t="s">
        <v>126</v>
      </c>
      <c r="C29" s="12" t="str">
        <f t="shared" si="0"/>
        <v>FF01A016FFFFB5</v>
      </c>
      <c r="D29" s="5" t="s">
        <v>24</v>
      </c>
      <c r="E29" s="5" t="s">
        <v>23</v>
      </c>
      <c r="F29" s="5" t="s">
        <v>127</v>
      </c>
      <c r="G29" s="5" t="s">
        <v>9</v>
      </c>
      <c r="H29" s="5" t="s">
        <v>9</v>
      </c>
      <c r="I29" s="3" t="str">
        <f t="shared" ref="I29:I30" si="33">Q29</f>
        <v>B5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255</v>
      </c>
      <c r="O29" s="15">
        <f t="shared" si="5"/>
        <v>255</v>
      </c>
      <c r="P29" s="15">
        <f t="shared" ref="P29:P30" si="34">SUM(K29:O29)</f>
        <v>693</v>
      </c>
      <c r="Q29" s="30" t="str">
        <f t="shared" ref="Q29:Q30" si="35">REPT("0",2-LEN(RIGHT(DEC2HEX(P29), 2)))&amp;RIGHT(DEC2HEX(P29), 2)</f>
        <v>B5</v>
      </c>
      <c r="S29" s="72" t="s">
        <v>208</v>
      </c>
    </row>
    <row r="30" spans="2:19" s="2" customFormat="1" ht="16.5" customHeight="1">
      <c r="B30" s="64" t="s">
        <v>129</v>
      </c>
      <c r="C30" s="12" t="str">
        <f t="shared" si="0"/>
        <v>FF01A0170000B8</v>
      </c>
      <c r="D30" s="5" t="s">
        <v>24</v>
      </c>
      <c r="E30" s="5" t="s">
        <v>23</v>
      </c>
      <c r="F30" s="5" t="s">
        <v>131</v>
      </c>
      <c r="G30" s="5" t="s">
        <v>16</v>
      </c>
      <c r="H30" s="5" t="s">
        <v>16</v>
      </c>
      <c r="I30" s="3" t="str">
        <f t="shared" si="33"/>
        <v>B8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23</v>
      </c>
      <c r="N30" s="15">
        <f t="shared" si="4"/>
        <v>0</v>
      </c>
      <c r="O30" s="15">
        <f t="shared" si="5"/>
        <v>0</v>
      </c>
      <c r="P30" s="15">
        <f t="shared" si="34"/>
        <v>184</v>
      </c>
      <c r="Q30" s="30" t="str">
        <f t="shared" si="35"/>
        <v>B8</v>
      </c>
      <c r="S30" s="72" t="s">
        <v>209</v>
      </c>
    </row>
    <row r="31" spans="2:19" s="2" customFormat="1" ht="16.5" customHeight="1" thickBot="1">
      <c r="B31" s="65" t="s">
        <v>130</v>
      </c>
      <c r="C31" s="35" t="str">
        <f t="shared" si="0"/>
        <v>FF01A0170001B9</v>
      </c>
      <c r="D31" s="34" t="s">
        <v>24</v>
      </c>
      <c r="E31" s="34" t="s">
        <v>23</v>
      </c>
      <c r="F31" s="34" t="s">
        <v>131</v>
      </c>
      <c r="G31" s="34" t="s">
        <v>16</v>
      </c>
      <c r="H31" s="34" t="s">
        <v>24</v>
      </c>
      <c r="I31" s="32" t="str">
        <f t="shared" si="24"/>
        <v>B9</v>
      </c>
      <c r="J31" s="36" t="s">
        <v>9</v>
      </c>
      <c r="K31" s="37">
        <f t="shared" si="1"/>
        <v>1</v>
      </c>
      <c r="L31" s="37">
        <f t="shared" si="2"/>
        <v>160</v>
      </c>
      <c r="M31" s="37">
        <f t="shared" si="3"/>
        <v>23</v>
      </c>
      <c r="N31" s="37">
        <f t="shared" si="4"/>
        <v>0</v>
      </c>
      <c r="O31" s="37">
        <f t="shared" si="5"/>
        <v>1</v>
      </c>
      <c r="P31" s="37">
        <f t="shared" si="25"/>
        <v>185</v>
      </c>
      <c r="Q31" s="38" t="str">
        <f t="shared" si="26"/>
        <v>B9</v>
      </c>
      <c r="S31" s="72" t="s">
        <v>210</v>
      </c>
    </row>
    <row r="32" spans="2:19" s="2" customFormat="1" ht="16.5" customHeight="1">
      <c r="B32" s="64" t="s">
        <v>81</v>
      </c>
      <c r="C32" s="12" t="str">
        <f t="shared" si="0"/>
        <v>FF01A0010000A2</v>
      </c>
      <c r="D32" s="5" t="s">
        <v>24</v>
      </c>
      <c r="E32" s="5" t="s">
        <v>23</v>
      </c>
      <c r="F32" s="5" t="s">
        <v>24</v>
      </c>
      <c r="G32" s="5" t="s">
        <v>16</v>
      </c>
      <c r="H32" s="5" t="s">
        <v>16</v>
      </c>
      <c r="I32" s="3" t="str">
        <f t="shared" si="17"/>
        <v>A2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1</v>
      </c>
      <c r="N32" s="15">
        <f t="shared" si="4"/>
        <v>0</v>
      </c>
      <c r="O32" s="15">
        <f t="shared" si="5"/>
        <v>0</v>
      </c>
      <c r="P32" s="15">
        <f t="shared" ref="P32" si="36">SUM(K32:O32)</f>
        <v>162</v>
      </c>
      <c r="Q32" s="30" t="str">
        <f t="shared" ref="Q32" si="37">REPT("0",2-LEN(RIGHT(DEC2HEX(P32), 2)))&amp;RIGHT(DEC2HEX(P32), 2)</f>
        <v>A2</v>
      </c>
      <c r="S32" s="72" t="s">
        <v>212</v>
      </c>
    </row>
    <row r="33" spans="2:19" s="2" customFormat="1" ht="16.5" customHeight="1">
      <c r="B33" s="64" t="s">
        <v>82</v>
      </c>
      <c r="C33" s="12" t="str">
        <f t="shared" si="0"/>
        <v>FF01A0010001A3</v>
      </c>
      <c r="D33" s="5" t="s">
        <v>24</v>
      </c>
      <c r="E33" s="5" t="s">
        <v>23</v>
      </c>
      <c r="F33" s="5" t="s">
        <v>24</v>
      </c>
      <c r="G33" s="5" t="s">
        <v>16</v>
      </c>
      <c r="H33" s="5" t="s">
        <v>24</v>
      </c>
      <c r="I33" s="3" t="str">
        <f t="shared" si="17"/>
        <v>A3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1</v>
      </c>
      <c r="N33" s="15">
        <f t="shared" si="4"/>
        <v>0</v>
      </c>
      <c r="O33" s="15">
        <f t="shared" si="5"/>
        <v>1</v>
      </c>
      <c r="P33" s="15">
        <f t="shared" ref="P33:P34" si="38">SUM(K33:O33)</f>
        <v>163</v>
      </c>
      <c r="Q33" s="30" t="str">
        <f t="shared" ref="Q33:Q34" si="39">REPT("0",2-LEN(RIGHT(DEC2HEX(P33), 2)))&amp;RIGHT(DEC2HEX(P33), 2)</f>
        <v>A3</v>
      </c>
      <c r="S33" s="72" t="s">
        <v>213</v>
      </c>
    </row>
    <row r="34" spans="2:19" s="2" customFormat="1" ht="16.5" customHeight="1">
      <c r="B34" s="64" t="s">
        <v>84</v>
      </c>
      <c r="C34" s="12" t="str">
        <f t="shared" si="0"/>
        <v>FF01A0020000A3</v>
      </c>
      <c r="D34" s="5" t="s">
        <v>24</v>
      </c>
      <c r="E34" s="5" t="s">
        <v>23</v>
      </c>
      <c r="F34" s="5" t="s">
        <v>17</v>
      </c>
      <c r="G34" s="5" t="s">
        <v>16</v>
      </c>
      <c r="H34" s="5" t="s">
        <v>16</v>
      </c>
      <c r="I34" s="3" t="str">
        <f t="shared" si="17"/>
        <v>A3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</v>
      </c>
      <c r="N34" s="15">
        <f t="shared" si="4"/>
        <v>0</v>
      </c>
      <c r="O34" s="15">
        <f t="shared" si="5"/>
        <v>0</v>
      </c>
      <c r="P34" s="15">
        <f t="shared" si="38"/>
        <v>163</v>
      </c>
      <c r="Q34" s="30" t="str">
        <f t="shared" si="39"/>
        <v>A3</v>
      </c>
      <c r="S34" s="72" t="s">
        <v>214</v>
      </c>
    </row>
    <row r="35" spans="2:19" s="2" customFormat="1" ht="16.5" customHeight="1">
      <c r="B35" s="64" t="s">
        <v>83</v>
      </c>
      <c r="C35" s="12" t="str">
        <f t="shared" ref="C35:C66" si="40">"FF01"&amp;E35&amp;""&amp;F35&amp;G35&amp;H35&amp;I35</f>
        <v>FF01A0020001A4</v>
      </c>
      <c r="D35" s="5" t="s">
        <v>24</v>
      </c>
      <c r="E35" s="5" t="s">
        <v>23</v>
      </c>
      <c r="F35" s="5" t="s">
        <v>17</v>
      </c>
      <c r="G35" s="5" t="s">
        <v>16</v>
      </c>
      <c r="H35" s="5" t="s">
        <v>24</v>
      </c>
      <c r="I35" s="3" t="str">
        <f t="shared" si="17"/>
        <v>A4</v>
      </c>
      <c r="J35" s="14" t="s">
        <v>9</v>
      </c>
      <c r="K35" s="15">
        <f t="shared" ref="K35:K66" si="41">HEX2DEC(D35)</f>
        <v>1</v>
      </c>
      <c r="L35" s="15">
        <f t="shared" ref="L35:L66" si="42">HEX2DEC(E35)</f>
        <v>160</v>
      </c>
      <c r="M35" s="15">
        <f t="shared" ref="M35:M66" si="43">HEX2DEC(F35)</f>
        <v>2</v>
      </c>
      <c r="N35" s="15">
        <f t="shared" ref="N35:N66" si="44">HEX2DEC(G35)</f>
        <v>0</v>
      </c>
      <c r="O35" s="15">
        <f t="shared" ref="O35:O66" si="45">HEX2DEC(H35)</f>
        <v>1</v>
      </c>
      <c r="P35" s="15">
        <f t="shared" ref="P35:P37" si="46">SUM(K35:O35)</f>
        <v>164</v>
      </c>
      <c r="Q35" s="30" t="str">
        <f t="shared" ref="Q35:Q37" si="47">REPT("0",2-LEN(RIGHT(DEC2HEX(P35), 2)))&amp;RIGHT(DEC2HEX(P35), 2)</f>
        <v>A4</v>
      </c>
      <c r="S35" s="72" t="s">
        <v>215</v>
      </c>
    </row>
    <row r="36" spans="2:19" s="2" customFormat="1" ht="15.75" customHeight="1">
      <c r="B36" s="64" t="s">
        <v>85</v>
      </c>
      <c r="C36" s="12" t="str">
        <f t="shared" si="40"/>
        <v>FF01A0030000A4</v>
      </c>
      <c r="D36" s="5" t="s">
        <v>24</v>
      </c>
      <c r="E36" s="5" t="s">
        <v>23</v>
      </c>
      <c r="F36" s="5" t="s">
        <v>91</v>
      </c>
      <c r="G36" s="5" t="s">
        <v>16</v>
      </c>
      <c r="H36" s="5" t="s">
        <v>16</v>
      </c>
      <c r="I36" s="3" t="str">
        <f t="shared" si="17"/>
        <v>A4</v>
      </c>
      <c r="J36" s="14" t="s">
        <v>9</v>
      </c>
      <c r="K36" s="15">
        <f t="shared" si="41"/>
        <v>1</v>
      </c>
      <c r="L36" s="15">
        <f t="shared" si="42"/>
        <v>160</v>
      </c>
      <c r="M36" s="15">
        <f t="shared" si="43"/>
        <v>3</v>
      </c>
      <c r="N36" s="15">
        <f t="shared" si="44"/>
        <v>0</v>
      </c>
      <c r="O36" s="15">
        <f t="shared" si="45"/>
        <v>0</v>
      </c>
      <c r="P36" s="15">
        <f t="shared" si="46"/>
        <v>164</v>
      </c>
      <c r="Q36" s="30" t="str">
        <f t="shared" si="47"/>
        <v>A4</v>
      </c>
      <c r="S36" s="72" t="s">
        <v>216</v>
      </c>
    </row>
    <row r="37" spans="2:19" s="2" customFormat="1" ht="15.75" customHeight="1">
      <c r="B37" s="64" t="s">
        <v>86</v>
      </c>
      <c r="C37" s="12" t="str">
        <f t="shared" si="40"/>
        <v>FF01A0030001A5</v>
      </c>
      <c r="D37" s="5" t="s">
        <v>24</v>
      </c>
      <c r="E37" s="5" t="s">
        <v>23</v>
      </c>
      <c r="F37" s="5" t="s">
        <v>91</v>
      </c>
      <c r="G37" s="5" t="s">
        <v>16</v>
      </c>
      <c r="H37" s="5" t="s">
        <v>24</v>
      </c>
      <c r="I37" s="3" t="str">
        <f t="shared" si="17"/>
        <v>A5</v>
      </c>
      <c r="J37" s="14" t="s">
        <v>9</v>
      </c>
      <c r="K37" s="15">
        <f t="shared" si="41"/>
        <v>1</v>
      </c>
      <c r="L37" s="15">
        <f t="shared" si="42"/>
        <v>160</v>
      </c>
      <c r="M37" s="15">
        <f t="shared" si="43"/>
        <v>3</v>
      </c>
      <c r="N37" s="15">
        <f t="shared" si="44"/>
        <v>0</v>
      </c>
      <c r="O37" s="15">
        <f t="shared" si="45"/>
        <v>1</v>
      </c>
      <c r="P37" s="15">
        <f t="shared" si="46"/>
        <v>165</v>
      </c>
      <c r="Q37" s="30" t="str">
        <f t="shared" si="47"/>
        <v>A5</v>
      </c>
      <c r="S37" s="72" t="s">
        <v>217</v>
      </c>
    </row>
    <row r="38" spans="2:19" s="2" customFormat="1" ht="15.75" customHeight="1">
      <c r="B38" s="64" t="s">
        <v>87</v>
      </c>
      <c r="C38" s="12" t="str">
        <f t="shared" si="40"/>
        <v>FF01A0030002A6</v>
      </c>
      <c r="D38" s="5" t="s">
        <v>24</v>
      </c>
      <c r="E38" s="5" t="s">
        <v>23</v>
      </c>
      <c r="F38" s="5" t="s">
        <v>91</v>
      </c>
      <c r="G38" s="5" t="s">
        <v>16</v>
      </c>
      <c r="H38" s="5" t="s">
        <v>17</v>
      </c>
      <c r="I38" s="3" t="str">
        <f t="shared" si="17"/>
        <v>A6</v>
      </c>
      <c r="J38" s="14" t="s">
        <v>9</v>
      </c>
      <c r="K38" s="15">
        <f t="shared" si="41"/>
        <v>1</v>
      </c>
      <c r="L38" s="15">
        <f t="shared" si="42"/>
        <v>160</v>
      </c>
      <c r="M38" s="15">
        <f t="shared" si="43"/>
        <v>3</v>
      </c>
      <c r="N38" s="15">
        <f t="shared" si="44"/>
        <v>0</v>
      </c>
      <c r="O38" s="15">
        <f t="shared" si="45"/>
        <v>2</v>
      </c>
      <c r="P38" s="15">
        <f t="shared" ref="P38:P40" si="48">SUM(K38:O38)</f>
        <v>166</v>
      </c>
      <c r="Q38" s="30" t="str">
        <f t="shared" ref="Q38:Q40" si="49">REPT("0",2-LEN(RIGHT(DEC2HEX(P38), 2)))&amp;RIGHT(DEC2HEX(P38), 2)</f>
        <v>A6</v>
      </c>
      <c r="S38" s="72" t="s">
        <v>218</v>
      </c>
    </row>
    <row r="39" spans="2:19" s="2" customFormat="1" ht="15.75" customHeight="1">
      <c r="B39" s="64" t="s">
        <v>88</v>
      </c>
      <c r="C39" s="12" t="str">
        <f t="shared" si="40"/>
        <v>FF01A0030003A7</v>
      </c>
      <c r="D39" s="5" t="s">
        <v>24</v>
      </c>
      <c r="E39" s="5" t="s">
        <v>23</v>
      </c>
      <c r="F39" s="5" t="s">
        <v>91</v>
      </c>
      <c r="G39" s="5" t="s">
        <v>16</v>
      </c>
      <c r="H39" s="5" t="s">
        <v>91</v>
      </c>
      <c r="I39" s="3" t="str">
        <f t="shared" si="17"/>
        <v>A7</v>
      </c>
      <c r="J39" s="14" t="s">
        <v>9</v>
      </c>
      <c r="K39" s="15">
        <f t="shared" si="41"/>
        <v>1</v>
      </c>
      <c r="L39" s="15">
        <f t="shared" si="42"/>
        <v>160</v>
      </c>
      <c r="M39" s="15">
        <f t="shared" si="43"/>
        <v>3</v>
      </c>
      <c r="N39" s="15">
        <f t="shared" si="44"/>
        <v>0</v>
      </c>
      <c r="O39" s="15">
        <f t="shared" si="45"/>
        <v>3</v>
      </c>
      <c r="P39" s="15">
        <f t="shared" si="48"/>
        <v>167</v>
      </c>
      <c r="Q39" s="30" t="str">
        <f t="shared" si="49"/>
        <v>A7</v>
      </c>
      <c r="S39" s="72" t="s">
        <v>219</v>
      </c>
    </row>
    <row r="40" spans="2:19" s="2" customFormat="1" ht="15.75" customHeight="1">
      <c r="B40" s="64" t="s">
        <v>89</v>
      </c>
      <c r="C40" s="12" t="str">
        <f t="shared" si="40"/>
        <v>FF01A0030004A8</v>
      </c>
      <c r="D40" s="5" t="s">
        <v>24</v>
      </c>
      <c r="E40" s="5" t="s">
        <v>23</v>
      </c>
      <c r="F40" s="5" t="s">
        <v>91</v>
      </c>
      <c r="G40" s="5" t="s">
        <v>16</v>
      </c>
      <c r="H40" s="5" t="s">
        <v>67</v>
      </c>
      <c r="I40" s="3" t="str">
        <f t="shared" si="17"/>
        <v>A8</v>
      </c>
      <c r="J40" s="14" t="s">
        <v>9</v>
      </c>
      <c r="K40" s="15">
        <f t="shared" si="41"/>
        <v>1</v>
      </c>
      <c r="L40" s="15">
        <f t="shared" si="42"/>
        <v>160</v>
      </c>
      <c r="M40" s="15">
        <f t="shared" si="43"/>
        <v>3</v>
      </c>
      <c r="N40" s="15">
        <f t="shared" si="44"/>
        <v>0</v>
      </c>
      <c r="O40" s="15">
        <f t="shared" si="45"/>
        <v>4</v>
      </c>
      <c r="P40" s="15">
        <f t="shared" si="48"/>
        <v>168</v>
      </c>
      <c r="Q40" s="30" t="str">
        <f t="shared" si="49"/>
        <v>A8</v>
      </c>
      <c r="S40" s="72" t="s">
        <v>220</v>
      </c>
    </row>
    <row r="41" spans="2:19" s="2" customFormat="1" ht="15.75" customHeight="1">
      <c r="B41" s="64" t="s">
        <v>90</v>
      </c>
      <c r="C41" s="12" t="str">
        <f t="shared" si="40"/>
        <v>FF01A0030005A9</v>
      </c>
      <c r="D41" s="5" t="s">
        <v>24</v>
      </c>
      <c r="E41" s="5" t="s">
        <v>23</v>
      </c>
      <c r="F41" s="5" t="s">
        <v>91</v>
      </c>
      <c r="G41" s="5" t="s">
        <v>16</v>
      </c>
      <c r="H41" s="5" t="s">
        <v>92</v>
      </c>
      <c r="I41" s="3" t="str">
        <f t="shared" si="17"/>
        <v>A9</v>
      </c>
      <c r="J41" s="14" t="s">
        <v>9</v>
      </c>
      <c r="K41" s="15">
        <f t="shared" si="41"/>
        <v>1</v>
      </c>
      <c r="L41" s="15">
        <f t="shared" si="42"/>
        <v>160</v>
      </c>
      <c r="M41" s="15">
        <f t="shared" si="43"/>
        <v>3</v>
      </c>
      <c r="N41" s="15">
        <f t="shared" si="44"/>
        <v>0</v>
      </c>
      <c r="O41" s="15">
        <f t="shared" si="45"/>
        <v>5</v>
      </c>
      <c r="P41" s="15">
        <f t="shared" ref="P41:P49" si="50">SUM(K41:O41)</f>
        <v>169</v>
      </c>
      <c r="Q41" s="30" t="str">
        <f t="shared" ref="Q41:Q49" si="51">REPT("0",2-LEN(RIGHT(DEC2HEX(P41), 2)))&amp;RIGHT(DEC2HEX(P41), 2)</f>
        <v>A9</v>
      </c>
      <c r="S41" s="72" t="s">
        <v>221</v>
      </c>
    </row>
    <row r="42" spans="2:19" s="2" customFormat="1" ht="16.5" customHeight="1">
      <c r="B42" s="64" t="s">
        <v>93</v>
      </c>
      <c r="C42" s="12" t="str">
        <f t="shared" si="40"/>
        <v>FF01A0040000A5</v>
      </c>
      <c r="D42" s="5" t="s">
        <v>24</v>
      </c>
      <c r="E42" s="5" t="s">
        <v>23</v>
      </c>
      <c r="F42" s="5" t="s">
        <v>67</v>
      </c>
      <c r="G42" s="5" t="s">
        <v>16</v>
      </c>
      <c r="H42" s="5" t="s">
        <v>16</v>
      </c>
      <c r="I42" s="3" t="str">
        <f t="shared" si="17"/>
        <v>A5</v>
      </c>
      <c r="J42" s="14" t="s">
        <v>9</v>
      </c>
      <c r="K42" s="15">
        <f t="shared" si="41"/>
        <v>1</v>
      </c>
      <c r="L42" s="15">
        <f t="shared" si="42"/>
        <v>160</v>
      </c>
      <c r="M42" s="15">
        <f t="shared" si="43"/>
        <v>4</v>
      </c>
      <c r="N42" s="15">
        <f t="shared" si="44"/>
        <v>0</v>
      </c>
      <c r="O42" s="15">
        <f t="shared" si="45"/>
        <v>0</v>
      </c>
      <c r="P42" s="15">
        <f t="shared" si="50"/>
        <v>165</v>
      </c>
      <c r="Q42" s="30" t="str">
        <f t="shared" si="51"/>
        <v>A5</v>
      </c>
      <c r="S42" s="72" t="s">
        <v>222</v>
      </c>
    </row>
    <row r="43" spans="2:19" s="2" customFormat="1" ht="16.5" customHeight="1">
      <c r="B43" s="64" t="s">
        <v>94</v>
      </c>
      <c r="C43" s="12" t="str">
        <f t="shared" si="40"/>
        <v>FF01A0040001A6</v>
      </c>
      <c r="D43" s="5" t="s">
        <v>24</v>
      </c>
      <c r="E43" s="5" t="s">
        <v>23</v>
      </c>
      <c r="F43" s="5" t="s">
        <v>67</v>
      </c>
      <c r="G43" s="5" t="s">
        <v>16</v>
      </c>
      <c r="H43" s="5" t="s">
        <v>24</v>
      </c>
      <c r="I43" s="3" t="str">
        <f t="shared" si="17"/>
        <v>A6</v>
      </c>
      <c r="J43" s="14" t="s">
        <v>9</v>
      </c>
      <c r="K43" s="15">
        <f t="shared" si="41"/>
        <v>1</v>
      </c>
      <c r="L43" s="15">
        <f t="shared" si="42"/>
        <v>160</v>
      </c>
      <c r="M43" s="15">
        <f t="shared" si="43"/>
        <v>4</v>
      </c>
      <c r="N43" s="15">
        <f t="shared" si="44"/>
        <v>0</v>
      </c>
      <c r="O43" s="15">
        <f t="shared" si="45"/>
        <v>1</v>
      </c>
      <c r="P43" s="15">
        <f t="shared" si="50"/>
        <v>166</v>
      </c>
      <c r="Q43" s="30" t="str">
        <f t="shared" si="51"/>
        <v>A6</v>
      </c>
      <c r="S43" s="72" t="s">
        <v>223</v>
      </c>
    </row>
    <row r="44" spans="2:19" s="2" customFormat="1" ht="16.5" customHeight="1">
      <c r="B44" s="64" t="s">
        <v>95</v>
      </c>
      <c r="C44" s="12" t="str">
        <f t="shared" si="40"/>
        <v>FF01A0050000A6</v>
      </c>
      <c r="D44" s="5" t="s">
        <v>24</v>
      </c>
      <c r="E44" s="5" t="s">
        <v>23</v>
      </c>
      <c r="F44" s="5" t="s">
        <v>92</v>
      </c>
      <c r="G44" s="5" t="s">
        <v>16</v>
      </c>
      <c r="H44" s="5" t="s">
        <v>16</v>
      </c>
      <c r="I44" s="3" t="str">
        <f t="shared" si="17"/>
        <v>A6</v>
      </c>
      <c r="J44" s="14" t="s">
        <v>9</v>
      </c>
      <c r="K44" s="15">
        <f t="shared" si="41"/>
        <v>1</v>
      </c>
      <c r="L44" s="15">
        <f t="shared" si="42"/>
        <v>160</v>
      </c>
      <c r="M44" s="15">
        <f t="shared" si="43"/>
        <v>5</v>
      </c>
      <c r="N44" s="15">
        <f t="shared" si="44"/>
        <v>0</v>
      </c>
      <c r="O44" s="15">
        <f t="shared" si="45"/>
        <v>0</v>
      </c>
      <c r="P44" s="15">
        <f t="shared" si="50"/>
        <v>166</v>
      </c>
      <c r="Q44" s="30" t="str">
        <f t="shared" si="51"/>
        <v>A6</v>
      </c>
      <c r="S44" s="72" t="s">
        <v>224</v>
      </c>
    </row>
    <row r="45" spans="2:19" s="2" customFormat="1" ht="16.5" customHeight="1">
      <c r="B45" s="64" t="s">
        <v>96</v>
      </c>
      <c r="C45" s="12" t="str">
        <f t="shared" si="40"/>
        <v>FF01A0050001A7</v>
      </c>
      <c r="D45" s="5" t="s">
        <v>24</v>
      </c>
      <c r="E45" s="5" t="s">
        <v>23</v>
      </c>
      <c r="F45" s="5" t="s">
        <v>92</v>
      </c>
      <c r="G45" s="5" t="s">
        <v>16</v>
      </c>
      <c r="H45" s="5" t="s">
        <v>24</v>
      </c>
      <c r="I45" s="3" t="str">
        <f t="shared" si="17"/>
        <v>A7</v>
      </c>
      <c r="J45" s="14" t="s">
        <v>9</v>
      </c>
      <c r="K45" s="15">
        <f t="shared" si="41"/>
        <v>1</v>
      </c>
      <c r="L45" s="15">
        <f t="shared" si="42"/>
        <v>160</v>
      </c>
      <c r="M45" s="15">
        <f t="shared" si="43"/>
        <v>5</v>
      </c>
      <c r="N45" s="15">
        <f t="shared" si="44"/>
        <v>0</v>
      </c>
      <c r="O45" s="15">
        <f t="shared" si="45"/>
        <v>1</v>
      </c>
      <c r="P45" s="15">
        <f t="shared" si="50"/>
        <v>167</v>
      </c>
      <c r="Q45" s="30" t="str">
        <f t="shared" si="51"/>
        <v>A7</v>
      </c>
      <c r="S45" s="72" t="s">
        <v>225</v>
      </c>
    </row>
    <row r="46" spans="2:19" s="2" customFormat="1" ht="15.75" customHeight="1">
      <c r="B46" s="64" t="s">
        <v>97</v>
      </c>
      <c r="C46" s="12" t="str">
        <f t="shared" si="40"/>
        <v>FF01A0060000A7</v>
      </c>
      <c r="D46" s="5" t="s">
        <v>24</v>
      </c>
      <c r="E46" s="5" t="s">
        <v>23</v>
      </c>
      <c r="F46" s="5" t="s">
        <v>100</v>
      </c>
      <c r="G46" s="5" t="s">
        <v>16</v>
      </c>
      <c r="H46" s="5" t="s">
        <v>16</v>
      </c>
      <c r="I46" s="3" t="str">
        <f t="shared" si="17"/>
        <v>A7</v>
      </c>
      <c r="J46" s="14" t="s">
        <v>9</v>
      </c>
      <c r="K46" s="15">
        <f t="shared" si="41"/>
        <v>1</v>
      </c>
      <c r="L46" s="15">
        <f t="shared" si="42"/>
        <v>160</v>
      </c>
      <c r="M46" s="15">
        <f t="shared" si="43"/>
        <v>6</v>
      </c>
      <c r="N46" s="15">
        <f t="shared" si="44"/>
        <v>0</v>
      </c>
      <c r="O46" s="15">
        <f t="shared" si="45"/>
        <v>0</v>
      </c>
      <c r="P46" s="15">
        <f t="shared" si="50"/>
        <v>167</v>
      </c>
      <c r="Q46" s="30" t="str">
        <f t="shared" si="51"/>
        <v>A7</v>
      </c>
      <c r="S46" s="72" t="s">
        <v>226</v>
      </c>
    </row>
    <row r="47" spans="2:19" s="2" customFormat="1" ht="15.75" customHeight="1">
      <c r="B47" s="64" t="s">
        <v>98</v>
      </c>
      <c r="C47" s="12" t="str">
        <f t="shared" si="40"/>
        <v>FF01A0060001A8</v>
      </c>
      <c r="D47" s="5" t="s">
        <v>24</v>
      </c>
      <c r="E47" s="5" t="s">
        <v>23</v>
      </c>
      <c r="F47" s="5" t="s">
        <v>100</v>
      </c>
      <c r="G47" s="5" t="s">
        <v>16</v>
      </c>
      <c r="H47" s="5" t="s">
        <v>24</v>
      </c>
      <c r="I47" s="3" t="str">
        <f t="shared" si="17"/>
        <v>A8</v>
      </c>
      <c r="J47" s="14" t="s">
        <v>9</v>
      </c>
      <c r="K47" s="15">
        <f t="shared" si="41"/>
        <v>1</v>
      </c>
      <c r="L47" s="15">
        <f t="shared" si="42"/>
        <v>160</v>
      </c>
      <c r="M47" s="15">
        <f t="shared" si="43"/>
        <v>6</v>
      </c>
      <c r="N47" s="15">
        <f t="shared" si="44"/>
        <v>0</v>
      </c>
      <c r="O47" s="15">
        <f t="shared" si="45"/>
        <v>1</v>
      </c>
      <c r="P47" s="15">
        <f t="shared" si="50"/>
        <v>168</v>
      </c>
      <c r="Q47" s="30" t="str">
        <f t="shared" si="51"/>
        <v>A8</v>
      </c>
      <c r="S47" s="72" t="s">
        <v>227</v>
      </c>
    </row>
    <row r="48" spans="2:19" s="2" customFormat="1" ht="15.75" customHeight="1">
      <c r="B48" s="64" t="s">
        <v>99</v>
      </c>
      <c r="C48" s="12" t="str">
        <f t="shared" si="40"/>
        <v>FF01A0060002A9</v>
      </c>
      <c r="D48" s="5" t="s">
        <v>24</v>
      </c>
      <c r="E48" s="5" t="s">
        <v>23</v>
      </c>
      <c r="F48" s="5" t="s">
        <v>100</v>
      </c>
      <c r="G48" s="5" t="s">
        <v>16</v>
      </c>
      <c r="H48" s="5" t="s">
        <v>17</v>
      </c>
      <c r="I48" s="3" t="str">
        <f t="shared" si="17"/>
        <v>A9</v>
      </c>
      <c r="J48" s="14" t="s">
        <v>9</v>
      </c>
      <c r="K48" s="15">
        <f t="shared" si="41"/>
        <v>1</v>
      </c>
      <c r="L48" s="15">
        <f t="shared" si="42"/>
        <v>160</v>
      </c>
      <c r="M48" s="15">
        <f t="shared" si="43"/>
        <v>6</v>
      </c>
      <c r="N48" s="15">
        <f t="shared" si="44"/>
        <v>0</v>
      </c>
      <c r="O48" s="15">
        <f t="shared" si="45"/>
        <v>2</v>
      </c>
      <c r="P48" s="15">
        <f t="shared" si="50"/>
        <v>169</v>
      </c>
      <c r="Q48" s="30" t="str">
        <f t="shared" si="51"/>
        <v>A9</v>
      </c>
      <c r="S48" s="72" t="s">
        <v>228</v>
      </c>
    </row>
    <row r="49" spans="2:19" s="2" customFormat="1" ht="15.75" customHeight="1" thickBot="1">
      <c r="B49" s="65" t="s">
        <v>107</v>
      </c>
      <c r="C49" s="35" t="str">
        <f t="shared" si="40"/>
        <v>FF01A0070004AC</v>
      </c>
      <c r="D49" s="34" t="s">
        <v>24</v>
      </c>
      <c r="E49" s="34" t="s">
        <v>23</v>
      </c>
      <c r="F49" s="34" t="s">
        <v>101</v>
      </c>
      <c r="G49" s="34" t="s">
        <v>16</v>
      </c>
      <c r="H49" s="34" t="s">
        <v>67</v>
      </c>
      <c r="I49" s="32" t="str">
        <f t="shared" si="17"/>
        <v>AC</v>
      </c>
      <c r="J49" s="36" t="s">
        <v>9</v>
      </c>
      <c r="K49" s="37">
        <f t="shared" si="41"/>
        <v>1</v>
      </c>
      <c r="L49" s="37">
        <f t="shared" si="42"/>
        <v>160</v>
      </c>
      <c r="M49" s="37">
        <f t="shared" si="43"/>
        <v>7</v>
      </c>
      <c r="N49" s="37">
        <f t="shared" si="44"/>
        <v>0</v>
      </c>
      <c r="O49" s="37">
        <f t="shared" si="45"/>
        <v>4</v>
      </c>
      <c r="P49" s="37">
        <f t="shared" si="50"/>
        <v>172</v>
      </c>
      <c r="Q49" s="38" t="str">
        <f t="shared" si="51"/>
        <v>AC</v>
      </c>
      <c r="S49" s="72" t="s">
        <v>229</v>
      </c>
    </row>
    <row r="50" spans="2:19" s="2" customFormat="1" ht="15.75" customHeight="1">
      <c r="B50" s="64" t="s">
        <v>45</v>
      </c>
      <c r="C50" s="12" t="str">
        <f t="shared" si="40"/>
        <v>FF01A0210000C2</v>
      </c>
      <c r="D50" s="5" t="s">
        <v>24</v>
      </c>
      <c r="E50" s="5" t="s">
        <v>23</v>
      </c>
      <c r="F50" s="5" t="s">
        <v>18</v>
      </c>
      <c r="G50" s="5" t="s">
        <v>16</v>
      </c>
      <c r="H50" s="5" t="s">
        <v>16</v>
      </c>
      <c r="I50" s="3" t="str">
        <f t="shared" ref="I50" si="52">Q50</f>
        <v>C2</v>
      </c>
      <c r="J50" s="14" t="s">
        <v>9</v>
      </c>
      <c r="K50" s="15">
        <f t="shared" si="41"/>
        <v>1</v>
      </c>
      <c r="L50" s="15">
        <f t="shared" si="42"/>
        <v>160</v>
      </c>
      <c r="M50" s="15">
        <f t="shared" si="43"/>
        <v>33</v>
      </c>
      <c r="N50" s="15">
        <f t="shared" si="44"/>
        <v>0</v>
      </c>
      <c r="O50" s="15">
        <f t="shared" si="45"/>
        <v>0</v>
      </c>
      <c r="P50" s="15">
        <f t="shared" ref="P50:P65" si="53">SUM(K50:O50)</f>
        <v>194</v>
      </c>
      <c r="Q50" s="30" t="str">
        <f t="shared" ref="Q50:Q65" si="54">REPT("0",2-LEN(RIGHT(DEC2HEX(P50), 2)))&amp;RIGHT(DEC2HEX(P50), 2)</f>
        <v>C2</v>
      </c>
      <c r="S50" s="72" t="s">
        <v>231</v>
      </c>
    </row>
    <row r="51" spans="2:19" s="2" customFormat="1" ht="16.5" customHeight="1">
      <c r="B51" s="64" t="s">
        <v>46</v>
      </c>
      <c r="C51" s="12" t="str">
        <f t="shared" si="40"/>
        <v>FF01A0210001C3</v>
      </c>
      <c r="D51" s="5" t="s">
        <v>24</v>
      </c>
      <c r="E51" s="5" t="s">
        <v>23</v>
      </c>
      <c r="F51" s="5" t="s">
        <v>18</v>
      </c>
      <c r="G51" s="5" t="s">
        <v>16</v>
      </c>
      <c r="H51" s="5" t="s">
        <v>24</v>
      </c>
      <c r="I51" s="3" t="str">
        <f t="shared" ref="I51" si="55">Q51</f>
        <v>C3</v>
      </c>
      <c r="J51" s="14" t="s">
        <v>9</v>
      </c>
      <c r="K51" s="15">
        <f t="shared" si="41"/>
        <v>1</v>
      </c>
      <c r="L51" s="15">
        <f t="shared" si="42"/>
        <v>160</v>
      </c>
      <c r="M51" s="15">
        <f t="shared" si="43"/>
        <v>33</v>
      </c>
      <c r="N51" s="15">
        <f t="shared" si="44"/>
        <v>0</v>
      </c>
      <c r="O51" s="15">
        <f t="shared" si="45"/>
        <v>1</v>
      </c>
      <c r="P51" s="15">
        <f t="shared" si="53"/>
        <v>195</v>
      </c>
      <c r="Q51" s="30" t="str">
        <f t="shared" si="54"/>
        <v>C3</v>
      </c>
      <c r="S51" s="72" t="s">
        <v>232</v>
      </c>
    </row>
    <row r="52" spans="2:19" s="2" customFormat="1" ht="16.5" customHeight="1">
      <c r="B52" s="64" t="s">
        <v>48</v>
      </c>
      <c r="C52" s="12" t="str">
        <f t="shared" si="40"/>
        <v>FF01A0220000C3</v>
      </c>
      <c r="D52" s="5" t="s">
        <v>24</v>
      </c>
      <c r="E52" s="5" t="s">
        <v>23</v>
      </c>
      <c r="F52" s="5" t="s">
        <v>49</v>
      </c>
      <c r="G52" s="5" t="s">
        <v>16</v>
      </c>
      <c r="H52" s="5" t="s">
        <v>16</v>
      </c>
      <c r="I52" s="3" t="str">
        <f t="shared" ref="I52" si="56">Q52</f>
        <v>C3</v>
      </c>
      <c r="J52" s="14" t="s">
        <v>9</v>
      </c>
      <c r="K52" s="15">
        <f t="shared" si="41"/>
        <v>1</v>
      </c>
      <c r="L52" s="15">
        <f t="shared" si="42"/>
        <v>160</v>
      </c>
      <c r="M52" s="15">
        <f t="shared" si="43"/>
        <v>34</v>
      </c>
      <c r="N52" s="15">
        <f t="shared" si="44"/>
        <v>0</v>
      </c>
      <c r="O52" s="15">
        <f t="shared" si="45"/>
        <v>0</v>
      </c>
      <c r="P52" s="15">
        <f t="shared" si="53"/>
        <v>195</v>
      </c>
      <c r="Q52" s="30" t="str">
        <f t="shared" si="54"/>
        <v>C3</v>
      </c>
      <c r="S52" s="72" t="s">
        <v>233</v>
      </c>
    </row>
    <row r="53" spans="2:19" s="2" customFormat="1" ht="16.5" customHeight="1">
      <c r="B53" s="64" t="s">
        <v>47</v>
      </c>
      <c r="C53" s="12" t="str">
        <f t="shared" si="40"/>
        <v>FF01A0220001C4</v>
      </c>
      <c r="D53" s="5" t="s">
        <v>24</v>
      </c>
      <c r="E53" s="5" t="s">
        <v>23</v>
      </c>
      <c r="F53" s="5" t="s">
        <v>49</v>
      </c>
      <c r="G53" s="5" t="s">
        <v>16</v>
      </c>
      <c r="H53" s="5" t="s">
        <v>24</v>
      </c>
      <c r="I53" s="3" t="str">
        <f t="shared" ref="I53" si="57">Q53</f>
        <v>C4</v>
      </c>
      <c r="J53" s="14" t="s">
        <v>9</v>
      </c>
      <c r="K53" s="15">
        <f t="shared" si="41"/>
        <v>1</v>
      </c>
      <c r="L53" s="15">
        <f t="shared" si="42"/>
        <v>160</v>
      </c>
      <c r="M53" s="15">
        <f t="shared" si="43"/>
        <v>34</v>
      </c>
      <c r="N53" s="15">
        <f t="shared" si="44"/>
        <v>0</v>
      </c>
      <c r="O53" s="15">
        <f t="shared" si="45"/>
        <v>1</v>
      </c>
      <c r="P53" s="15">
        <f t="shared" si="53"/>
        <v>196</v>
      </c>
      <c r="Q53" s="30" t="str">
        <f t="shared" si="54"/>
        <v>C4</v>
      </c>
      <c r="S53" s="72" t="s">
        <v>234</v>
      </c>
    </row>
    <row r="54" spans="2:19" s="2" customFormat="1" ht="16.5" customHeight="1">
      <c r="B54" s="64" t="s">
        <v>19</v>
      </c>
      <c r="C54" s="12" t="str">
        <f t="shared" si="40"/>
        <v>FF01A0230001C5</v>
      </c>
      <c r="D54" s="5" t="s">
        <v>24</v>
      </c>
      <c r="E54" s="3" t="s">
        <v>23</v>
      </c>
      <c r="F54" s="3">
        <v>23</v>
      </c>
      <c r="G54" s="5" t="s">
        <v>16</v>
      </c>
      <c r="H54" s="5" t="s">
        <v>24</v>
      </c>
      <c r="I54" s="3" t="str">
        <f>Q54</f>
        <v>C5</v>
      </c>
      <c r="J54" s="14" t="s">
        <v>9</v>
      </c>
      <c r="K54" s="15">
        <f t="shared" si="41"/>
        <v>1</v>
      </c>
      <c r="L54" s="15">
        <f t="shared" si="42"/>
        <v>160</v>
      </c>
      <c r="M54" s="15">
        <f t="shared" si="43"/>
        <v>35</v>
      </c>
      <c r="N54" s="15">
        <f t="shared" si="44"/>
        <v>0</v>
      </c>
      <c r="O54" s="15">
        <f t="shared" si="45"/>
        <v>1</v>
      </c>
      <c r="P54" s="15">
        <f>SUM(K54:O54)</f>
        <v>197</v>
      </c>
      <c r="Q54" s="30" t="str">
        <f>REPT("0",2-LEN(RIGHT(DEC2HEX(P54), 2)))&amp;RIGHT(DEC2HEX(P54), 2)</f>
        <v>C5</v>
      </c>
      <c r="S54" s="72" t="s">
        <v>235</v>
      </c>
    </row>
    <row r="55" spans="2:19" s="2" customFormat="1" ht="16.5" customHeight="1">
      <c r="B55" s="64" t="s">
        <v>20</v>
      </c>
      <c r="C55" s="12" t="str">
        <f t="shared" si="40"/>
        <v>FF01A0230000C4</v>
      </c>
      <c r="D55" s="5" t="s">
        <v>24</v>
      </c>
      <c r="E55" s="3" t="s">
        <v>23</v>
      </c>
      <c r="F55" s="3">
        <v>23</v>
      </c>
      <c r="G55" s="5" t="s">
        <v>16</v>
      </c>
      <c r="H55" s="5" t="s">
        <v>16</v>
      </c>
      <c r="I55" s="3" t="str">
        <f>Q55</f>
        <v>C4</v>
      </c>
      <c r="J55" s="14" t="s">
        <v>9</v>
      </c>
      <c r="K55" s="15">
        <f t="shared" si="41"/>
        <v>1</v>
      </c>
      <c r="L55" s="15">
        <f t="shared" si="42"/>
        <v>160</v>
      </c>
      <c r="M55" s="15">
        <f t="shared" si="43"/>
        <v>35</v>
      </c>
      <c r="N55" s="15">
        <f t="shared" si="44"/>
        <v>0</v>
      </c>
      <c r="O55" s="15">
        <f t="shared" si="45"/>
        <v>0</v>
      </c>
      <c r="P55" s="15">
        <f>SUM(K55:O55)</f>
        <v>196</v>
      </c>
      <c r="Q55" s="30" t="str">
        <f>REPT("0",2-LEN(RIGHT(DEC2HEX(P55), 2)))&amp;RIGHT(DEC2HEX(P55), 2)</f>
        <v>C4</v>
      </c>
      <c r="S55" s="72" t="s">
        <v>236</v>
      </c>
    </row>
    <row r="56" spans="2:19" s="2" customFormat="1" ht="16.5" customHeight="1">
      <c r="B56" s="64" t="s">
        <v>21</v>
      </c>
      <c r="C56" s="12" t="str">
        <f t="shared" si="40"/>
        <v>FF01A0240001C6</v>
      </c>
      <c r="D56" s="5" t="s">
        <v>24</v>
      </c>
      <c r="E56" s="3" t="s">
        <v>23</v>
      </c>
      <c r="F56" s="3">
        <v>24</v>
      </c>
      <c r="G56" s="5" t="s">
        <v>16</v>
      </c>
      <c r="H56" s="5" t="s">
        <v>24</v>
      </c>
      <c r="I56" s="3" t="str">
        <f>Q56</f>
        <v>C6</v>
      </c>
      <c r="J56" s="14" t="s">
        <v>9</v>
      </c>
      <c r="K56" s="15">
        <f t="shared" si="41"/>
        <v>1</v>
      </c>
      <c r="L56" s="15">
        <f t="shared" si="42"/>
        <v>160</v>
      </c>
      <c r="M56" s="15">
        <f t="shared" si="43"/>
        <v>36</v>
      </c>
      <c r="N56" s="15">
        <f t="shared" si="44"/>
        <v>0</v>
      </c>
      <c r="O56" s="15">
        <f t="shared" si="45"/>
        <v>1</v>
      </c>
      <c r="P56" s="15">
        <f>SUM(K56:O56)</f>
        <v>198</v>
      </c>
      <c r="Q56" s="30" t="str">
        <f>REPT("0",2-LEN(RIGHT(DEC2HEX(P56), 2)))&amp;RIGHT(DEC2HEX(P56), 2)</f>
        <v>C6</v>
      </c>
      <c r="S56" s="72" t="s">
        <v>237</v>
      </c>
    </row>
    <row r="57" spans="2:19" s="2" customFormat="1" ht="16.5" customHeight="1">
      <c r="B57" s="64" t="s">
        <v>22</v>
      </c>
      <c r="C57" s="12" t="str">
        <f t="shared" si="40"/>
        <v>FF01A0240000C5</v>
      </c>
      <c r="D57" s="5" t="s">
        <v>24</v>
      </c>
      <c r="E57" s="3" t="s">
        <v>23</v>
      </c>
      <c r="F57" s="3">
        <v>24</v>
      </c>
      <c r="G57" s="5" t="s">
        <v>16</v>
      </c>
      <c r="H57" s="5" t="s">
        <v>16</v>
      </c>
      <c r="I57" s="3" t="str">
        <f>Q57</f>
        <v>C5</v>
      </c>
      <c r="J57" s="14" t="s">
        <v>9</v>
      </c>
      <c r="K57" s="15">
        <f t="shared" si="41"/>
        <v>1</v>
      </c>
      <c r="L57" s="15">
        <f t="shared" si="42"/>
        <v>160</v>
      </c>
      <c r="M57" s="15">
        <f t="shared" si="43"/>
        <v>36</v>
      </c>
      <c r="N57" s="15">
        <f t="shared" si="44"/>
        <v>0</v>
      </c>
      <c r="O57" s="15">
        <f t="shared" si="45"/>
        <v>0</v>
      </c>
      <c r="P57" s="15">
        <f>SUM(K57:O57)</f>
        <v>197</v>
      </c>
      <c r="Q57" s="30" t="str">
        <f>REPT("0",2-LEN(RIGHT(DEC2HEX(P57), 2)))&amp;RIGHT(DEC2HEX(P57), 2)</f>
        <v>C5</v>
      </c>
      <c r="S57" s="72" t="s">
        <v>238</v>
      </c>
    </row>
    <row r="58" spans="2:19" s="2" customFormat="1" ht="16.5" customHeight="1">
      <c r="B58" s="64" t="s">
        <v>50</v>
      </c>
      <c r="C58" s="12" t="str">
        <f t="shared" si="40"/>
        <v>FF01A0250000C6</v>
      </c>
      <c r="D58" s="5" t="s">
        <v>24</v>
      </c>
      <c r="E58" s="5" t="s">
        <v>23</v>
      </c>
      <c r="F58" s="5" t="s">
        <v>51</v>
      </c>
      <c r="G58" s="5" t="s">
        <v>16</v>
      </c>
      <c r="H58" s="5" t="s">
        <v>16</v>
      </c>
      <c r="I58" s="3" t="str">
        <f t="shared" ref="I58" si="58">Q58</f>
        <v>C6</v>
      </c>
      <c r="J58" s="14" t="s">
        <v>9</v>
      </c>
      <c r="K58" s="15">
        <f t="shared" si="41"/>
        <v>1</v>
      </c>
      <c r="L58" s="15">
        <f t="shared" si="42"/>
        <v>160</v>
      </c>
      <c r="M58" s="15">
        <f t="shared" si="43"/>
        <v>37</v>
      </c>
      <c r="N58" s="15">
        <f t="shared" si="44"/>
        <v>0</v>
      </c>
      <c r="O58" s="15">
        <f t="shared" si="45"/>
        <v>0</v>
      </c>
      <c r="P58" s="15">
        <f t="shared" si="53"/>
        <v>198</v>
      </c>
      <c r="Q58" s="30" t="str">
        <f t="shared" si="54"/>
        <v>C6</v>
      </c>
      <c r="S58" s="72" t="s">
        <v>239</v>
      </c>
    </row>
    <row r="59" spans="2:19" s="2" customFormat="1" ht="16.5" customHeight="1">
      <c r="B59" s="64" t="s">
        <v>52</v>
      </c>
      <c r="C59" s="12" t="str">
        <f t="shared" si="40"/>
        <v>FF01A0250001C7</v>
      </c>
      <c r="D59" s="5" t="s">
        <v>24</v>
      </c>
      <c r="E59" s="5" t="s">
        <v>23</v>
      </c>
      <c r="F59" s="5" t="s">
        <v>51</v>
      </c>
      <c r="G59" s="5" t="s">
        <v>16</v>
      </c>
      <c r="H59" s="5" t="s">
        <v>24</v>
      </c>
      <c r="I59" s="3" t="str">
        <f t="shared" ref="I59" si="59">Q59</f>
        <v>C7</v>
      </c>
      <c r="J59" s="14" t="s">
        <v>9</v>
      </c>
      <c r="K59" s="15">
        <f t="shared" si="41"/>
        <v>1</v>
      </c>
      <c r="L59" s="15">
        <f t="shared" si="42"/>
        <v>160</v>
      </c>
      <c r="M59" s="15">
        <f t="shared" si="43"/>
        <v>37</v>
      </c>
      <c r="N59" s="15">
        <f t="shared" si="44"/>
        <v>0</v>
      </c>
      <c r="O59" s="15">
        <f t="shared" si="45"/>
        <v>1</v>
      </c>
      <c r="P59" s="15">
        <f t="shared" si="53"/>
        <v>199</v>
      </c>
      <c r="Q59" s="30" t="str">
        <f t="shared" si="54"/>
        <v>C7</v>
      </c>
      <c r="S59" s="72" t="s">
        <v>240</v>
      </c>
    </row>
    <row r="60" spans="2:19" s="2" customFormat="1" ht="16.5" customHeight="1">
      <c r="B60" s="64" t="s">
        <v>53</v>
      </c>
      <c r="C60" s="12" t="str">
        <f t="shared" si="40"/>
        <v>FF01A0260000C7</v>
      </c>
      <c r="D60" s="5" t="s">
        <v>24</v>
      </c>
      <c r="E60" s="5" t="s">
        <v>23</v>
      </c>
      <c r="F60" s="5" t="s">
        <v>55</v>
      </c>
      <c r="G60" s="5" t="s">
        <v>16</v>
      </c>
      <c r="H60" s="5" t="s">
        <v>16</v>
      </c>
      <c r="I60" s="3" t="str">
        <f t="shared" ref="I60" si="60">Q60</f>
        <v>C7</v>
      </c>
      <c r="J60" s="14" t="s">
        <v>9</v>
      </c>
      <c r="K60" s="15">
        <f t="shared" si="41"/>
        <v>1</v>
      </c>
      <c r="L60" s="15">
        <f t="shared" si="42"/>
        <v>160</v>
      </c>
      <c r="M60" s="15">
        <f t="shared" si="43"/>
        <v>38</v>
      </c>
      <c r="N60" s="15">
        <f t="shared" si="44"/>
        <v>0</v>
      </c>
      <c r="O60" s="15">
        <f t="shared" si="45"/>
        <v>0</v>
      </c>
      <c r="P60" s="15">
        <f t="shared" si="53"/>
        <v>199</v>
      </c>
      <c r="Q60" s="30" t="str">
        <f t="shared" si="54"/>
        <v>C7</v>
      </c>
      <c r="S60" s="72" t="s">
        <v>241</v>
      </c>
    </row>
    <row r="61" spans="2:19" s="2" customFormat="1" ht="16.5" customHeight="1">
      <c r="B61" s="64" t="s">
        <v>54</v>
      </c>
      <c r="C61" s="12" t="str">
        <f t="shared" si="40"/>
        <v>FF01A0260001C8</v>
      </c>
      <c r="D61" s="5" t="s">
        <v>24</v>
      </c>
      <c r="E61" s="5" t="s">
        <v>23</v>
      </c>
      <c r="F61" s="5" t="s">
        <v>55</v>
      </c>
      <c r="G61" s="5" t="s">
        <v>16</v>
      </c>
      <c r="H61" s="5" t="s">
        <v>24</v>
      </c>
      <c r="I61" s="3" t="str">
        <f t="shared" ref="I61" si="61">Q61</f>
        <v>C8</v>
      </c>
      <c r="J61" s="14" t="s">
        <v>9</v>
      </c>
      <c r="K61" s="15">
        <f t="shared" si="41"/>
        <v>1</v>
      </c>
      <c r="L61" s="15">
        <f t="shared" si="42"/>
        <v>160</v>
      </c>
      <c r="M61" s="15">
        <f t="shared" si="43"/>
        <v>38</v>
      </c>
      <c r="N61" s="15">
        <f t="shared" si="44"/>
        <v>0</v>
      </c>
      <c r="O61" s="15">
        <f t="shared" si="45"/>
        <v>1</v>
      </c>
      <c r="P61" s="15">
        <f t="shared" si="53"/>
        <v>200</v>
      </c>
      <c r="Q61" s="30" t="str">
        <f t="shared" si="54"/>
        <v>C8</v>
      </c>
      <c r="S61" s="72" t="s">
        <v>242</v>
      </c>
    </row>
    <row r="62" spans="2:19" s="2" customFormat="1" ht="16.5" customHeight="1">
      <c r="B62" s="64" t="s">
        <v>56</v>
      </c>
      <c r="C62" s="12" t="str">
        <f t="shared" si="40"/>
        <v>FF01A0270000C8</v>
      </c>
      <c r="D62" s="5" t="s">
        <v>24</v>
      </c>
      <c r="E62" s="5" t="s">
        <v>23</v>
      </c>
      <c r="F62" s="5" t="s">
        <v>60</v>
      </c>
      <c r="G62" s="5" t="s">
        <v>16</v>
      </c>
      <c r="H62" s="5" t="s">
        <v>16</v>
      </c>
      <c r="I62" s="3" t="str">
        <f t="shared" ref="I62" si="62">Q62</f>
        <v>C8</v>
      </c>
      <c r="J62" s="14" t="s">
        <v>9</v>
      </c>
      <c r="K62" s="15">
        <f t="shared" si="41"/>
        <v>1</v>
      </c>
      <c r="L62" s="15">
        <f t="shared" si="42"/>
        <v>160</v>
      </c>
      <c r="M62" s="15">
        <f t="shared" si="43"/>
        <v>39</v>
      </c>
      <c r="N62" s="15">
        <f t="shared" si="44"/>
        <v>0</v>
      </c>
      <c r="O62" s="15">
        <f t="shared" si="45"/>
        <v>0</v>
      </c>
      <c r="P62" s="15">
        <f t="shared" si="53"/>
        <v>200</v>
      </c>
      <c r="Q62" s="30" t="str">
        <f t="shared" si="54"/>
        <v>C8</v>
      </c>
      <c r="S62" s="72" t="s">
        <v>243</v>
      </c>
    </row>
    <row r="63" spans="2:19" s="2" customFormat="1" ht="16.5" customHeight="1">
      <c r="B63" s="64" t="s">
        <v>57</v>
      </c>
      <c r="C63" s="12" t="str">
        <f t="shared" si="40"/>
        <v>FF01A027000AD2</v>
      </c>
      <c r="D63" s="5" t="s">
        <v>24</v>
      </c>
      <c r="E63" s="5" t="s">
        <v>23</v>
      </c>
      <c r="F63" s="5" t="s">
        <v>60</v>
      </c>
      <c r="G63" s="5" t="s">
        <v>16</v>
      </c>
      <c r="H63" s="5" t="s">
        <v>61</v>
      </c>
      <c r="I63" s="3" t="str">
        <f t="shared" ref="I63:I64" si="63">Q63</f>
        <v>D2</v>
      </c>
      <c r="J63" s="14" t="s">
        <v>9</v>
      </c>
      <c r="K63" s="15">
        <f t="shared" si="41"/>
        <v>1</v>
      </c>
      <c r="L63" s="15">
        <f t="shared" si="42"/>
        <v>160</v>
      </c>
      <c r="M63" s="15">
        <f t="shared" si="43"/>
        <v>39</v>
      </c>
      <c r="N63" s="15">
        <f t="shared" si="44"/>
        <v>0</v>
      </c>
      <c r="O63" s="15">
        <f t="shared" si="45"/>
        <v>10</v>
      </c>
      <c r="P63" s="15">
        <f t="shared" si="53"/>
        <v>210</v>
      </c>
      <c r="Q63" s="30" t="str">
        <f t="shared" si="54"/>
        <v>D2</v>
      </c>
      <c r="S63" s="72" t="s">
        <v>244</v>
      </c>
    </row>
    <row r="64" spans="2:19" s="2" customFormat="1" ht="16.5" customHeight="1">
      <c r="B64" s="64" t="s">
        <v>58</v>
      </c>
      <c r="C64" s="12" t="str">
        <f t="shared" si="40"/>
        <v>FF01A0270014DC</v>
      </c>
      <c r="D64" s="5" t="s">
        <v>24</v>
      </c>
      <c r="E64" s="5" t="s">
        <v>23</v>
      </c>
      <c r="F64" s="5" t="s">
        <v>60</v>
      </c>
      <c r="G64" s="5" t="s">
        <v>16</v>
      </c>
      <c r="H64" s="5" t="s">
        <v>62</v>
      </c>
      <c r="I64" s="3" t="str">
        <f t="shared" si="63"/>
        <v>DC</v>
      </c>
      <c r="J64" s="14" t="s">
        <v>9</v>
      </c>
      <c r="K64" s="15">
        <f t="shared" si="41"/>
        <v>1</v>
      </c>
      <c r="L64" s="15">
        <f t="shared" si="42"/>
        <v>160</v>
      </c>
      <c r="M64" s="15">
        <f t="shared" si="43"/>
        <v>39</v>
      </c>
      <c r="N64" s="15">
        <f t="shared" si="44"/>
        <v>0</v>
      </c>
      <c r="O64" s="15">
        <f t="shared" si="45"/>
        <v>20</v>
      </c>
      <c r="P64" s="15">
        <f t="shared" si="53"/>
        <v>220</v>
      </c>
      <c r="Q64" s="30" t="str">
        <f t="shared" si="54"/>
        <v>DC</v>
      </c>
      <c r="S64" s="72" t="s">
        <v>245</v>
      </c>
    </row>
    <row r="65" spans="2:19" s="2" customFormat="1" ht="16.5" customHeight="1" thickBot="1">
      <c r="B65" s="65" t="s">
        <v>59</v>
      </c>
      <c r="C65" s="35" t="str">
        <f t="shared" si="40"/>
        <v>FF01A027001EE6</v>
      </c>
      <c r="D65" s="34" t="s">
        <v>24</v>
      </c>
      <c r="E65" s="34" t="s">
        <v>23</v>
      </c>
      <c r="F65" s="34" t="s">
        <v>60</v>
      </c>
      <c r="G65" s="34" t="s">
        <v>16</v>
      </c>
      <c r="H65" s="34" t="s">
        <v>63</v>
      </c>
      <c r="I65" s="32" t="str">
        <f t="shared" ref="I65" si="64">Q65</f>
        <v>E6</v>
      </c>
      <c r="J65" s="36" t="s">
        <v>9</v>
      </c>
      <c r="K65" s="37">
        <f t="shared" si="41"/>
        <v>1</v>
      </c>
      <c r="L65" s="37">
        <f t="shared" si="42"/>
        <v>160</v>
      </c>
      <c r="M65" s="37">
        <f t="shared" si="43"/>
        <v>39</v>
      </c>
      <c r="N65" s="37">
        <f t="shared" si="44"/>
        <v>0</v>
      </c>
      <c r="O65" s="37">
        <f t="shared" si="45"/>
        <v>30</v>
      </c>
      <c r="P65" s="37">
        <f t="shared" si="53"/>
        <v>230</v>
      </c>
      <c r="Q65" s="38" t="str">
        <f t="shared" si="54"/>
        <v>E6</v>
      </c>
      <c r="S65" s="72" t="s">
        <v>246</v>
      </c>
    </row>
    <row r="66" spans="2:19" s="2" customFormat="1" ht="16.5" customHeight="1">
      <c r="B66" s="64" t="s">
        <v>136</v>
      </c>
      <c r="C66" s="12" t="str">
        <f t="shared" si="40"/>
        <v>FF01A0310000D2</v>
      </c>
      <c r="D66" s="5" t="s">
        <v>24</v>
      </c>
      <c r="E66" s="3" t="s">
        <v>23</v>
      </c>
      <c r="F66" s="3">
        <v>31</v>
      </c>
      <c r="G66" s="5" t="s">
        <v>16</v>
      </c>
      <c r="H66" s="5" t="s">
        <v>16</v>
      </c>
      <c r="I66" s="3" t="str">
        <f t="shared" ref="I66:I80" si="65">Q66</f>
        <v>D2</v>
      </c>
      <c r="J66" s="14" t="s">
        <v>9</v>
      </c>
      <c r="K66" s="15">
        <f t="shared" si="41"/>
        <v>1</v>
      </c>
      <c r="L66" s="15">
        <f t="shared" si="42"/>
        <v>160</v>
      </c>
      <c r="M66" s="15">
        <f t="shared" si="43"/>
        <v>49</v>
      </c>
      <c r="N66" s="15">
        <f t="shared" si="44"/>
        <v>0</v>
      </c>
      <c r="O66" s="15">
        <f t="shared" si="45"/>
        <v>0</v>
      </c>
      <c r="P66" s="15">
        <f t="shared" ref="P66:P80" si="66">SUM(K66:O66)</f>
        <v>210</v>
      </c>
      <c r="Q66" s="30" t="str">
        <f t="shared" ref="Q66:Q86" si="67">REPT("0",2-LEN(RIGHT(DEC2HEX(P66), 2)))&amp;RIGHT(DEC2HEX(P66), 2)</f>
        <v>D2</v>
      </c>
      <c r="S66" s="72" t="s">
        <v>248</v>
      </c>
    </row>
    <row r="67" spans="2:19" s="2" customFormat="1" ht="16.5" customHeight="1">
      <c r="B67" s="64" t="s">
        <v>137</v>
      </c>
      <c r="C67" s="12" t="str">
        <f t="shared" ref="C67:C102" si="68">"FF01"&amp;E67&amp;""&amp;F67&amp;G67&amp;H67&amp;I67</f>
        <v>FF01A0310001D3</v>
      </c>
      <c r="D67" s="5" t="s">
        <v>24</v>
      </c>
      <c r="E67" s="3" t="s">
        <v>23</v>
      </c>
      <c r="F67" s="3">
        <v>31</v>
      </c>
      <c r="G67" s="5" t="s">
        <v>16</v>
      </c>
      <c r="H67" s="5" t="s">
        <v>24</v>
      </c>
      <c r="I67" s="3" t="str">
        <f t="shared" si="65"/>
        <v>D3</v>
      </c>
      <c r="J67" s="14" t="s">
        <v>9</v>
      </c>
      <c r="K67" s="15">
        <f t="shared" ref="K67:K99" si="69">HEX2DEC(D67)</f>
        <v>1</v>
      </c>
      <c r="L67" s="15">
        <f t="shared" ref="L67:L99" si="70">HEX2DEC(E67)</f>
        <v>160</v>
      </c>
      <c r="M67" s="15">
        <f t="shared" ref="M67:M99" si="71">HEX2DEC(F67)</f>
        <v>49</v>
      </c>
      <c r="N67" s="15">
        <f t="shared" ref="N67:N99" si="72">HEX2DEC(G67)</f>
        <v>0</v>
      </c>
      <c r="O67" s="15">
        <f t="shared" ref="O67:O99" si="73">HEX2DEC(H67)</f>
        <v>1</v>
      </c>
      <c r="P67" s="15">
        <f t="shared" si="66"/>
        <v>211</v>
      </c>
      <c r="Q67" s="30" t="str">
        <f t="shared" si="67"/>
        <v>D3</v>
      </c>
      <c r="S67" s="72" t="s">
        <v>249</v>
      </c>
    </row>
    <row r="68" spans="2:19" s="2" customFormat="1" ht="16.5" customHeight="1">
      <c r="B68" s="64" t="s">
        <v>138</v>
      </c>
      <c r="C68" s="12" t="str">
        <f t="shared" si="68"/>
        <v>FF01A0320000D3</v>
      </c>
      <c r="D68" s="5" t="s">
        <v>24</v>
      </c>
      <c r="E68" s="3" t="s">
        <v>23</v>
      </c>
      <c r="F68" s="3">
        <v>32</v>
      </c>
      <c r="G68" s="5" t="s">
        <v>16</v>
      </c>
      <c r="H68" s="5" t="s">
        <v>16</v>
      </c>
      <c r="I68" s="3" t="str">
        <f t="shared" si="65"/>
        <v>D3</v>
      </c>
      <c r="J68" s="14" t="s">
        <v>9</v>
      </c>
      <c r="K68" s="15">
        <f t="shared" si="69"/>
        <v>1</v>
      </c>
      <c r="L68" s="15">
        <f t="shared" si="70"/>
        <v>160</v>
      </c>
      <c r="M68" s="15">
        <f t="shared" si="71"/>
        <v>50</v>
      </c>
      <c r="N68" s="15">
        <f t="shared" si="72"/>
        <v>0</v>
      </c>
      <c r="O68" s="15">
        <f t="shared" si="73"/>
        <v>0</v>
      </c>
      <c r="P68" s="15">
        <f t="shared" si="66"/>
        <v>211</v>
      </c>
      <c r="Q68" s="30" t="str">
        <f t="shared" si="67"/>
        <v>D3</v>
      </c>
      <c r="S68" s="72" t="s">
        <v>250</v>
      </c>
    </row>
    <row r="69" spans="2:19" s="2" customFormat="1" ht="16.5" customHeight="1">
      <c r="B69" s="64" t="s">
        <v>139</v>
      </c>
      <c r="C69" s="12" t="str">
        <f t="shared" si="68"/>
        <v>FF01A0320028FB</v>
      </c>
      <c r="D69" s="5" t="s">
        <v>24</v>
      </c>
      <c r="E69" s="3" t="s">
        <v>23</v>
      </c>
      <c r="F69" s="3">
        <v>32</v>
      </c>
      <c r="G69" s="5" t="s">
        <v>16</v>
      </c>
      <c r="H69" s="5" t="s">
        <v>140</v>
      </c>
      <c r="I69" s="3" t="str">
        <f t="shared" si="65"/>
        <v>FB</v>
      </c>
      <c r="J69" s="14" t="s">
        <v>9</v>
      </c>
      <c r="K69" s="15">
        <f t="shared" si="69"/>
        <v>1</v>
      </c>
      <c r="L69" s="15">
        <f t="shared" si="70"/>
        <v>160</v>
      </c>
      <c r="M69" s="15">
        <f t="shared" si="71"/>
        <v>50</v>
      </c>
      <c r="N69" s="15">
        <f t="shared" si="72"/>
        <v>0</v>
      </c>
      <c r="O69" s="15">
        <f t="shared" si="73"/>
        <v>40</v>
      </c>
      <c r="P69" s="15">
        <f t="shared" si="66"/>
        <v>251</v>
      </c>
      <c r="Q69" s="30" t="str">
        <f t="shared" si="67"/>
        <v>FB</v>
      </c>
      <c r="S69" s="72" t="s">
        <v>251</v>
      </c>
    </row>
    <row r="70" spans="2:19" s="2" customFormat="1" ht="16.5" customHeight="1">
      <c r="B70" s="64" t="s">
        <v>141</v>
      </c>
      <c r="C70" s="12" t="str">
        <f t="shared" si="68"/>
        <v>FF01A0330000D4</v>
      </c>
      <c r="D70" s="5" t="s">
        <v>24</v>
      </c>
      <c r="E70" s="3" t="s">
        <v>23</v>
      </c>
      <c r="F70" s="3">
        <v>33</v>
      </c>
      <c r="G70" s="5" t="s">
        <v>16</v>
      </c>
      <c r="H70" s="5" t="s">
        <v>16</v>
      </c>
      <c r="I70" s="3" t="str">
        <f t="shared" si="65"/>
        <v>D4</v>
      </c>
      <c r="J70" s="14" t="s">
        <v>9</v>
      </c>
      <c r="K70" s="15">
        <f t="shared" si="69"/>
        <v>1</v>
      </c>
      <c r="L70" s="15">
        <f t="shared" si="70"/>
        <v>160</v>
      </c>
      <c r="M70" s="15">
        <f t="shared" si="71"/>
        <v>51</v>
      </c>
      <c r="N70" s="15">
        <f t="shared" si="72"/>
        <v>0</v>
      </c>
      <c r="O70" s="15">
        <f t="shared" si="73"/>
        <v>0</v>
      </c>
      <c r="P70" s="15">
        <f t="shared" si="66"/>
        <v>212</v>
      </c>
      <c r="Q70" s="30" t="str">
        <f t="shared" si="67"/>
        <v>D4</v>
      </c>
      <c r="S70" s="72" t="s">
        <v>252</v>
      </c>
    </row>
    <row r="71" spans="2:19" s="2" customFormat="1" ht="16.5" customHeight="1">
      <c r="B71" s="64" t="s">
        <v>142</v>
      </c>
      <c r="C71" s="12" t="str">
        <f t="shared" si="68"/>
        <v>FF01A0330028FC</v>
      </c>
      <c r="D71" s="5" t="s">
        <v>24</v>
      </c>
      <c r="E71" s="3" t="s">
        <v>23</v>
      </c>
      <c r="F71" s="3">
        <v>33</v>
      </c>
      <c r="G71" s="5" t="s">
        <v>16</v>
      </c>
      <c r="H71" s="5" t="s">
        <v>140</v>
      </c>
      <c r="I71" s="3" t="str">
        <f t="shared" si="65"/>
        <v>FC</v>
      </c>
      <c r="J71" s="14" t="s">
        <v>9</v>
      </c>
      <c r="K71" s="15">
        <f t="shared" si="69"/>
        <v>1</v>
      </c>
      <c r="L71" s="15">
        <f t="shared" si="70"/>
        <v>160</v>
      </c>
      <c r="M71" s="15">
        <f t="shared" si="71"/>
        <v>51</v>
      </c>
      <c r="N71" s="15">
        <f t="shared" si="72"/>
        <v>0</v>
      </c>
      <c r="O71" s="15">
        <f t="shared" si="73"/>
        <v>40</v>
      </c>
      <c r="P71" s="15">
        <f t="shared" si="66"/>
        <v>252</v>
      </c>
      <c r="Q71" s="30" t="str">
        <f t="shared" si="67"/>
        <v>FC</v>
      </c>
      <c r="S71" s="72" t="s">
        <v>253</v>
      </c>
    </row>
    <row r="72" spans="2:19" s="2" customFormat="1" ht="16.5" customHeight="1">
      <c r="B72" s="64" t="s">
        <v>143</v>
      </c>
      <c r="C72" s="12" t="str">
        <f t="shared" si="68"/>
        <v>FF01A0340000D5</v>
      </c>
      <c r="D72" s="5" t="s">
        <v>24</v>
      </c>
      <c r="E72" s="3" t="s">
        <v>23</v>
      </c>
      <c r="F72" s="3">
        <v>34</v>
      </c>
      <c r="G72" s="5" t="s">
        <v>16</v>
      </c>
      <c r="H72" s="5" t="s">
        <v>16</v>
      </c>
      <c r="I72" s="3" t="str">
        <f t="shared" si="65"/>
        <v>D5</v>
      </c>
      <c r="J72" s="14" t="s">
        <v>9</v>
      </c>
      <c r="K72" s="15">
        <f t="shared" si="69"/>
        <v>1</v>
      </c>
      <c r="L72" s="15">
        <f t="shared" si="70"/>
        <v>160</v>
      </c>
      <c r="M72" s="15">
        <f t="shared" si="71"/>
        <v>52</v>
      </c>
      <c r="N72" s="15">
        <f t="shared" si="72"/>
        <v>0</v>
      </c>
      <c r="O72" s="15">
        <f t="shared" si="73"/>
        <v>0</v>
      </c>
      <c r="P72" s="15">
        <f t="shared" si="66"/>
        <v>213</v>
      </c>
      <c r="Q72" s="30" t="str">
        <f t="shared" si="67"/>
        <v>D5</v>
      </c>
      <c r="S72" s="72" t="s">
        <v>254</v>
      </c>
    </row>
    <row r="73" spans="2:19" s="2" customFormat="1" ht="16.5" customHeight="1">
      <c r="B73" s="64" t="s">
        <v>144</v>
      </c>
      <c r="C73" s="12" t="str">
        <f t="shared" si="68"/>
        <v>FF01A0340001D6</v>
      </c>
      <c r="D73" s="5" t="s">
        <v>24</v>
      </c>
      <c r="E73" s="3" t="s">
        <v>23</v>
      </c>
      <c r="F73" s="3">
        <v>34</v>
      </c>
      <c r="G73" s="5" t="s">
        <v>16</v>
      </c>
      <c r="H73" s="5" t="s">
        <v>24</v>
      </c>
      <c r="I73" s="3" t="str">
        <f t="shared" si="65"/>
        <v>D6</v>
      </c>
      <c r="J73" s="14" t="s">
        <v>9</v>
      </c>
      <c r="K73" s="15">
        <f t="shared" si="69"/>
        <v>1</v>
      </c>
      <c r="L73" s="15">
        <f t="shared" si="70"/>
        <v>160</v>
      </c>
      <c r="M73" s="15">
        <f t="shared" si="71"/>
        <v>52</v>
      </c>
      <c r="N73" s="15">
        <f t="shared" si="72"/>
        <v>0</v>
      </c>
      <c r="O73" s="15">
        <f t="shared" si="73"/>
        <v>1</v>
      </c>
      <c r="P73" s="15">
        <f t="shared" si="66"/>
        <v>214</v>
      </c>
      <c r="Q73" s="30" t="str">
        <f t="shared" si="67"/>
        <v>D6</v>
      </c>
      <c r="S73" s="72" t="s">
        <v>255</v>
      </c>
    </row>
    <row r="74" spans="2:19" s="2" customFormat="1" ht="16.5" customHeight="1">
      <c r="B74" s="64" t="s">
        <v>25</v>
      </c>
      <c r="C74" s="12" t="str">
        <f t="shared" si="68"/>
        <v>FF01A0350000D6</v>
      </c>
      <c r="D74" s="5" t="s">
        <v>24</v>
      </c>
      <c r="E74" s="3" t="s">
        <v>23</v>
      </c>
      <c r="F74" s="3">
        <v>35</v>
      </c>
      <c r="G74" s="5" t="s">
        <v>16</v>
      </c>
      <c r="H74" s="5" t="s">
        <v>16</v>
      </c>
      <c r="I74" s="3" t="str">
        <f t="shared" si="65"/>
        <v>D6</v>
      </c>
      <c r="J74" s="14" t="s">
        <v>9</v>
      </c>
      <c r="K74" s="15">
        <f t="shared" si="69"/>
        <v>1</v>
      </c>
      <c r="L74" s="15">
        <f t="shared" si="70"/>
        <v>160</v>
      </c>
      <c r="M74" s="15">
        <f t="shared" si="71"/>
        <v>53</v>
      </c>
      <c r="N74" s="15">
        <f t="shared" si="72"/>
        <v>0</v>
      </c>
      <c r="O74" s="15">
        <f t="shared" si="73"/>
        <v>0</v>
      </c>
      <c r="P74" s="15">
        <f t="shared" si="66"/>
        <v>214</v>
      </c>
      <c r="Q74" s="30" t="str">
        <f t="shared" si="67"/>
        <v>D6</v>
      </c>
      <c r="S74" s="72" t="s">
        <v>256</v>
      </c>
    </row>
    <row r="75" spans="2:19" s="2" customFormat="1" ht="16.5" customHeight="1">
      <c r="B75" s="64" t="s">
        <v>26</v>
      </c>
      <c r="C75" s="12" t="str">
        <f t="shared" si="68"/>
        <v>FF01A0350001D7</v>
      </c>
      <c r="D75" s="5" t="s">
        <v>24</v>
      </c>
      <c r="E75" s="3" t="s">
        <v>23</v>
      </c>
      <c r="F75" s="3">
        <v>35</v>
      </c>
      <c r="G75" s="5" t="s">
        <v>16</v>
      </c>
      <c r="H75" s="5" t="s">
        <v>24</v>
      </c>
      <c r="I75" s="3" t="str">
        <f t="shared" si="65"/>
        <v>D7</v>
      </c>
      <c r="J75" s="14" t="s">
        <v>9</v>
      </c>
      <c r="K75" s="15">
        <f t="shared" si="69"/>
        <v>1</v>
      </c>
      <c r="L75" s="15">
        <f t="shared" si="70"/>
        <v>160</v>
      </c>
      <c r="M75" s="15">
        <f t="shared" si="71"/>
        <v>53</v>
      </c>
      <c r="N75" s="15">
        <f t="shared" si="72"/>
        <v>0</v>
      </c>
      <c r="O75" s="15">
        <f t="shared" si="73"/>
        <v>1</v>
      </c>
      <c r="P75" s="15">
        <f t="shared" si="66"/>
        <v>215</v>
      </c>
      <c r="Q75" s="30" t="str">
        <f t="shared" si="67"/>
        <v>D7</v>
      </c>
      <c r="S75" s="72" t="s">
        <v>257</v>
      </c>
    </row>
    <row r="76" spans="2:19" s="2" customFormat="1" ht="16.5" customHeight="1">
      <c r="B76" s="66" t="s">
        <v>27</v>
      </c>
      <c r="C76" s="19" t="str">
        <f t="shared" si="68"/>
        <v>FF01A0350002D8</v>
      </c>
      <c r="D76" s="18" t="s">
        <v>24</v>
      </c>
      <c r="E76" s="16" t="s">
        <v>23</v>
      </c>
      <c r="F76" s="16">
        <v>35</v>
      </c>
      <c r="G76" s="18" t="s">
        <v>16</v>
      </c>
      <c r="H76" s="18" t="s">
        <v>17</v>
      </c>
      <c r="I76" s="16" t="str">
        <f t="shared" si="65"/>
        <v>D8</v>
      </c>
      <c r="J76" s="20" t="s">
        <v>9</v>
      </c>
      <c r="K76" s="21">
        <f t="shared" si="69"/>
        <v>1</v>
      </c>
      <c r="L76" s="21">
        <f t="shared" si="70"/>
        <v>160</v>
      </c>
      <c r="M76" s="21">
        <f t="shared" si="71"/>
        <v>53</v>
      </c>
      <c r="N76" s="21">
        <f t="shared" si="72"/>
        <v>0</v>
      </c>
      <c r="O76" s="21">
        <f t="shared" si="73"/>
        <v>2</v>
      </c>
      <c r="P76" s="21">
        <f t="shared" si="66"/>
        <v>216</v>
      </c>
      <c r="Q76" s="61" t="str">
        <f t="shared" si="67"/>
        <v>D8</v>
      </c>
      <c r="S76" s="72" t="s">
        <v>258</v>
      </c>
    </row>
    <row r="77" spans="2:19" s="2" customFormat="1" ht="16.5" customHeight="1">
      <c r="B77" s="66" t="s">
        <v>145</v>
      </c>
      <c r="C77" s="19" t="str">
        <f t="shared" si="68"/>
        <v>FF01A0360000D7</v>
      </c>
      <c r="D77" s="18" t="s">
        <v>24</v>
      </c>
      <c r="E77" s="16" t="s">
        <v>23</v>
      </c>
      <c r="F77" s="16">
        <v>36</v>
      </c>
      <c r="G77" s="18" t="s">
        <v>16</v>
      </c>
      <c r="H77" s="18" t="s">
        <v>16</v>
      </c>
      <c r="I77" s="16" t="str">
        <f t="shared" si="65"/>
        <v>D7</v>
      </c>
      <c r="J77" s="20" t="s">
        <v>9</v>
      </c>
      <c r="K77" s="21">
        <f t="shared" si="69"/>
        <v>1</v>
      </c>
      <c r="L77" s="21">
        <f t="shared" si="70"/>
        <v>160</v>
      </c>
      <c r="M77" s="21">
        <f t="shared" si="71"/>
        <v>54</v>
      </c>
      <c r="N77" s="21">
        <f t="shared" si="72"/>
        <v>0</v>
      </c>
      <c r="O77" s="21">
        <f t="shared" si="73"/>
        <v>0</v>
      </c>
      <c r="P77" s="21">
        <f t="shared" si="66"/>
        <v>215</v>
      </c>
      <c r="Q77" s="61" t="str">
        <f t="shared" si="67"/>
        <v>D7</v>
      </c>
      <c r="S77" s="72" t="s">
        <v>259</v>
      </c>
    </row>
    <row r="78" spans="2:19" s="2" customFormat="1" ht="16.5" customHeight="1">
      <c r="B78" s="66" t="s">
        <v>146</v>
      </c>
      <c r="C78" s="19" t="str">
        <f t="shared" si="68"/>
        <v>FF01A0360001D8</v>
      </c>
      <c r="D78" s="18" t="s">
        <v>24</v>
      </c>
      <c r="E78" s="16" t="s">
        <v>23</v>
      </c>
      <c r="F78" s="16">
        <v>36</v>
      </c>
      <c r="G78" s="18" t="s">
        <v>16</v>
      </c>
      <c r="H78" s="18" t="s">
        <v>24</v>
      </c>
      <c r="I78" s="16" t="str">
        <f t="shared" si="65"/>
        <v>D8</v>
      </c>
      <c r="J78" s="20" t="s">
        <v>9</v>
      </c>
      <c r="K78" s="21">
        <f t="shared" si="69"/>
        <v>1</v>
      </c>
      <c r="L78" s="21">
        <f t="shared" si="70"/>
        <v>160</v>
      </c>
      <c r="M78" s="21">
        <f t="shared" si="71"/>
        <v>54</v>
      </c>
      <c r="N78" s="21">
        <f t="shared" si="72"/>
        <v>0</v>
      </c>
      <c r="O78" s="21">
        <f t="shared" si="73"/>
        <v>1</v>
      </c>
      <c r="P78" s="21">
        <f t="shared" si="66"/>
        <v>216</v>
      </c>
      <c r="Q78" s="61" t="str">
        <f t="shared" si="67"/>
        <v>D8</v>
      </c>
      <c r="S78" s="72" t="s">
        <v>260</v>
      </c>
    </row>
    <row r="79" spans="2:19" s="2" customFormat="1" ht="16.5" customHeight="1">
      <c r="B79" s="66" t="s">
        <v>147</v>
      </c>
      <c r="C79" s="19" t="str">
        <f t="shared" si="68"/>
        <v>FF01A0360002D9</v>
      </c>
      <c r="D79" s="18" t="s">
        <v>24</v>
      </c>
      <c r="E79" s="16" t="s">
        <v>23</v>
      </c>
      <c r="F79" s="16">
        <v>36</v>
      </c>
      <c r="G79" s="18" t="s">
        <v>16</v>
      </c>
      <c r="H79" s="18" t="s">
        <v>17</v>
      </c>
      <c r="I79" s="16" t="str">
        <f t="shared" si="65"/>
        <v>D9</v>
      </c>
      <c r="J79" s="20" t="s">
        <v>9</v>
      </c>
      <c r="K79" s="21">
        <f t="shared" si="69"/>
        <v>1</v>
      </c>
      <c r="L79" s="21">
        <f t="shared" si="70"/>
        <v>160</v>
      </c>
      <c r="M79" s="21">
        <f t="shared" si="71"/>
        <v>54</v>
      </c>
      <c r="N79" s="21">
        <f t="shared" si="72"/>
        <v>0</v>
      </c>
      <c r="O79" s="21">
        <f t="shared" si="73"/>
        <v>2</v>
      </c>
      <c r="P79" s="21">
        <f t="shared" si="66"/>
        <v>217</v>
      </c>
      <c r="Q79" s="61" t="str">
        <f t="shared" si="67"/>
        <v>D9</v>
      </c>
      <c r="S79" s="72" t="s">
        <v>261</v>
      </c>
    </row>
    <row r="80" spans="2:19" s="2" customFormat="1" ht="16.5" customHeight="1" thickBot="1">
      <c r="B80" s="65" t="s">
        <v>148</v>
      </c>
      <c r="C80" s="35" t="str">
        <f t="shared" si="68"/>
        <v>FF01A0360003DA</v>
      </c>
      <c r="D80" s="34" t="s">
        <v>24</v>
      </c>
      <c r="E80" s="32" t="s">
        <v>23</v>
      </c>
      <c r="F80" s="32">
        <v>36</v>
      </c>
      <c r="G80" s="34" t="s">
        <v>16</v>
      </c>
      <c r="H80" s="34" t="s">
        <v>91</v>
      </c>
      <c r="I80" s="32" t="str">
        <f t="shared" si="65"/>
        <v>DA</v>
      </c>
      <c r="J80" s="36" t="s">
        <v>9</v>
      </c>
      <c r="K80" s="37">
        <f t="shared" si="69"/>
        <v>1</v>
      </c>
      <c r="L80" s="37">
        <f t="shared" si="70"/>
        <v>160</v>
      </c>
      <c r="M80" s="37">
        <f t="shared" si="71"/>
        <v>54</v>
      </c>
      <c r="N80" s="37">
        <f t="shared" si="72"/>
        <v>0</v>
      </c>
      <c r="O80" s="37">
        <f t="shared" si="73"/>
        <v>3</v>
      </c>
      <c r="P80" s="37">
        <f t="shared" si="66"/>
        <v>218</v>
      </c>
      <c r="Q80" s="38" t="str">
        <f t="shared" si="67"/>
        <v>DA</v>
      </c>
      <c r="S80" s="72" t="s">
        <v>262</v>
      </c>
    </row>
    <row r="81" spans="2:19" s="2" customFormat="1" ht="16.5" customHeight="1">
      <c r="B81" s="66" t="s">
        <v>150</v>
      </c>
      <c r="C81" s="19" t="str">
        <f t="shared" si="68"/>
        <v>FF01A0410000E2</v>
      </c>
      <c r="D81" s="18" t="s">
        <v>24</v>
      </c>
      <c r="E81" s="16" t="s">
        <v>23</v>
      </c>
      <c r="F81" s="16">
        <v>41</v>
      </c>
      <c r="G81" s="18" t="s">
        <v>16</v>
      </c>
      <c r="H81" s="18" t="s">
        <v>16</v>
      </c>
      <c r="I81" s="16" t="str">
        <f t="shared" ref="I81" si="74">Q81</f>
        <v>E2</v>
      </c>
      <c r="J81" s="20" t="s">
        <v>9</v>
      </c>
      <c r="K81" s="21">
        <f t="shared" si="69"/>
        <v>1</v>
      </c>
      <c r="L81" s="21">
        <f t="shared" si="70"/>
        <v>160</v>
      </c>
      <c r="M81" s="21">
        <f t="shared" si="71"/>
        <v>65</v>
      </c>
      <c r="N81" s="21">
        <f t="shared" si="72"/>
        <v>0</v>
      </c>
      <c r="O81" s="21">
        <f t="shared" si="73"/>
        <v>0</v>
      </c>
      <c r="P81" s="21">
        <f t="shared" ref="P81" si="75">SUM(K81:O81)</f>
        <v>226</v>
      </c>
      <c r="Q81" s="61" t="str">
        <f t="shared" si="67"/>
        <v>E2</v>
      </c>
      <c r="S81" s="72" t="s">
        <v>264</v>
      </c>
    </row>
    <row r="82" spans="2:19" s="2" customFormat="1" ht="16.5" customHeight="1">
      <c r="B82" s="66" t="s">
        <v>151</v>
      </c>
      <c r="C82" s="19" t="str">
        <f t="shared" si="68"/>
        <v>FF01A0420000E3</v>
      </c>
      <c r="D82" s="18" t="s">
        <v>24</v>
      </c>
      <c r="E82" s="16" t="s">
        <v>23</v>
      </c>
      <c r="F82" s="16">
        <v>42</v>
      </c>
      <c r="G82" s="18" t="s">
        <v>16</v>
      </c>
      <c r="H82" s="18" t="s">
        <v>16</v>
      </c>
      <c r="I82" s="16" t="str">
        <f t="shared" ref="I82:I90" si="76">Q82</f>
        <v>E3</v>
      </c>
      <c r="J82" s="20" t="s">
        <v>9</v>
      </c>
      <c r="K82" s="21">
        <f t="shared" si="69"/>
        <v>1</v>
      </c>
      <c r="L82" s="21">
        <f t="shared" si="70"/>
        <v>160</v>
      </c>
      <c r="M82" s="21">
        <f t="shared" si="71"/>
        <v>66</v>
      </c>
      <c r="N82" s="21">
        <f t="shared" si="72"/>
        <v>0</v>
      </c>
      <c r="O82" s="21">
        <f t="shared" si="73"/>
        <v>0</v>
      </c>
      <c r="P82" s="21">
        <f t="shared" ref="P82:P86" si="77">SUM(K82:O82)</f>
        <v>227</v>
      </c>
      <c r="Q82" s="61" t="str">
        <f t="shared" si="67"/>
        <v>E3</v>
      </c>
      <c r="S82" s="72" t="s">
        <v>265</v>
      </c>
    </row>
    <row r="83" spans="2:19" s="2" customFormat="1" ht="16.5" customHeight="1">
      <c r="B83" s="66" t="s">
        <v>152</v>
      </c>
      <c r="C83" s="19" t="str">
        <f t="shared" si="68"/>
        <v>FF01A0420001E4</v>
      </c>
      <c r="D83" s="18" t="s">
        <v>24</v>
      </c>
      <c r="E83" s="16" t="s">
        <v>23</v>
      </c>
      <c r="F83" s="16">
        <v>42</v>
      </c>
      <c r="G83" s="18" t="s">
        <v>16</v>
      </c>
      <c r="H83" s="18" t="s">
        <v>24</v>
      </c>
      <c r="I83" s="16" t="str">
        <f t="shared" si="76"/>
        <v>E4</v>
      </c>
      <c r="J83" s="20" t="s">
        <v>9</v>
      </c>
      <c r="K83" s="21">
        <f t="shared" si="69"/>
        <v>1</v>
      </c>
      <c r="L83" s="21">
        <f t="shared" si="70"/>
        <v>160</v>
      </c>
      <c r="M83" s="21">
        <f t="shared" si="71"/>
        <v>66</v>
      </c>
      <c r="N83" s="21">
        <f t="shared" si="72"/>
        <v>0</v>
      </c>
      <c r="O83" s="21">
        <f t="shared" si="73"/>
        <v>1</v>
      </c>
      <c r="P83" s="21">
        <f t="shared" si="77"/>
        <v>228</v>
      </c>
      <c r="Q83" s="61" t="str">
        <f t="shared" si="67"/>
        <v>E4</v>
      </c>
      <c r="S83" s="72" t="s">
        <v>266</v>
      </c>
    </row>
    <row r="84" spans="2:19" s="2" customFormat="1" ht="16.5" customHeight="1">
      <c r="B84" s="66" t="s">
        <v>153</v>
      </c>
      <c r="C84" s="19" t="str">
        <f t="shared" si="68"/>
        <v>FF01A0420002E5</v>
      </c>
      <c r="D84" s="18" t="s">
        <v>24</v>
      </c>
      <c r="E84" s="16" t="s">
        <v>23</v>
      </c>
      <c r="F84" s="16">
        <v>42</v>
      </c>
      <c r="G84" s="18" t="s">
        <v>16</v>
      </c>
      <c r="H84" s="18" t="s">
        <v>17</v>
      </c>
      <c r="I84" s="16" t="str">
        <f t="shared" si="76"/>
        <v>E5</v>
      </c>
      <c r="J84" s="20" t="s">
        <v>9</v>
      </c>
      <c r="K84" s="21">
        <f t="shared" si="69"/>
        <v>1</v>
      </c>
      <c r="L84" s="21">
        <f t="shared" si="70"/>
        <v>160</v>
      </c>
      <c r="M84" s="21">
        <f t="shared" si="71"/>
        <v>66</v>
      </c>
      <c r="N84" s="21">
        <f t="shared" si="72"/>
        <v>0</v>
      </c>
      <c r="O84" s="21">
        <f t="shared" si="73"/>
        <v>2</v>
      </c>
      <c r="P84" s="21">
        <f t="shared" si="77"/>
        <v>229</v>
      </c>
      <c r="Q84" s="61" t="str">
        <f t="shared" si="67"/>
        <v>E5</v>
      </c>
      <c r="S84" s="72" t="s">
        <v>267</v>
      </c>
    </row>
    <row r="85" spans="2:19" s="2" customFormat="1" ht="16.5" customHeight="1">
      <c r="B85" s="66" t="s">
        <v>154</v>
      </c>
      <c r="C85" s="19" t="str">
        <f t="shared" si="68"/>
        <v>FF01A0430001E5</v>
      </c>
      <c r="D85" s="18" t="s">
        <v>24</v>
      </c>
      <c r="E85" s="16" t="s">
        <v>23</v>
      </c>
      <c r="F85" s="16">
        <v>43</v>
      </c>
      <c r="G85" s="18" t="s">
        <v>16</v>
      </c>
      <c r="H85" s="18" t="s">
        <v>24</v>
      </c>
      <c r="I85" s="16" t="str">
        <f t="shared" si="76"/>
        <v>E5</v>
      </c>
      <c r="J85" s="20" t="s">
        <v>9</v>
      </c>
      <c r="K85" s="21">
        <f t="shared" si="69"/>
        <v>1</v>
      </c>
      <c r="L85" s="21">
        <f t="shared" si="70"/>
        <v>160</v>
      </c>
      <c r="M85" s="21">
        <f t="shared" si="71"/>
        <v>67</v>
      </c>
      <c r="N85" s="21">
        <f t="shared" si="72"/>
        <v>0</v>
      </c>
      <c r="O85" s="21">
        <f t="shared" si="73"/>
        <v>1</v>
      </c>
      <c r="P85" s="21">
        <f t="shared" si="77"/>
        <v>229</v>
      </c>
      <c r="Q85" s="61" t="str">
        <f t="shared" si="67"/>
        <v>E5</v>
      </c>
      <c r="S85" s="72" t="s">
        <v>268</v>
      </c>
    </row>
    <row r="86" spans="2:19" s="2" customFormat="1" ht="16.5" customHeight="1">
      <c r="B86" s="66" t="s">
        <v>155</v>
      </c>
      <c r="C86" s="19" t="str">
        <f t="shared" si="68"/>
        <v>FF01A04300B498</v>
      </c>
      <c r="D86" s="18" t="s">
        <v>24</v>
      </c>
      <c r="E86" s="16" t="s">
        <v>23</v>
      </c>
      <c r="F86" s="18">
        <v>43</v>
      </c>
      <c r="G86" s="18" t="s">
        <v>16</v>
      </c>
      <c r="H86" s="18" t="s">
        <v>124</v>
      </c>
      <c r="I86" s="16" t="str">
        <f t="shared" si="76"/>
        <v>98</v>
      </c>
      <c r="J86" s="20" t="s">
        <v>9</v>
      </c>
      <c r="K86" s="21">
        <f t="shared" si="69"/>
        <v>1</v>
      </c>
      <c r="L86" s="21">
        <f t="shared" si="70"/>
        <v>160</v>
      </c>
      <c r="M86" s="21">
        <f t="shared" si="71"/>
        <v>67</v>
      </c>
      <c r="N86" s="21">
        <f t="shared" si="72"/>
        <v>0</v>
      </c>
      <c r="O86" s="21">
        <f t="shared" si="73"/>
        <v>180</v>
      </c>
      <c r="P86" s="21">
        <f t="shared" si="77"/>
        <v>408</v>
      </c>
      <c r="Q86" s="61" t="str">
        <f t="shared" si="67"/>
        <v>98</v>
      </c>
      <c r="S86" s="72" t="s">
        <v>269</v>
      </c>
    </row>
    <row r="87" spans="2:19" s="2" customFormat="1" ht="16.5" customHeight="1">
      <c r="B87" s="71" t="s">
        <v>163</v>
      </c>
      <c r="C87" s="14" t="str">
        <f t="shared" si="68"/>
        <v>FF01A0510000F2</v>
      </c>
      <c r="D87" s="67" t="s">
        <v>24</v>
      </c>
      <c r="E87" s="14" t="s">
        <v>23</v>
      </c>
      <c r="F87" s="67" t="s">
        <v>166</v>
      </c>
      <c r="G87" s="67" t="s">
        <v>16</v>
      </c>
      <c r="H87" s="67" t="s">
        <v>16</v>
      </c>
      <c r="I87" s="14" t="str">
        <f t="shared" ref="I87:I88" si="78">Q87</f>
        <v>F2</v>
      </c>
      <c r="J87" s="14" t="s">
        <v>9</v>
      </c>
      <c r="K87" s="15">
        <f t="shared" si="69"/>
        <v>1</v>
      </c>
      <c r="L87" s="15">
        <f t="shared" si="70"/>
        <v>160</v>
      </c>
      <c r="M87" s="15">
        <f t="shared" si="71"/>
        <v>81</v>
      </c>
      <c r="N87" s="15">
        <f t="shared" si="72"/>
        <v>0</v>
      </c>
      <c r="O87" s="15">
        <f t="shared" si="73"/>
        <v>0</v>
      </c>
      <c r="P87" s="15">
        <f t="shared" ref="P87:P88" si="79">SUM(K87:O87)</f>
        <v>242</v>
      </c>
      <c r="Q87" s="30" t="str">
        <f t="shared" ref="Q87:Q88" si="80">REPT("0",2-LEN(RIGHT(DEC2HEX(P87), 2)))&amp;RIGHT(DEC2HEX(P87), 2)</f>
        <v>F2</v>
      </c>
      <c r="S87" s="72" t="s">
        <v>271</v>
      </c>
    </row>
    <row r="88" spans="2:19" s="2" customFormat="1" ht="16.5" customHeight="1">
      <c r="B88" s="71" t="s">
        <v>164</v>
      </c>
      <c r="C88" s="14" t="str">
        <f t="shared" si="68"/>
        <v>FF01A0520000F3</v>
      </c>
      <c r="D88" s="67" t="s">
        <v>24</v>
      </c>
      <c r="E88" s="14" t="s">
        <v>23</v>
      </c>
      <c r="F88" s="67" t="s">
        <v>167</v>
      </c>
      <c r="G88" s="67" t="s">
        <v>16</v>
      </c>
      <c r="H88" s="67" t="s">
        <v>16</v>
      </c>
      <c r="I88" s="14" t="str">
        <f t="shared" si="78"/>
        <v>F3</v>
      </c>
      <c r="J88" s="14" t="s">
        <v>9</v>
      </c>
      <c r="K88" s="15">
        <f t="shared" si="69"/>
        <v>1</v>
      </c>
      <c r="L88" s="15">
        <f t="shared" si="70"/>
        <v>160</v>
      </c>
      <c r="M88" s="15">
        <f t="shared" si="71"/>
        <v>82</v>
      </c>
      <c r="N88" s="15">
        <f t="shared" si="72"/>
        <v>0</v>
      </c>
      <c r="O88" s="15">
        <f t="shared" si="73"/>
        <v>0</v>
      </c>
      <c r="P88" s="15">
        <f t="shared" si="79"/>
        <v>243</v>
      </c>
      <c r="Q88" s="30" t="str">
        <f t="shared" si="80"/>
        <v>F3</v>
      </c>
      <c r="S88" s="72" t="s">
        <v>272</v>
      </c>
    </row>
    <row r="89" spans="2:19" s="2" customFormat="1" ht="16.5" customHeight="1">
      <c r="B89" s="71" t="s">
        <v>165</v>
      </c>
      <c r="C89" s="14" t="str">
        <f t="shared" si="68"/>
        <v>FF01A0520001F4</v>
      </c>
      <c r="D89" s="67" t="s">
        <v>24</v>
      </c>
      <c r="E89" s="14" t="s">
        <v>23</v>
      </c>
      <c r="F89" s="67" t="s">
        <v>167</v>
      </c>
      <c r="G89" s="67" t="s">
        <v>16</v>
      </c>
      <c r="H89" s="67" t="s">
        <v>24</v>
      </c>
      <c r="I89" s="14" t="str">
        <f t="shared" si="76"/>
        <v>F4</v>
      </c>
      <c r="J89" s="14" t="s">
        <v>9</v>
      </c>
      <c r="K89" s="15">
        <f t="shared" si="69"/>
        <v>1</v>
      </c>
      <c r="L89" s="15">
        <f t="shared" si="70"/>
        <v>160</v>
      </c>
      <c r="M89" s="15">
        <f t="shared" si="71"/>
        <v>82</v>
      </c>
      <c r="N89" s="15">
        <f t="shared" si="72"/>
        <v>0</v>
      </c>
      <c r="O89" s="15">
        <f t="shared" si="73"/>
        <v>1</v>
      </c>
      <c r="P89" s="15">
        <f t="shared" ref="P89:P90" si="81">SUM(K89:O89)</f>
        <v>244</v>
      </c>
      <c r="Q89" s="30" t="str">
        <f t="shared" ref="Q89:Q90" si="82">REPT("0",2-LEN(RIGHT(DEC2HEX(P89), 2)))&amp;RIGHT(DEC2HEX(P89), 2)</f>
        <v>F4</v>
      </c>
      <c r="S89" s="72" t="s">
        <v>273</v>
      </c>
    </row>
    <row r="90" spans="2:19" s="2" customFormat="1" ht="16.5" customHeight="1">
      <c r="B90" s="71" t="s">
        <v>169</v>
      </c>
      <c r="C90" s="14" t="str">
        <f t="shared" si="68"/>
        <v>FF01A0530000F4</v>
      </c>
      <c r="D90" s="67" t="s">
        <v>24</v>
      </c>
      <c r="E90" s="14" t="s">
        <v>23</v>
      </c>
      <c r="F90" s="67" t="s">
        <v>168</v>
      </c>
      <c r="G90" s="67" t="s">
        <v>16</v>
      </c>
      <c r="H90" s="67" t="s">
        <v>16</v>
      </c>
      <c r="I90" s="14" t="str">
        <f t="shared" si="76"/>
        <v>F4</v>
      </c>
      <c r="J90" s="14" t="s">
        <v>9</v>
      </c>
      <c r="K90" s="15">
        <f t="shared" si="69"/>
        <v>1</v>
      </c>
      <c r="L90" s="15">
        <f t="shared" si="70"/>
        <v>160</v>
      </c>
      <c r="M90" s="15">
        <f t="shared" si="71"/>
        <v>83</v>
      </c>
      <c r="N90" s="15">
        <f t="shared" si="72"/>
        <v>0</v>
      </c>
      <c r="O90" s="15">
        <f t="shared" si="73"/>
        <v>0</v>
      </c>
      <c r="P90" s="15">
        <f t="shared" si="81"/>
        <v>244</v>
      </c>
      <c r="Q90" s="30" t="str">
        <f t="shared" si="82"/>
        <v>F4</v>
      </c>
      <c r="S90" s="72" t="s">
        <v>274</v>
      </c>
    </row>
    <row r="91" spans="2:19" s="2" customFormat="1" ht="16.5" customHeight="1" thickBot="1">
      <c r="B91" s="73" t="s">
        <v>170</v>
      </c>
      <c r="C91" s="20" t="str">
        <f t="shared" si="68"/>
        <v>FF01A0530001F5</v>
      </c>
      <c r="D91" s="74" t="s">
        <v>24</v>
      </c>
      <c r="E91" s="20" t="s">
        <v>23</v>
      </c>
      <c r="F91" s="74" t="s">
        <v>168</v>
      </c>
      <c r="G91" s="74" t="s">
        <v>16</v>
      </c>
      <c r="H91" s="74" t="s">
        <v>24</v>
      </c>
      <c r="I91" s="20" t="str">
        <f t="shared" ref="I91" si="83">Q91</f>
        <v>F5</v>
      </c>
      <c r="J91" s="20" t="s">
        <v>9</v>
      </c>
      <c r="K91" s="21">
        <f t="shared" si="69"/>
        <v>1</v>
      </c>
      <c r="L91" s="21">
        <f t="shared" si="70"/>
        <v>160</v>
      </c>
      <c r="M91" s="21">
        <f t="shared" si="71"/>
        <v>83</v>
      </c>
      <c r="N91" s="21">
        <f t="shared" si="72"/>
        <v>0</v>
      </c>
      <c r="O91" s="21">
        <f t="shared" si="73"/>
        <v>1</v>
      </c>
      <c r="P91" s="21">
        <f t="shared" ref="P91:P92" si="84">SUM(K91:O91)</f>
        <v>245</v>
      </c>
      <c r="Q91" s="61" t="str">
        <f t="shared" ref="Q91" si="85">REPT("0",2-LEN(RIGHT(DEC2HEX(P91), 2)))&amp;RIGHT(DEC2HEX(P91), 2)</f>
        <v>F5</v>
      </c>
      <c r="S91" s="72" t="s">
        <v>275</v>
      </c>
    </row>
    <row r="92" spans="2:19" s="2" customFormat="1" ht="16.5" customHeight="1">
      <c r="B92" s="70" t="s">
        <v>159</v>
      </c>
      <c r="C92" s="26" t="str">
        <f t="shared" si="68"/>
        <v>FF01E1000000E2</v>
      </c>
      <c r="D92" s="68" t="s">
        <v>24</v>
      </c>
      <c r="E92" s="26" t="s">
        <v>161</v>
      </c>
      <c r="F92" s="68" t="s">
        <v>16</v>
      </c>
      <c r="G92" s="68" t="s">
        <v>16</v>
      </c>
      <c r="H92" s="68" t="s">
        <v>16</v>
      </c>
      <c r="I92" s="26" t="str">
        <f>Q92</f>
        <v>E2</v>
      </c>
      <c r="J92" s="26" t="s">
        <v>9</v>
      </c>
      <c r="K92" s="27">
        <f t="shared" si="69"/>
        <v>1</v>
      </c>
      <c r="L92" s="27">
        <f t="shared" si="70"/>
        <v>225</v>
      </c>
      <c r="M92" s="27">
        <f t="shared" si="71"/>
        <v>0</v>
      </c>
      <c r="N92" s="27">
        <f t="shared" si="72"/>
        <v>0</v>
      </c>
      <c r="O92" s="27">
        <f t="shared" si="73"/>
        <v>0</v>
      </c>
      <c r="P92" s="27">
        <f t="shared" si="84"/>
        <v>226</v>
      </c>
      <c r="Q92" s="28" t="str">
        <f>REPT("0",2-LEN(RIGHT(DEC2HEX(P92), 2)))&amp;RIGHT(DEC2HEX(P92), 2)</f>
        <v>E2</v>
      </c>
      <c r="S92" s="72" t="s">
        <v>173</v>
      </c>
    </row>
    <row r="93" spans="2:19" s="2" customFormat="1" ht="16.5" customHeight="1">
      <c r="B93" s="75" t="s">
        <v>73</v>
      </c>
      <c r="C93" s="14" t="str">
        <f t="shared" si="68"/>
        <v>FF010055000056</v>
      </c>
      <c r="D93" s="67" t="s">
        <v>24</v>
      </c>
      <c r="E93" s="67" t="s">
        <v>16</v>
      </c>
      <c r="F93" s="67" t="s">
        <v>74</v>
      </c>
      <c r="G93" s="67" t="s">
        <v>16</v>
      </c>
      <c r="H93" s="67" t="s">
        <v>16</v>
      </c>
      <c r="I93" s="14" t="str">
        <f t="shared" ref="I93" si="86">Q93</f>
        <v>56</v>
      </c>
      <c r="J93" s="14" t="s">
        <v>9</v>
      </c>
      <c r="K93" s="15">
        <f t="shared" si="69"/>
        <v>1</v>
      </c>
      <c r="L93" s="15">
        <f t="shared" si="70"/>
        <v>0</v>
      </c>
      <c r="M93" s="15">
        <f t="shared" si="71"/>
        <v>85</v>
      </c>
      <c r="N93" s="15">
        <f t="shared" si="72"/>
        <v>0</v>
      </c>
      <c r="O93" s="15">
        <f t="shared" si="73"/>
        <v>0</v>
      </c>
      <c r="P93" s="15">
        <f t="shared" ref="P93" si="87">SUM(K93:O93)</f>
        <v>86</v>
      </c>
      <c r="Q93" s="30" t="str">
        <f t="shared" ref="Q93" si="88">REPT("0",2-LEN(RIGHT(DEC2HEX(P93), 2)))&amp;RIGHT(DEC2HEX(P93), 2)</f>
        <v>56</v>
      </c>
      <c r="S93" s="72" t="s">
        <v>189</v>
      </c>
    </row>
    <row r="94" spans="2:19" s="2" customFormat="1" ht="16.5" customHeight="1">
      <c r="B94" s="75" t="s">
        <v>75</v>
      </c>
      <c r="C94" s="14" t="str">
        <f t="shared" si="68"/>
        <v>FF010155000057</v>
      </c>
      <c r="D94" s="67" t="s">
        <v>24</v>
      </c>
      <c r="E94" s="67" t="s">
        <v>24</v>
      </c>
      <c r="F94" s="67" t="s">
        <v>74</v>
      </c>
      <c r="G94" s="67" t="s">
        <v>16</v>
      </c>
      <c r="H94" s="67" t="s">
        <v>16</v>
      </c>
      <c r="I94" s="14" t="str">
        <f>Q94</f>
        <v>57</v>
      </c>
      <c r="J94" s="14" t="s">
        <v>9</v>
      </c>
      <c r="K94" s="15">
        <f t="shared" si="69"/>
        <v>1</v>
      </c>
      <c r="L94" s="15">
        <f t="shared" si="70"/>
        <v>1</v>
      </c>
      <c r="M94" s="15">
        <f t="shared" si="71"/>
        <v>85</v>
      </c>
      <c r="N94" s="15">
        <f t="shared" si="72"/>
        <v>0</v>
      </c>
      <c r="O94" s="15">
        <f t="shared" si="73"/>
        <v>0</v>
      </c>
      <c r="P94" s="15">
        <f>SUM(K94:O94)</f>
        <v>87</v>
      </c>
      <c r="Q94" s="30" t="str">
        <f>REPT("0",2-LEN(RIGHT(DEC2HEX(P94), 2)))&amp;RIGHT(DEC2HEX(P94), 2)</f>
        <v>57</v>
      </c>
      <c r="S94" s="72" t="s">
        <v>193</v>
      </c>
    </row>
    <row r="95" spans="2:19" s="2" customFormat="1" ht="16.5" customHeight="1">
      <c r="B95" s="75" t="s">
        <v>108</v>
      </c>
      <c r="C95" s="14" t="str">
        <f t="shared" si="68"/>
        <v>FF01A1100000B2</v>
      </c>
      <c r="D95" s="67" t="s">
        <v>24</v>
      </c>
      <c r="E95" s="67" t="s">
        <v>80</v>
      </c>
      <c r="F95" s="67" t="s">
        <v>109</v>
      </c>
      <c r="G95" s="67" t="s">
        <v>16</v>
      </c>
      <c r="H95" s="67" t="s">
        <v>16</v>
      </c>
      <c r="I95" s="14" t="str">
        <f>Q95</f>
        <v>B2</v>
      </c>
      <c r="J95" s="14" t="s">
        <v>9</v>
      </c>
      <c r="K95" s="15">
        <f t="shared" si="69"/>
        <v>1</v>
      </c>
      <c r="L95" s="15">
        <f t="shared" si="70"/>
        <v>161</v>
      </c>
      <c r="M95" s="15">
        <f t="shared" si="71"/>
        <v>16</v>
      </c>
      <c r="N95" s="15">
        <f t="shared" si="72"/>
        <v>0</v>
      </c>
      <c r="O95" s="15">
        <f t="shared" si="73"/>
        <v>0</v>
      </c>
      <c r="P95" s="15">
        <f>SUM(K95:O95)</f>
        <v>178</v>
      </c>
      <c r="Q95" s="30" t="str">
        <f>REPT("0",2-LEN(RIGHT(DEC2HEX(P95), 2)))&amp;RIGHT(DEC2HEX(P95), 2)</f>
        <v>B2</v>
      </c>
      <c r="S95" s="72" t="s">
        <v>196</v>
      </c>
    </row>
    <row r="96" spans="2:19" s="2" customFormat="1" ht="16.5" customHeight="1">
      <c r="B96" s="75" t="s">
        <v>171</v>
      </c>
      <c r="C96" s="14" t="str">
        <f t="shared" si="68"/>
        <v>FF01E130000012</v>
      </c>
      <c r="D96" s="67" t="s">
        <v>24</v>
      </c>
      <c r="E96" s="14" t="s">
        <v>161</v>
      </c>
      <c r="F96" s="67" t="s">
        <v>172</v>
      </c>
      <c r="G96" s="67" t="s">
        <v>16</v>
      </c>
      <c r="H96" s="67" t="s">
        <v>16</v>
      </c>
      <c r="I96" s="14" t="str">
        <f>Q96</f>
        <v>12</v>
      </c>
      <c r="J96" s="14" t="s">
        <v>9</v>
      </c>
      <c r="K96" s="15">
        <f t="shared" si="69"/>
        <v>1</v>
      </c>
      <c r="L96" s="15">
        <f t="shared" si="70"/>
        <v>225</v>
      </c>
      <c r="M96" s="15">
        <f t="shared" si="71"/>
        <v>48</v>
      </c>
      <c r="N96" s="15">
        <f t="shared" si="72"/>
        <v>0</v>
      </c>
      <c r="O96" s="15">
        <f t="shared" si="73"/>
        <v>0</v>
      </c>
      <c r="P96" s="15">
        <f>SUM(K96:O96)</f>
        <v>274</v>
      </c>
      <c r="Q96" s="30" t="str">
        <f>REPT("0",2-LEN(RIGHT(DEC2HEX(P96), 2)))&amp;RIGHT(DEC2HEX(P96), 2)</f>
        <v>12</v>
      </c>
      <c r="S96" s="72" t="s">
        <v>277</v>
      </c>
    </row>
    <row r="97" spans="2:19" s="2" customFormat="1" ht="16.5" customHeight="1">
      <c r="B97" s="75" t="s">
        <v>156</v>
      </c>
      <c r="C97" s="14" t="str">
        <f t="shared" si="68"/>
        <v>FF01A1200000C2</v>
      </c>
      <c r="D97" s="67" t="s">
        <v>24</v>
      </c>
      <c r="E97" s="67" t="s">
        <v>80</v>
      </c>
      <c r="F97" s="67" t="s">
        <v>133</v>
      </c>
      <c r="G97" s="67" t="s">
        <v>16</v>
      </c>
      <c r="H97" s="67" t="s">
        <v>16</v>
      </c>
      <c r="I97" s="14" t="str">
        <f>Q97</f>
        <v>C2</v>
      </c>
      <c r="J97" s="14" t="s">
        <v>9</v>
      </c>
      <c r="K97" s="15">
        <f t="shared" si="69"/>
        <v>1</v>
      </c>
      <c r="L97" s="15">
        <f t="shared" si="70"/>
        <v>161</v>
      </c>
      <c r="M97" s="15">
        <f t="shared" si="71"/>
        <v>32</v>
      </c>
      <c r="N97" s="15">
        <f t="shared" si="72"/>
        <v>0</v>
      </c>
      <c r="O97" s="15">
        <f t="shared" si="73"/>
        <v>0</v>
      </c>
      <c r="P97" s="15">
        <f>SUM(K97:O97)</f>
        <v>194</v>
      </c>
      <c r="Q97" s="30" t="str">
        <f>REPT("0",2-LEN(RIGHT(DEC2HEX(P97), 2)))&amp;RIGHT(DEC2HEX(P97), 2)</f>
        <v>C2</v>
      </c>
      <c r="S97" s="72" t="s">
        <v>230</v>
      </c>
    </row>
    <row r="98" spans="2:19" s="2" customFormat="1" ht="16.5" customHeight="1">
      <c r="B98" s="75" t="s">
        <v>158</v>
      </c>
      <c r="C98" s="14" t="str">
        <f t="shared" si="68"/>
        <v>FF01A1500000F2</v>
      </c>
      <c r="D98" s="67" t="s">
        <v>24</v>
      </c>
      <c r="E98" s="14" t="s">
        <v>80</v>
      </c>
      <c r="F98" s="67" t="s">
        <v>162</v>
      </c>
      <c r="G98" s="67" t="s">
        <v>16</v>
      </c>
      <c r="H98" s="67" t="s">
        <v>16</v>
      </c>
      <c r="I98" s="14" t="str">
        <f>Q98</f>
        <v>F2</v>
      </c>
      <c r="J98" s="14" t="s">
        <v>9</v>
      </c>
      <c r="K98" s="15">
        <f t="shared" si="69"/>
        <v>1</v>
      </c>
      <c r="L98" s="15">
        <f t="shared" si="70"/>
        <v>161</v>
      </c>
      <c r="M98" s="15">
        <f t="shared" si="71"/>
        <v>80</v>
      </c>
      <c r="N98" s="15">
        <f t="shared" si="72"/>
        <v>0</v>
      </c>
      <c r="O98" s="15">
        <f t="shared" si="73"/>
        <v>0</v>
      </c>
      <c r="P98" s="15">
        <f>SUM(K98:O98)</f>
        <v>242</v>
      </c>
      <c r="Q98" s="30" t="str">
        <f t="shared" ref="Q98:Q101" si="89">REPT("0",2-LEN(RIGHT(DEC2HEX(P98), 2)))&amp;RIGHT(DEC2HEX(P98), 2)</f>
        <v>F2</v>
      </c>
      <c r="S98" s="72" t="s">
        <v>270</v>
      </c>
    </row>
    <row r="99" spans="2:19" s="2" customFormat="1" ht="16.5" customHeight="1">
      <c r="B99" s="75" t="s">
        <v>157</v>
      </c>
      <c r="C99" s="14" t="str">
        <f t="shared" si="68"/>
        <v>FF01A1400000E2</v>
      </c>
      <c r="D99" s="67" t="s">
        <v>24</v>
      </c>
      <c r="E99" s="14" t="s">
        <v>80</v>
      </c>
      <c r="F99" s="14">
        <v>40</v>
      </c>
      <c r="G99" s="67" t="s">
        <v>16</v>
      </c>
      <c r="H99" s="67" t="s">
        <v>16</v>
      </c>
      <c r="I99" s="14" t="str">
        <f t="shared" ref="I99" si="90">Q99</f>
        <v>E2</v>
      </c>
      <c r="J99" s="14" t="s">
        <v>9</v>
      </c>
      <c r="K99" s="15">
        <f t="shared" si="69"/>
        <v>1</v>
      </c>
      <c r="L99" s="15">
        <f t="shared" si="70"/>
        <v>161</v>
      </c>
      <c r="M99" s="15">
        <f t="shared" si="71"/>
        <v>64</v>
      </c>
      <c r="N99" s="15">
        <f t="shared" si="72"/>
        <v>0</v>
      </c>
      <c r="O99" s="15">
        <f t="shared" si="73"/>
        <v>0</v>
      </c>
      <c r="P99" s="15">
        <f t="shared" ref="P99" si="91">SUM(K99:O99)</f>
        <v>226</v>
      </c>
      <c r="Q99" s="30" t="str">
        <f t="shared" si="89"/>
        <v>E2</v>
      </c>
      <c r="S99" s="72" t="s">
        <v>263</v>
      </c>
    </row>
    <row r="100" spans="2:19" s="2" customFormat="1" ht="16.5" customHeight="1">
      <c r="B100" s="75" t="s">
        <v>135</v>
      </c>
      <c r="C100" s="14" t="str">
        <f t="shared" si="68"/>
        <v>FF01A1300000D2</v>
      </c>
      <c r="D100" s="67" t="s">
        <v>24</v>
      </c>
      <c r="E100" s="14" t="s">
        <v>80</v>
      </c>
      <c r="F100" s="14">
        <v>30</v>
      </c>
      <c r="G100" s="67" t="s">
        <v>16</v>
      </c>
      <c r="H100" s="67" t="s">
        <v>16</v>
      </c>
      <c r="I100" s="14" t="str">
        <f>Q100</f>
        <v>D2</v>
      </c>
      <c r="J100" s="14" t="s">
        <v>9</v>
      </c>
      <c r="K100" s="15">
        <f t="shared" ref="K100:O100" si="92">HEX2DEC(D100)</f>
        <v>1</v>
      </c>
      <c r="L100" s="15">
        <f t="shared" si="92"/>
        <v>161</v>
      </c>
      <c r="M100" s="15">
        <f t="shared" si="92"/>
        <v>48</v>
      </c>
      <c r="N100" s="15">
        <f t="shared" si="92"/>
        <v>0</v>
      </c>
      <c r="O100" s="15">
        <f t="shared" si="92"/>
        <v>0</v>
      </c>
      <c r="P100" s="15">
        <f>SUM(K100:O100)</f>
        <v>210</v>
      </c>
      <c r="Q100" s="30" t="str">
        <f t="shared" si="89"/>
        <v>D2</v>
      </c>
      <c r="S100" s="72" t="s">
        <v>247</v>
      </c>
    </row>
    <row r="101" spans="2:19" s="2" customFormat="1" ht="16.5" customHeight="1">
      <c r="B101" s="75" t="s">
        <v>134</v>
      </c>
      <c r="C101" s="14" t="str">
        <f t="shared" si="68"/>
        <v>FF01A1000000A2</v>
      </c>
      <c r="D101" s="67" t="s">
        <v>16</v>
      </c>
      <c r="E101" s="67" t="s">
        <v>80</v>
      </c>
      <c r="F101" s="67" t="s">
        <v>16</v>
      </c>
      <c r="G101" s="67" t="s">
        <v>16</v>
      </c>
      <c r="H101" s="67" t="s">
        <v>16</v>
      </c>
      <c r="I101" s="14" t="str">
        <f>Q101</f>
        <v>A2</v>
      </c>
      <c r="J101" s="14" t="s">
        <v>9</v>
      </c>
      <c r="K101" s="15">
        <v>1</v>
      </c>
      <c r="L101" s="15">
        <f t="shared" ref="L101:O101" si="93">HEX2DEC(E101)</f>
        <v>161</v>
      </c>
      <c r="M101" s="15">
        <f t="shared" si="93"/>
        <v>0</v>
      </c>
      <c r="N101" s="15">
        <f t="shared" si="93"/>
        <v>0</v>
      </c>
      <c r="O101" s="15">
        <f t="shared" si="93"/>
        <v>0</v>
      </c>
      <c r="P101" s="15">
        <f>SUM(K101:O101)</f>
        <v>162</v>
      </c>
      <c r="Q101" s="30" t="str">
        <f t="shared" si="89"/>
        <v>A2</v>
      </c>
      <c r="S101" s="72" t="s">
        <v>211</v>
      </c>
    </row>
    <row r="102" spans="2:19" s="2" customFormat="1" ht="16.5" customHeight="1" thickBot="1">
      <c r="B102" s="76" t="s">
        <v>160</v>
      </c>
      <c r="C102" s="36" t="str">
        <f t="shared" si="68"/>
        <v>FF01E1100000F2</v>
      </c>
      <c r="D102" s="69" t="s">
        <v>24</v>
      </c>
      <c r="E102" s="36" t="s">
        <v>161</v>
      </c>
      <c r="F102" s="69" t="s">
        <v>109</v>
      </c>
      <c r="G102" s="69" t="s">
        <v>16</v>
      </c>
      <c r="H102" s="69" t="s">
        <v>16</v>
      </c>
      <c r="I102" s="36" t="str">
        <f>Q102</f>
        <v>F2</v>
      </c>
      <c r="J102" s="36" t="s">
        <v>9</v>
      </c>
      <c r="K102" s="37">
        <f>HEX2DEC(D102)</f>
        <v>1</v>
      </c>
      <c r="L102" s="37">
        <f>HEX2DEC(E102)</f>
        <v>225</v>
      </c>
      <c r="M102" s="37">
        <f>HEX2DEC(F102)</f>
        <v>16</v>
      </c>
      <c r="N102" s="37">
        <f>HEX2DEC(G102)</f>
        <v>0</v>
      </c>
      <c r="O102" s="37">
        <f>HEX2DEC(H102)</f>
        <v>0</v>
      </c>
      <c r="P102" s="37">
        <f>SUM(K102:O102)</f>
        <v>242</v>
      </c>
      <c r="Q102" s="38" t="str">
        <f>REPT("0",2-LEN(RIGHT(DEC2HEX(P102), 2)))&amp;RIGHT(DEC2HEX(P102), 2)</f>
        <v>F2</v>
      </c>
      <c r="S102" s="72" t="s">
        <v>276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03:H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279</v>
      </c>
      <c r="D1" s="79"/>
      <c r="E1" s="80"/>
      <c r="F1" s="79"/>
    </row>
    <row r="2" spans="2:14">
      <c r="B2" s="81" t="s">
        <v>710</v>
      </c>
      <c r="C2" s="81" t="s">
        <v>7</v>
      </c>
      <c r="D2" s="81" t="s">
        <v>312</v>
      </c>
      <c r="E2" s="81" t="s">
        <v>314</v>
      </c>
      <c r="F2" s="81" t="s">
        <v>325</v>
      </c>
    </row>
    <row r="3" spans="2:14" hidden="1">
      <c r="B3" s="82" t="s">
        <v>553</v>
      </c>
      <c r="C3" s="83" t="s">
        <v>278</v>
      </c>
      <c r="D3" s="83" t="s">
        <v>313</v>
      </c>
      <c r="E3" s="84">
        <v>2</v>
      </c>
      <c r="F3" s="83"/>
      <c r="G3" s="78"/>
      <c r="H3" s="10">
        <v>0</v>
      </c>
      <c r="I3" s="10" t="s">
        <v>319</v>
      </c>
      <c r="J3" s="77" t="s">
        <v>320</v>
      </c>
      <c r="K3" s="10"/>
      <c r="L3" s="10"/>
      <c r="M3" s="10"/>
      <c r="N3" s="10"/>
    </row>
    <row r="4" spans="2:14" hidden="1">
      <c r="B4" s="82" t="s">
        <v>554</v>
      </c>
      <c r="C4" s="83" t="s">
        <v>281</v>
      </c>
      <c r="D4" s="83" t="s">
        <v>313</v>
      </c>
      <c r="E4" s="84">
        <v>0</v>
      </c>
      <c r="F4" s="83"/>
      <c r="G4" s="78"/>
      <c r="H4" s="10">
        <v>1</v>
      </c>
      <c r="I4" s="10" t="s">
        <v>321</v>
      </c>
      <c r="J4" s="77" t="s">
        <v>322</v>
      </c>
      <c r="K4" s="10"/>
      <c r="L4" s="10"/>
      <c r="M4" s="10"/>
      <c r="N4" s="10"/>
    </row>
    <row r="5" spans="2:14" hidden="1">
      <c r="B5" s="82" t="s">
        <v>711</v>
      </c>
      <c r="C5" s="83" t="s">
        <v>282</v>
      </c>
      <c r="D5" s="83" t="s">
        <v>313</v>
      </c>
      <c r="E5" s="84">
        <v>2</v>
      </c>
      <c r="F5" s="83"/>
      <c r="G5" s="78"/>
      <c r="H5" s="10">
        <v>2</v>
      </c>
      <c r="I5" s="10" t="s">
        <v>323</v>
      </c>
      <c r="J5" s="77" t="s">
        <v>324</v>
      </c>
      <c r="K5" s="10"/>
      <c r="L5" s="10"/>
      <c r="M5" s="10"/>
      <c r="N5" s="10"/>
    </row>
    <row r="6" spans="2:14" hidden="1">
      <c r="B6" s="82" t="s">
        <v>555</v>
      </c>
      <c r="C6" s="83" t="s">
        <v>280</v>
      </c>
      <c r="D6" s="83" t="s">
        <v>313</v>
      </c>
      <c r="E6" s="84">
        <v>2</v>
      </c>
      <c r="F6" s="83"/>
      <c r="G6" s="78"/>
    </row>
    <row r="7" spans="2:14" hidden="1">
      <c r="B7" s="82" t="s">
        <v>556</v>
      </c>
      <c r="C7" s="83" t="s">
        <v>283</v>
      </c>
      <c r="D7" s="83" t="s">
        <v>313</v>
      </c>
      <c r="E7" s="84">
        <v>2</v>
      </c>
      <c r="F7" s="83"/>
      <c r="G7" s="78"/>
    </row>
    <row r="8" spans="2:14" hidden="1">
      <c r="B8" s="82" t="s">
        <v>557</v>
      </c>
      <c r="C8" s="83" t="s">
        <v>284</v>
      </c>
      <c r="D8" s="83" t="s">
        <v>313</v>
      </c>
      <c r="E8" s="84">
        <v>0</v>
      </c>
      <c r="F8" s="83"/>
      <c r="G8" s="78"/>
    </row>
    <row r="9" spans="2:14" hidden="1">
      <c r="B9" s="82" t="s">
        <v>558</v>
      </c>
      <c r="C9" s="83" t="s">
        <v>285</v>
      </c>
      <c r="D9" s="83" t="s">
        <v>313</v>
      </c>
      <c r="E9" s="84">
        <v>1</v>
      </c>
      <c r="F9" s="83"/>
      <c r="G9" s="78"/>
    </row>
    <row r="10" spans="2:14" hidden="1">
      <c r="B10" s="82" t="s">
        <v>559</v>
      </c>
      <c r="C10" s="83" t="s">
        <v>286</v>
      </c>
      <c r="D10" s="83" t="s">
        <v>313</v>
      </c>
      <c r="E10" s="84">
        <v>0</v>
      </c>
      <c r="F10" s="83"/>
      <c r="G10" s="78"/>
    </row>
    <row r="11" spans="2:14" hidden="1">
      <c r="B11" s="82" t="s">
        <v>560</v>
      </c>
      <c r="C11" s="83" t="s">
        <v>287</v>
      </c>
      <c r="D11" s="83" t="s">
        <v>313</v>
      </c>
      <c r="E11" s="84">
        <v>0</v>
      </c>
      <c r="F11" s="83" t="s">
        <v>561</v>
      </c>
      <c r="G11" s="78"/>
    </row>
    <row r="12" spans="2:14" hidden="1">
      <c r="B12" s="82" t="s">
        <v>562</v>
      </c>
      <c r="C12" s="83" t="s">
        <v>288</v>
      </c>
      <c r="D12" s="83" t="s">
        <v>313</v>
      </c>
      <c r="E12" s="84">
        <v>0</v>
      </c>
      <c r="F12" s="83"/>
      <c r="G12" s="78"/>
    </row>
    <row r="13" spans="2:14">
      <c r="B13" s="82" t="s">
        <v>696</v>
      </c>
      <c r="C13" s="83" t="s">
        <v>326</v>
      </c>
      <c r="D13" s="83" t="s">
        <v>713</v>
      </c>
      <c r="E13" s="84">
        <v>0</v>
      </c>
      <c r="F13" s="83"/>
      <c r="G13" s="78"/>
    </row>
    <row r="14" spans="2:14" hidden="1">
      <c r="B14" s="82" t="s">
        <v>563</v>
      </c>
      <c r="C14" s="83" t="s">
        <v>289</v>
      </c>
      <c r="D14" s="83" t="s">
        <v>313</v>
      </c>
      <c r="E14" s="84">
        <v>0</v>
      </c>
      <c r="F14" s="83"/>
      <c r="G14" s="78"/>
    </row>
    <row r="15" spans="2:14" hidden="1">
      <c r="B15" s="82" t="s">
        <v>564</v>
      </c>
      <c r="C15" s="83" t="s">
        <v>290</v>
      </c>
      <c r="D15" s="83" t="s">
        <v>313</v>
      </c>
      <c r="E15" s="84">
        <v>1</v>
      </c>
      <c r="F15" s="83"/>
      <c r="G15" s="78"/>
    </row>
    <row r="16" spans="2:14" hidden="1">
      <c r="B16" s="82" t="s">
        <v>565</v>
      </c>
      <c r="C16" s="83" t="s">
        <v>291</v>
      </c>
      <c r="D16" s="83" t="s">
        <v>313</v>
      </c>
      <c r="E16" s="84">
        <v>1</v>
      </c>
      <c r="F16" s="83"/>
      <c r="G16" s="78"/>
    </row>
    <row r="17" spans="2:7" hidden="1">
      <c r="B17" s="82" t="s">
        <v>566</v>
      </c>
      <c r="C17" s="83" t="s">
        <v>292</v>
      </c>
      <c r="D17" s="83" t="s">
        <v>313</v>
      </c>
      <c r="E17" s="84">
        <v>1</v>
      </c>
      <c r="F17" s="83"/>
      <c r="G17" s="78"/>
    </row>
    <row r="18" spans="2:7" hidden="1">
      <c r="B18" s="82" t="s">
        <v>571</v>
      </c>
      <c r="C18" s="83" t="s">
        <v>572</v>
      </c>
      <c r="D18" s="83" t="s">
        <v>313</v>
      </c>
      <c r="E18" s="84">
        <v>1</v>
      </c>
      <c r="F18" s="83"/>
      <c r="G18" s="78"/>
    </row>
    <row r="19" spans="2:7" hidden="1">
      <c r="B19" s="82" t="s">
        <v>579</v>
      </c>
      <c r="C19" s="83" t="s">
        <v>294</v>
      </c>
      <c r="D19" s="83" t="s">
        <v>313</v>
      </c>
      <c r="E19" s="84">
        <v>0</v>
      </c>
      <c r="F19" s="83"/>
      <c r="G19" s="78"/>
    </row>
    <row r="20" spans="2:7" hidden="1">
      <c r="B20" s="82" t="s">
        <v>582</v>
      </c>
      <c r="C20" s="83" t="s">
        <v>295</v>
      </c>
      <c r="D20" s="83" t="s">
        <v>313</v>
      </c>
      <c r="E20" s="84">
        <v>1</v>
      </c>
      <c r="F20" s="83" t="s">
        <v>580</v>
      </c>
      <c r="G20" s="78"/>
    </row>
    <row r="21" spans="2:7" hidden="1">
      <c r="B21" s="82" t="s">
        <v>581</v>
      </c>
      <c r="C21" s="83" t="s">
        <v>296</v>
      </c>
      <c r="D21" s="83" t="s">
        <v>313</v>
      </c>
      <c r="E21" s="84">
        <v>1</v>
      </c>
      <c r="F21" s="83"/>
      <c r="G21" s="78"/>
    </row>
    <row r="22" spans="2:7" hidden="1">
      <c r="B22" s="82" t="s">
        <v>583</v>
      </c>
      <c r="C22" s="83" t="s">
        <v>297</v>
      </c>
      <c r="D22" s="83" t="s">
        <v>313</v>
      </c>
      <c r="E22" s="84">
        <v>0</v>
      </c>
      <c r="F22" s="83"/>
      <c r="G22" s="78"/>
    </row>
    <row r="23" spans="2:7" hidden="1">
      <c r="B23" s="82" t="s">
        <v>584</v>
      </c>
      <c r="C23" s="83" t="s">
        <v>298</v>
      </c>
      <c r="D23" s="83" t="s">
        <v>313</v>
      </c>
      <c r="E23" s="84">
        <v>0</v>
      </c>
      <c r="F23" s="83"/>
      <c r="G23" s="78"/>
    </row>
    <row r="24" spans="2:7" hidden="1">
      <c r="B24" s="82" t="s">
        <v>585</v>
      </c>
      <c r="C24" s="83" t="s">
        <v>299</v>
      </c>
      <c r="D24" s="83" t="s">
        <v>313</v>
      </c>
      <c r="E24" s="84">
        <v>0</v>
      </c>
      <c r="F24" s="83"/>
      <c r="G24" s="78"/>
    </row>
    <row r="25" spans="2:7" hidden="1">
      <c r="B25" s="82" t="s">
        <v>712</v>
      </c>
      <c r="C25" s="83" t="s">
        <v>300</v>
      </c>
      <c r="D25" s="83" t="s">
        <v>313</v>
      </c>
      <c r="E25" s="84">
        <v>0</v>
      </c>
      <c r="F25" s="83"/>
      <c r="G25" s="78"/>
    </row>
    <row r="26" spans="2:7" hidden="1">
      <c r="B26" s="82" t="s">
        <v>586</v>
      </c>
      <c r="C26" s="83" t="s">
        <v>301</v>
      </c>
      <c r="D26" s="83" t="s">
        <v>313</v>
      </c>
      <c r="E26" s="84">
        <v>0</v>
      </c>
      <c r="F26" s="83"/>
      <c r="G26" s="78"/>
    </row>
    <row r="27" spans="2:7">
      <c r="B27" s="82" t="s">
        <v>567</v>
      </c>
      <c r="C27" s="83" t="s">
        <v>315</v>
      </c>
      <c r="D27" s="83" t="s">
        <v>713</v>
      </c>
      <c r="E27" s="84">
        <v>1</v>
      </c>
      <c r="F27" s="83"/>
      <c r="G27" s="78"/>
    </row>
    <row r="28" spans="2:7">
      <c r="B28" s="82" t="s">
        <v>568</v>
      </c>
      <c r="C28" s="83" t="s">
        <v>327</v>
      </c>
      <c r="D28" s="83" t="s">
        <v>713</v>
      </c>
      <c r="E28" s="84">
        <v>1</v>
      </c>
      <c r="F28" s="83"/>
      <c r="G28" s="78"/>
    </row>
    <row r="29" spans="2:7">
      <c r="B29" s="82" t="s">
        <v>569</v>
      </c>
      <c r="C29" s="83" t="s">
        <v>328</v>
      </c>
      <c r="D29" s="83" t="s">
        <v>713</v>
      </c>
      <c r="E29" s="84">
        <v>1</v>
      </c>
      <c r="F29" s="83"/>
      <c r="G29" s="78"/>
    </row>
    <row r="30" spans="2:7">
      <c r="B30" s="82" t="s">
        <v>570</v>
      </c>
      <c r="C30" s="83" t="s">
        <v>329</v>
      </c>
      <c r="D30" s="83" t="s">
        <v>713</v>
      </c>
      <c r="E30" s="84">
        <v>1</v>
      </c>
      <c r="F30" s="83"/>
      <c r="G30" s="78"/>
    </row>
    <row r="31" spans="2:7">
      <c r="B31" s="82" t="s">
        <v>573</v>
      </c>
      <c r="C31" s="83" t="s">
        <v>330</v>
      </c>
      <c r="D31" s="83" t="s">
        <v>713</v>
      </c>
      <c r="E31" s="84">
        <v>2</v>
      </c>
      <c r="F31" s="83"/>
      <c r="G31" s="78"/>
    </row>
    <row r="32" spans="2:7">
      <c r="B32" s="82" t="s">
        <v>574</v>
      </c>
      <c r="C32" s="83" t="s">
        <v>331</v>
      </c>
      <c r="D32" s="83" t="s">
        <v>713</v>
      </c>
      <c r="E32" s="84">
        <v>2</v>
      </c>
      <c r="F32" s="83"/>
      <c r="G32" s="78"/>
    </row>
    <row r="33" spans="2:7">
      <c r="B33" s="82" t="s">
        <v>575</v>
      </c>
      <c r="C33" s="83" t="s">
        <v>332</v>
      </c>
      <c r="D33" s="83" t="s">
        <v>713</v>
      </c>
      <c r="E33" s="84">
        <v>2</v>
      </c>
      <c r="F33" s="83"/>
      <c r="G33" s="78"/>
    </row>
    <row r="34" spans="2:7">
      <c r="B34" s="82" t="s">
        <v>576</v>
      </c>
      <c r="C34" s="83" t="s">
        <v>333</v>
      </c>
      <c r="D34" s="83" t="s">
        <v>713</v>
      </c>
      <c r="E34" s="84">
        <v>2</v>
      </c>
      <c r="F34" s="83" t="s">
        <v>578</v>
      </c>
      <c r="G34" s="78"/>
    </row>
    <row r="35" spans="2:7">
      <c r="B35" s="82" t="s">
        <v>577</v>
      </c>
      <c r="C35" s="83" t="s">
        <v>334</v>
      </c>
      <c r="D35" s="83" t="s">
        <v>713</v>
      </c>
      <c r="E35" s="84">
        <v>2</v>
      </c>
      <c r="F35" s="83"/>
      <c r="G35" s="78"/>
    </row>
    <row r="36" spans="2:7">
      <c r="B36" s="82" t="s">
        <v>714</v>
      </c>
      <c r="C36" s="83" t="s">
        <v>341</v>
      </c>
      <c r="D36" s="83" t="s">
        <v>713</v>
      </c>
      <c r="E36" s="84">
        <v>1</v>
      </c>
      <c r="F36" s="83"/>
      <c r="G36" s="78"/>
    </row>
    <row r="37" spans="2:7">
      <c r="B37" s="82" t="s">
        <v>715</v>
      </c>
      <c r="C37" s="83" t="s">
        <v>342</v>
      </c>
      <c r="D37" s="83" t="s">
        <v>713</v>
      </c>
      <c r="E37" s="84">
        <v>1</v>
      </c>
      <c r="F37" s="83"/>
      <c r="G37" s="78"/>
    </row>
    <row r="38" spans="2:7">
      <c r="B38" s="82" t="s">
        <v>716</v>
      </c>
      <c r="C38" s="83" t="s">
        <v>343</v>
      </c>
      <c r="D38" s="83" t="s">
        <v>713</v>
      </c>
      <c r="E38" s="84">
        <v>1</v>
      </c>
      <c r="F38" s="83" t="s">
        <v>578</v>
      </c>
      <c r="G38" s="78"/>
    </row>
    <row r="39" spans="2:7">
      <c r="B39" s="82" t="s">
        <v>717</v>
      </c>
      <c r="C39" s="83" t="s">
        <v>344</v>
      </c>
      <c r="D39" s="83" t="s">
        <v>713</v>
      </c>
      <c r="E39" s="84">
        <v>1</v>
      </c>
      <c r="F39" s="83"/>
      <c r="G39" s="78"/>
    </row>
    <row r="40" spans="2:7">
      <c r="B40" s="82" t="s">
        <v>718</v>
      </c>
      <c r="C40" s="83" t="s">
        <v>345</v>
      </c>
      <c r="D40" s="83" t="s">
        <v>713</v>
      </c>
      <c r="E40" s="84">
        <v>1</v>
      </c>
      <c r="F40" s="83"/>
      <c r="G40" s="78"/>
    </row>
    <row r="41" spans="2:7">
      <c r="B41" s="82" t="s">
        <v>719</v>
      </c>
      <c r="C41" s="83" t="s">
        <v>346</v>
      </c>
      <c r="D41" s="83" t="s">
        <v>713</v>
      </c>
      <c r="E41" s="84">
        <v>1</v>
      </c>
      <c r="F41" s="83"/>
      <c r="G41" s="78"/>
    </row>
    <row r="42" spans="2:7">
      <c r="B42" s="82" t="s">
        <v>720</v>
      </c>
      <c r="C42" s="83" t="s">
        <v>347</v>
      </c>
      <c r="D42" s="83" t="s">
        <v>713</v>
      </c>
      <c r="E42" s="84">
        <v>1</v>
      </c>
      <c r="F42" s="83"/>
      <c r="G42" s="78"/>
    </row>
    <row r="43" spans="2:7">
      <c r="B43" s="82" t="s">
        <v>721</v>
      </c>
      <c r="C43" s="83" t="s">
        <v>348</v>
      </c>
      <c r="D43" s="83" t="s">
        <v>713</v>
      </c>
      <c r="E43" s="84">
        <v>1</v>
      </c>
      <c r="F43" s="83" t="s">
        <v>578</v>
      </c>
      <c r="G43" s="78"/>
    </row>
    <row r="44" spans="2:7">
      <c r="B44" s="82" t="s">
        <v>722</v>
      </c>
      <c r="C44" s="83" t="s">
        <v>349</v>
      </c>
      <c r="D44" s="83" t="s">
        <v>713</v>
      </c>
      <c r="E44" s="84">
        <v>1</v>
      </c>
      <c r="F44" s="83"/>
      <c r="G44" s="78"/>
    </row>
    <row r="45" spans="2:7">
      <c r="B45" s="82" t="s">
        <v>723</v>
      </c>
      <c r="C45" s="83" t="s">
        <v>350</v>
      </c>
      <c r="D45" s="83" t="s">
        <v>713</v>
      </c>
      <c r="E45" s="84">
        <v>1</v>
      </c>
      <c r="F45" s="83"/>
      <c r="G45" s="78"/>
    </row>
    <row r="46" spans="2:7">
      <c r="B46" s="82" t="s">
        <v>843</v>
      </c>
      <c r="C46" s="83" t="s">
        <v>351</v>
      </c>
      <c r="D46" s="83" t="s">
        <v>713</v>
      </c>
      <c r="E46" s="84">
        <v>1</v>
      </c>
      <c r="F46" s="83"/>
      <c r="G46" s="78"/>
    </row>
    <row r="47" spans="2:7">
      <c r="B47" s="82" t="s">
        <v>842</v>
      </c>
      <c r="C47" s="83" t="s">
        <v>352</v>
      </c>
      <c r="D47" s="83" t="s">
        <v>713</v>
      </c>
      <c r="E47" s="84">
        <v>1</v>
      </c>
      <c r="F47" s="83"/>
      <c r="G47" s="78"/>
    </row>
    <row r="48" spans="2:7">
      <c r="B48" s="82" t="s">
        <v>841</v>
      </c>
      <c r="C48" s="83" t="s">
        <v>353</v>
      </c>
      <c r="D48" s="83" t="s">
        <v>713</v>
      </c>
      <c r="E48" s="84">
        <v>1</v>
      </c>
      <c r="F48" s="83"/>
      <c r="G48" s="78"/>
    </row>
    <row r="49" spans="2:7">
      <c r="B49" s="82" t="s">
        <v>844</v>
      </c>
      <c r="C49" s="83" t="s">
        <v>700</v>
      </c>
      <c r="D49" s="83" t="s">
        <v>713</v>
      </c>
      <c r="E49" s="84">
        <v>1</v>
      </c>
      <c r="F49" s="83"/>
      <c r="G49" s="78"/>
    </row>
    <row r="50" spans="2:7">
      <c r="B50" s="82" t="s">
        <v>845</v>
      </c>
      <c r="C50" s="83" t="s">
        <v>701</v>
      </c>
      <c r="D50" s="83" t="s">
        <v>713</v>
      </c>
      <c r="E50" s="84">
        <v>1</v>
      </c>
      <c r="F50" s="83"/>
      <c r="G50" s="78"/>
    </row>
    <row r="51" spans="2:7">
      <c r="B51" s="82" t="s">
        <v>846</v>
      </c>
      <c r="C51" s="83" t="s">
        <v>698</v>
      </c>
      <c r="D51" s="83" t="s">
        <v>713</v>
      </c>
      <c r="E51" s="84">
        <v>1</v>
      </c>
      <c r="F51" s="83" t="s">
        <v>702</v>
      </c>
      <c r="G51" s="78"/>
    </row>
    <row r="52" spans="2:7">
      <c r="B52" s="82" t="s">
        <v>847</v>
      </c>
      <c r="C52" s="83" t="s">
        <v>354</v>
      </c>
      <c r="D52" s="83" t="s">
        <v>713</v>
      </c>
      <c r="E52" s="84">
        <v>1</v>
      </c>
      <c r="F52" s="83"/>
      <c r="G52" s="78"/>
    </row>
    <row r="53" spans="2:7">
      <c r="B53" s="82" t="s">
        <v>848</v>
      </c>
      <c r="C53" s="83" t="s">
        <v>699</v>
      </c>
      <c r="D53" s="83" t="s">
        <v>713</v>
      </c>
      <c r="E53" s="84">
        <v>1</v>
      </c>
      <c r="F53" s="83" t="s">
        <v>702</v>
      </c>
      <c r="G53" s="78"/>
    </row>
    <row r="54" spans="2:7">
      <c r="B54" s="82" t="s">
        <v>849</v>
      </c>
      <c r="C54" s="83" t="s">
        <v>703</v>
      </c>
      <c r="D54" s="83" t="s">
        <v>713</v>
      </c>
      <c r="E54" s="84">
        <v>1</v>
      </c>
      <c r="F54" s="83" t="s">
        <v>704</v>
      </c>
      <c r="G54" s="78"/>
    </row>
    <row r="55" spans="2:7">
      <c r="B55" s="82" t="s">
        <v>850</v>
      </c>
      <c r="C55" s="83" t="s">
        <v>703</v>
      </c>
      <c r="D55" s="83" t="s">
        <v>713</v>
      </c>
      <c r="E55" s="84">
        <v>1</v>
      </c>
      <c r="F55" s="83" t="s">
        <v>704</v>
      </c>
      <c r="G55" s="78"/>
    </row>
    <row r="56" spans="2:7" hidden="1">
      <c r="B56" s="82" t="s">
        <v>694</v>
      </c>
      <c r="C56" s="83" t="s">
        <v>302</v>
      </c>
      <c r="D56" s="83" t="s">
        <v>313</v>
      </c>
      <c r="E56" s="84">
        <v>1</v>
      </c>
      <c r="F56" s="83"/>
      <c r="G56" s="78"/>
    </row>
    <row r="57" spans="2:7">
      <c r="B57" s="82" t="s">
        <v>851</v>
      </c>
      <c r="C57" s="83" t="s">
        <v>355</v>
      </c>
      <c r="D57" s="83" t="s">
        <v>713</v>
      </c>
      <c r="E57" s="84">
        <v>1</v>
      </c>
      <c r="F57" s="83"/>
      <c r="G57" s="78"/>
    </row>
    <row r="58" spans="2:7">
      <c r="B58" s="82" t="s">
        <v>724</v>
      </c>
      <c r="C58" s="83" t="s">
        <v>356</v>
      </c>
      <c r="D58" s="83" t="s">
        <v>713</v>
      </c>
      <c r="E58" s="84">
        <v>1</v>
      </c>
      <c r="F58" s="83"/>
      <c r="G58" s="78"/>
    </row>
    <row r="59" spans="2:7">
      <c r="B59" s="82" t="s">
        <v>725</v>
      </c>
      <c r="C59" s="83" t="s">
        <v>357</v>
      </c>
      <c r="D59" s="83" t="s">
        <v>713</v>
      </c>
      <c r="E59" s="84">
        <v>1</v>
      </c>
      <c r="F59" s="83"/>
      <c r="G59" s="78"/>
    </row>
    <row r="60" spans="2:7">
      <c r="B60" s="82" t="s">
        <v>726</v>
      </c>
      <c r="C60" s="83" t="s">
        <v>358</v>
      </c>
      <c r="D60" s="83" t="s">
        <v>713</v>
      </c>
      <c r="E60" s="84">
        <v>1</v>
      </c>
      <c r="F60" s="83"/>
      <c r="G60" s="78"/>
    </row>
    <row r="61" spans="2:7">
      <c r="B61" s="82" t="s">
        <v>727</v>
      </c>
      <c r="C61" s="83" t="s">
        <v>705</v>
      </c>
      <c r="D61" s="83" t="s">
        <v>713</v>
      </c>
      <c r="E61" s="84">
        <v>1</v>
      </c>
      <c r="F61" s="83"/>
      <c r="G61" s="78"/>
    </row>
    <row r="62" spans="2:7" ht="40.5">
      <c r="B62" s="82" t="s">
        <v>728</v>
      </c>
      <c r="C62" s="83" t="s">
        <v>706</v>
      </c>
      <c r="D62" s="83" t="s">
        <v>713</v>
      </c>
      <c r="E62" s="84">
        <v>1</v>
      </c>
      <c r="F62" s="83" t="s">
        <v>707</v>
      </c>
      <c r="G62" s="78"/>
    </row>
    <row r="63" spans="2:7" ht="40.5">
      <c r="B63" s="82" t="s">
        <v>729</v>
      </c>
      <c r="C63" s="83" t="s">
        <v>708</v>
      </c>
      <c r="D63" s="83" t="s">
        <v>713</v>
      </c>
      <c r="E63" s="84">
        <v>1</v>
      </c>
      <c r="F63" s="83" t="s">
        <v>707</v>
      </c>
      <c r="G63" s="78"/>
    </row>
    <row r="64" spans="2:7" ht="16.5" hidden="1" customHeight="1">
      <c r="B64" s="82" t="s">
        <v>695</v>
      </c>
      <c r="C64" s="83" t="s">
        <v>303</v>
      </c>
      <c r="D64" s="83" t="s">
        <v>313</v>
      </c>
      <c r="E64" s="84">
        <v>1</v>
      </c>
      <c r="F64" s="83"/>
      <c r="G64" s="78"/>
    </row>
    <row r="65" spans="2:7" hidden="1">
      <c r="B65" s="82" t="s">
        <v>587</v>
      </c>
      <c r="C65" s="83" t="s">
        <v>304</v>
      </c>
      <c r="D65" s="83" t="s">
        <v>313</v>
      </c>
      <c r="E65" s="84">
        <v>1</v>
      </c>
      <c r="F65" s="83"/>
      <c r="G65" s="78"/>
    </row>
    <row r="66" spans="2:7">
      <c r="B66" s="82" t="s">
        <v>730</v>
      </c>
      <c r="C66" s="83" t="s">
        <v>359</v>
      </c>
      <c r="D66" s="83" t="s">
        <v>713</v>
      </c>
      <c r="E66" s="84">
        <v>1</v>
      </c>
      <c r="F66" s="83"/>
      <c r="G66" s="78"/>
    </row>
    <row r="67" spans="2:7">
      <c r="B67" s="82" t="s">
        <v>731</v>
      </c>
      <c r="C67" s="83" t="s">
        <v>360</v>
      </c>
      <c r="D67" s="83" t="s">
        <v>713</v>
      </c>
      <c r="E67" s="84">
        <v>1</v>
      </c>
      <c r="F67" s="83"/>
      <c r="G67" s="78"/>
    </row>
    <row r="68" spans="2:7">
      <c r="B68" s="82" t="s">
        <v>732</v>
      </c>
      <c r="C68" s="83" t="s">
        <v>361</v>
      </c>
      <c r="D68" s="83" t="s">
        <v>713</v>
      </c>
      <c r="E68" s="84">
        <v>1</v>
      </c>
      <c r="F68" s="83"/>
      <c r="G68" s="78"/>
    </row>
    <row r="69" spans="2:7">
      <c r="B69" s="82" t="s">
        <v>733</v>
      </c>
      <c r="C69" s="83" t="s">
        <v>362</v>
      </c>
      <c r="D69" s="83" t="s">
        <v>713</v>
      </c>
      <c r="E69" s="84">
        <v>1</v>
      </c>
      <c r="F69" s="83"/>
      <c r="G69" s="78"/>
    </row>
    <row r="70" spans="2:7">
      <c r="B70" s="82" t="s">
        <v>734</v>
      </c>
      <c r="C70" s="83" t="s">
        <v>363</v>
      </c>
      <c r="D70" s="83" t="s">
        <v>713</v>
      </c>
      <c r="E70" s="84">
        <v>1</v>
      </c>
      <c r="F70" s="83"/>
      <c r="G70" s="78"/>
    </row>
    <row r="71" spans="2:7">
      <c r="B71" s="82" t="s">
        <v>735</v>
      </c>
      <c r="C71" s="83" t="s">
        <v>364</v>
      </c>
      <c r="D71" s="83" t="s">
        <v>713</v>
      </c>
      <c r="E71" s="84">
        <v>1</v>
      </c>
      <c r="F71" s="83"/>
      <c r="G71" s="78"/>
    </row>
    <row r="72" spans="2:7">
      <c r="B72" s="82" t="s">
        <v>838</v>
      </c>
      <c r="C72" s="83" t="s">
        <v>365</v>
      </c>
      <c r="D72" s="83" t="s">
        <v>713</v>
      </c>
      <c r="E72" s="84">
        <v>1</v>
      </c>
      <c r="F72" s="83"/>
      <c r="G72" s="78"/>
    </row>
    <row r="73" spans="2:7">
      <c r="B73" s="82" t="s">
        <v>839</v>
      </c>
      <c r="C73" s="83" t="s">
        <v>366</v>
      </c>
      <c r="D73" s="83" t="s">
        <v>713</v>
      </c>
      <c r="E73" s="84">
        <v>1</v>
      </c>
      <c r="F73" s="83"/>
      <c r="G73" s="78"/>
    </row>
    <row r="74" spans="2:7">
      <c r="B74" s="82" t="s">
        <v>840</v>
      </c>
      <c r="C74" s="83" t="s">
        <v>367</v>
      </c>
      <c r="D74" s="83" t="s">
        <v>713</v>
      </c>
      <c r="E74" s="84">
        <v>1</v>
      </c>
      <c r="F74" s="83"/>
      <c r="G74" s="78"/>
    </row>
    <row r="75" spans="2:7">
      <c r="B75" s="82" t="s">
        <v>736</v>
      </c>
      <c r="C75" s="83" t="s">
        <v>368</v>
      </c>
      <c r="D75" s="83" t="s">
        <v>713</v>
      </c>
      <c r="E75" s="84">
        <v>1</v>
      </c>
      <c r="F75" s="83"/>
      <c r="G75" s="78"/>
    </row>
    <row r="76" spans="2:7">
      <c r="B76" s="82" t="s">
        <v>737</v>
      </c>
      <c r="C76" s="83" t="s">
        <v>369</v>
      </c>
      <c r="D76" s="83" t="s">
        <v>713</v>
      </c>
      <c r="E76" s="84">
        <v>1</v>
      </c>
      <c r="F76" s="83"/>
      <c r="G76" s="78"/>
    </row>
    <row r="77" spans="2:7" hidden="1">
      <c r="B77" s="82" t="s">
        <v>588</v>
      </c>
      <c r="C77" s="83" t="s">
        <v>305</v>
      </c>
      <c r="D77" s="83" t="s">
        <v>313</v>
      </c>
      <c r="E77" s="84">
        <v>1</v>
      </c>
      <c r="F77" s="83" t="s">
        <v>580</v>
      </c>
      <c r="G77" s="78"/>
    </row>
    <row r="78" spans="2:7" hidden="1">
      <c r="B78" s="82" t="s">
        <v>589</v>
      </c>
      <c r="C78" s="83" t="s">
        <v>306</v>
      </c>
      <c r="D78" s="83" t="s">
        <v>313</v>
      </c>
      <c r="E78" s="84">
        <v>0</v>
      </c>
      <c r="F78" s="83"/>
      <c r="G78" s="78"/>
    </row>
    <row r="79" spans="2:7" hidden="1">
      <c r="B79" s="82" t="s">
        <v>590</v>
      </c>
      <c r="C79" s="83" t="s">
        <v>307</v>
      </c>
      <c r="D79" s="83" t="s">
        <v>313</v>
      </c>
      <c r="E79" s="84">
        <v>0</v>
      </c>
      <c r="F79" s="83" t="s">
        <v>561</v>
      </c>
      <c r="G79" s="78"/>
    </row>
    <row r="80" spans="2:7" hidden="1">
      <c r="B80" s="82" t="s">
        <v>591</v>
      </c>
      <c r="C80" s="83" t="s">
        <v>308</v>
      </c>
      <c r="D80" s="83" t="s">
        <v>313</v>
      </c>
      <c r="E80" s="84">
        <v>0</v>
      </c>
      <c r="F80" s="83" t="s">
        <v>592</v>
      </c>
      <c r="G80" s="78"/>
    </row>
    <row r="81" spans="2:7" hidden="1">
      <c r="B81" s="82" t="s">
        <v>593</v>
      </c>
      <c r="C81" s="83" t="s">
        <v>309</v>
      </c>
      <c r="D81" s="83" t="s">
        <v>313</v>
      </c>
      <c r="E81" s="84">
        <v>1</v>
      </c>
      <c r="F81" s="83"/>
      <c r="G81" s="78"/>
    </row>
    <row r="82" spans="2:7">
      <c r="B82" s="82" t="s">
        <v>738</v>
      </c>
      <c r="C82" s="83" t="s">
        <v>370</v>
      </c>
      <c r="D82" s="83" t="s">
        <v>713</v>
      </c>
      <c r="E82" s="84">
        <v>2</v>
      </c>
      <c r="F82" s="83"/>
      <c r="G82" s="78"/>
    </row>
    <row r="83" spans="2:7">
      <c r="B83" s="82" t="s">
        <v>739</v>
      </c>
      <c r="C83" s="83" t="s">
        <v>371</v>
      </c>
      <c r="D83" s="83" t="s">
        <v>713</v>
      </c>
      <c r="E83" s="84">
        <v>2</v>
      </c>
      <c r="F83" s="83"/>
      <c r="G83" s="78"/>
    </row>
    <row r="84" spans="2:7">
      <c r="B84" s="82" t="s">
        <v>836</v>
      </c>
      <c r="C84" s="83" t="s">
        <v>372</v>
      </c>
      <c r="D84" s="83" t="s">
        <v>713</v>
      </c>
      <c r="E84" s="84">
        <v>2</v>
      </c>
      <c r="F84" s="83" t="s">
        <v>578</v>
      </c>
      <c r="G84" s="78"/>
    </row>
    <row r="85" spans="2:7">
      <c r="B85" s="82" t="s">
        <v>837</v>
      </c>
      <c r="C85" s="83" t="s">
        <v>594</v>
      </c>
      <c r="D85" s="83" t="s">
        <v>713</v>
      </c>
      <c r="E85" s="84">
        <v>2</v>
      </c>
      <c r="F85" s="83"/>
      <c r="G85" s="78"/>
    </row>
    <row r="86" spans="2:7">
      <c r="B86" s="82" t="s">
        <v>740</v>
      </c>
      <c r="C86" s="83" t="s">
        <v>373</v>
      </c>
      <c r="D86" s="83" t="s">
        <v>713</v>
      </c>
      <c r="E86" s="84">
        <v>1</v>
      </c>
      <c r="F86" s="83"/>
      <c r="G86" s="78"/>
    </row>
    <row r="87" spans="2:7">
      <c r="B87" s="82" t="s">
        <v>741</v>
      </c>
      <c r="C87" s="83" t="s">
        <v>374</v>
      </c>
      <c r="D87" s="83" t="s">
        <v>713</v>
      </c>
      <c r="E87" s="84">
        <v>1</v>
      </c>
      <c r="F87" s="83"/>
      <c r="G87" s="78"/>
    </row>
    <row r="88" spans="2:7">
      <c r="B88" s="82" t="s">
        <v>829</v>
      </c>
      <c r="C88" s="83" t="s">
        <v>375</v>
      </c>
      <c r="D88" s="83" t="s">
        <v>713</v>
      </c>
      <c r="E88" s="84">
        <v>1</v>
      </c>
      <c r="F88" s="83"/>
      <c r="G88" s="78"/>
    </row>
    <row r="89" spans="2:7">
      <c r="B89" s="82" t="s">
        <v>830</v>
      </c>
      <c r="C89" s="83" t="s">
        <v>376</v>
      </c>
      <c r="D89" s="83" t="s">
        <v>713</v>
      </c>
      <c r="E89" s="84">
        <v>1</v>
      </c>
      <c r="F89" s="83"/>
      <c r="G89" s="78"/>
    </row>
    <row r="90" spans="2:7">
      <c r="B90" s="82" t="s">
        <v>831</v>
      </c>
      <c r="C90" s="83" t="s">
        <v>377</v>
      </c>
      <c r="D90" s="83" t="s">
        <v>713</v>
      </c>
      <c r="E90" s="84">
        <v>1</v>
      </c>
      <c r="F90" s="83"/>
      <c r="G90" s="78"/>
    </row>
    <row r="91" spans="2:7">
      <c r="B91" s="82" t="s">
        <v>832</v>
      </c>
      <c r="C91" s="83" t="s">
        <v>378</v>
      </c>
      <c r="D91" s="83" t="s">
        <v>713</v>
      </c>
      <c r="E91" s="84">
        <v>1</v>
      </c>
      <c r="F91" s="83"/>
      <c r="G91" s="78"/>
    </row>
    <row r="92" spans="2:7">
      <c r="B92" s="82" t="s">
        <v>833</v>
      </c>
      <c r="C92" s="83" t="s">
        <v>379</v>
      </c>
      <c r="D92" s="83" t="s">
        <v>713</v>
      </c>
      <c r="E92" s="84">
        <v>1</v>
      </c>
      <c r="F92" s="83"/>
      <c r="G92" s="78"/>
    </row>
    <row r="93" spans="2:7">
      <c r="B93" s="82" t="s">
        <v>834</v>
      </c>
      <c r="C93" s="83" t="s">
        <v>595</v>
      </c>
      <c r="D93" s="83" t="s">
        <v>713</v>
      </c>
      <c r="E93" s="84">
        <v>1</v>
      </c>
      <c r="F93" s="83"/>
      <c r="G93" s="78"/>
    </row>
    <row r="94" spans="2:7">
      <c r="B94" s="82" t="s">
        <v>835</v>
      </c>
      <c r="C94" s="83" t="s">
        <v>596</v>
      </c>
      <c r="D94" s="83" t="s">
        <v>713</v>
      </c>
      <c r="E94" s="84">
        <v>1</v>
      </c>
      <c r="F94" s="83"/>
      <c r="G94" s="78"/>
    </row>
    <row r="95" spans="2:7">
      <c r="B95" s="82" t="s">
        <v>821</v>
      </c>
      <c r="C95" s="83" t="s">
        <v>380</v>
      </c>
      <c r="D95" s="83" t="s">
        <v>713</v>
      </c>
      <c r="E95" s="84">
        <v>1</v>
      </c>
      <c r="F95" s="83"/>
      <c r="G95" s="78"/>
    </row>
    <row r="96" spans="2:7">
      <c r="B96" s="82" t="s">
        <v>822</v>
      </c>
      <c r="C96" s="83" t="s">
        <v>381</v>
      </c>
      <c r="D96" s="83" t="s">
        <v>713</v>
      </c>
      <c r="E96" s="84">
        <v>1</v>
      </c>
      <c r="F96" s="83"/>
      <c r="G96" s="78"/>
    </row>
    <row r="97" spans="2:7">
      <c r="B97" s="82" t="s">
        <v>823</v>
      </c>
      <c r="C97" s="83" t="s">
        <v>597</v>
      </c>
      <c r="D97" s="83" t="s">
        <v>713</v>
      </c>
      <c r="E97" s="84">
        <v>1</v>
      </c>
      <c r="F97" s="83"/>
      <c r="G97" s="78"/>
    </row>
    <row r="98" spans="2:7">
      <c r="B98" s="82" t="s">
        <v>824</v>
      </c>
      <c r="C98" s="83" t="s">
        <v>598</v>
      </c>
      <c r="D98" s="83" t="s">
        <v>713</v>
      </c>
      <c r="E98" s="84">
        <v>1</v>
      </c>
      <c r="F98" s="83" t="s">
        <v>599</v>
      </c>
      <c r="G98" s="78"/>
    </row>
    <row r="99" spans="2:7">
      <c r="B99" s="82" t="s">
        <v>825</v>
      </c>
      <c r="C99" s="83" t="s">
        <v>600</v>
      </c>
      <c r="D99" s="83" t="s">
        <v>713</v>
      </c>
      <c r="E99" s="84">
        <v>1</v>
      </c>
      <c r="F99" s="83"/>
      <c r="G99" s="78"/>
    </row>
    <row r="100" spans="2:7">
      <c r="B100" s="82" t="s">
        <v>826</v>
      </c>
      <c r="C100" s="83" t="s">
        <v>601</v>
      </c>
      <c r="D100" s="83" t="s">
        <v>713</v>
      </c>
      <c r="E100" s="84">
        <v>1</v>
      </c>
      <c r="F100" s="83"/>
      <c r="G100" s="78"/>
    </row>
    <row r="101" spans="2:7">
      <c r="B101" s="82" t="s">
        <v>827</v>
      </c>
      <c r="C101" s="83" t="s">
        <v>602</v>
      </c>
      <c r="D101" s="83" t="s">
        <v>713</v>
      </c>
      <c r="E101" s="84">
        <v>1</v>
      </c>
      <c r="F101" s="83"/>
      <c r="G101" s="78"/>
    </row>
    <row r="102" spans="2:7">
      <c r="B102" s="82" t="s">
        <v>828</v>
      </c>
      <c r="C102" s="83" t="s">
        <v>603</v>
      </c>
      <c r="D102" s="83" t="s">
        <v>713</v>
      </c>
      <c r="E102" s="84">
        <v>1</v>
      </c>
      <c r="F102" s="83"/>
      <c r="G102" s="78"/>
    </row>
    <row r="103" spans="2:7">
      <c r="B103" s="82" t="s">
        <v>604</v>
      </c>
      <c r="C103" s="83" t="s">
        <v>382</v>
      </c>
      <c r="D103" s="83" t="s">
        <v>713</v>
      </c>
      <c r="E103" s="84">
        <v>1</v>
      </c>
      <c r="F103" s="84" t="s">
        <v>709</v>
      </c>
      <c r="G103" s="78"/>
    </row>
    <row r="104" spans="2:7">
      <c r="B104" s="82" t="s">
        <v>817</v>
      </c>
      <c r="C104" s="83" t="s">
        <v>605</v>
      </c>
      <c r="D104" s="83" t="s">
        <v>713</v>
      </c>
      <c r="E104" s="84">
        <v>1</v>
      </c>
      <c r="F104" s="83"/>
      <c r="G104" s="78"/>
    </row>
    <row r="105" spans="2:7">
      <c r="B105" s="82" t="s">
        <v>818</v>
      </c>
      <c r="C105" s="83" t="s">
        <v>606</v>
      </c>
      <c r="D105" s="83" t="s">
        <v>713</v>
      </c>
      <c r="E105" s="84">
        <v>1</v>
      </c>
      <c r="F105" s="83"/>
      <c r="G105" s="78"/>
    </row>
    <row r="106" spans="2:7">
      <c r="B106" s="82" t="s">
        <v>819</v>
      </c>
      <c r="C106" s="83" t="s">
        <v>607</v>
      </c>
      <c r="D106" s="83" t="s">
        <v>713</v>
      </c>
      <c r="E106" s="84">
        <v>1</v>
      </c>
      <c r="F106" s="83"/>
      <c r="G106" s="78"/>
    </row>
    <row r="107" spans="2:7">
      <c r="B107" s="82" t="s">
        <v>820</v>
      </c>
      <c r="C107" s="83" t="s">
        <v>608</v>
      </c>
      <c r="D107" s="83" t="s">
        <v>713</v>
      </c>
      <c r="E107" s="84">
        <v>1</v>
      </c>
      <c r="F107" s="83"/>
      <c r="G107" s="78"/>
    </row>
    <row r="108" spans="2:7">
      <c r="B108" s="82" t="s">
        <v>742</v>
      </c>
      <c r="C108" s="83" t="s">
        <v>390</v>
      </c>
      <c r="D108" s="83" t="s">
        <v>713</v>
      </c>
      <c r="E108" s="84">
        <v>2</v>
      </c>
      <c r="F108" s="83"/>
      <c r="G108" s="78"/>
    </row>
    <row r="109" spans="2:7">
      <c r="B109" s="82" t="s">
        <v>743</v>
      </c>
      <c r="C109" s="83" t="s">
        <v>391</v>
      </c>
      <c r="D109" s="83" t="s">
        <v>713</v>
      </c>
      <c r="E109" s="84">
        <v>2</v>
      </c>
      <c r="F109" s="83"/>
      <c r="G109" s="78"/>
    </row>
    <row r="110" spans="2:7">
      <c r="B110" s="82" t="s">
        <v>744</v>
      </c>
      <c r="C110" s="83" t="s">
        <v>392</v>
      </c>
      <c r="D110" s="83" t="s">
        <v>713</v>
      </c>
      <c r="E110" s="84">
        <v>2</v>
      </c>
      <c r="F110" s="83"/>
      <c r="G110" s="78"/>
    </row>
    <row r="111" spans="2:7">
      <c r="B111" s="82" t="s">
        <v>745</v>
      </c>
      <c r="C111" s="83" t="s">
        <v>393</v>
      </c>
      <c r="D111" s="83" t="s">
        <v>713</v>
      </c>
      <c r="E111" s="84">
        <v>2</v>
      </c>
      <c r="F111" s="83"/>
      <c r="G111" s="78"/>
    </row>
    <row r="112" spans="2:7">
      <c r="B112" s="82" t="s">
        <v>746</v>
      </c>
      <c r="C112" s="83" t="s">
        <v>394</v>
      </c>
      <c r="D112" s="83" t="s">
        <v>713</v>
      </c>
      <c r="E112" s="84">
        <v>2</v>
      </c>
      <c r="F112" s="83"/>
      <c r="G112" s="78"/>
    </row>
    <row r="113" spans="2:7">
      <c r="B113" s="82" t="s">
        <v>747</v>
      </c>
      <c r="C113" s="83" t="s">
        <v>395</v>
      </c>
      <c r="D113" s="83" t="s">
        <v>713</v>
      </c>
      <c r="E113" s="84">
        <v>2</v>
      </c>
      <c r="F113" s="83"/>
      <c r="G113" s="78"/>
    </row>
    <row r="114" spans="2:7">
      <c r="B114" s="82" t="s">
        <v>816</v>
      </c>
      <c r="C114" s="83" t="s">
        <v>500</v>
      </c>
      <c r="D114" s="83" t="s">
        <v>713</v>
      </c>
      <c r="E114" s="84">
        <v>1</v>
      </c>
      <c r="F114" s="83" t="s">
        <v>523</v>
      </c>
      <c r="G114" s="78"/>
    </row>
    <row r="115" spans="2:7">
      <c r="B115" s="82" t="s">
        <v>748</v>
      </c>
      <c r="C115" s="83" t="s">
        <v>609</v>
      </c>
      <c r="D115" s="83" t="s">
        <v>713</v>
      </c>
      <c r="E115" s="84">
        <v>1</v>
      </c>
      <c r="F115" s="83"/>
      <c r="G115" s="78"/>
    </row>
    <row r="116" spans="2:7">
      <c r="B116" s="82" t="s">
        <v>749</v>
      </c>
      <c r="C116" s="83" t="s">
        <v>610</v>
      </c>
      <c r="D116" s="83" t="s">
        <v>713</v>
      </c>
      <c r="E116" s="84">
        <v>1</v>
      </c>
      <c r="F116" s="83"/>
      <c r="G116" s="78"/>
    </row>
    <row r="117" spans="2:7" hidden="1">
      <c r="B117" s="82" t="s">
        <v>611</v>
      </c>
      <c r="C117" s="83" t="s">
        <v>310</v>
      </c>
      <c r="D117" s="83" t="s">
        <v>313</v>
      </c>
      <c r="E117" s="84">
        <v>0</v>
      </c>
      <c r="F117" s="83"/>
      <c r="G117" s="78"/>
    </row>
    <row r="118" spans="2:7" hidden="1">
      <c r="B118" s="82" t="s">
        <v>612</v>
      </c>
      <c r="C118" s="83" t="s">
        <v>311</v>
      </c>
      <c r="D118" s="83" t="s">
        <v>313</v>
      </c>
      <c r="E118" s="84">
        <v>1</v>
      </c>
      <c r="F118" s="83" t="s">
        <v>580</v>
      </c>
      <c r="G118" s="78"/>
    </row>
    <row r="119" spans="2:7">
      <c r="B119" s="82" t="s">
        <v>613</v>
      </c>
      <c r="C119" s="83" t="s">
        <v>396</v>
      </c>
      <c r="D119" s="83" t="s">
        <v>713</v>
      </c>
      <c r="E119" s="84">
        <v>1</v>
      </c>
      <c r="F119" s="83" t="s">
        <v>501</v>
      </c>
      <c r="G119" s="78"/>
    </row>
    <row r="120" spans="2:7">
      <c r="B120" s="82" t="s">
        <v>614</v>
      </c>
      <c r="C120" s="83" t="s">
        <v>397</v>
      </c>
      <c r="D120" s="83" t="s">
        <v>713</v>
      </c>
      <c r="E120" s="84">
        <v>1</v>
      </c>
      <c r="F120" s="83" t="s">
        <v>502</v>
      </c>
      <c r="G120" s="78"/>
    </row>
    <row r="121" spans="2:7">
      <c r="B121" s="82" t="s">
        <v>615</v>
      </c>
      <c r="C121" s="83" t="s">
        <v>398</v>
      </c>
      <c r="D121" s="83" t="s">
        <v>713</v>
      </c>
      <c r="E121" s="84">
        <v>1</v>
      </c>
      <c r="F121" s="83"/>
      <c r="G121" s="78"/>
    </row>
    <row r="122" spans="2:7">
      <c r="B122" s="82" t="s">
        <v>616</v>
      </c>
      <c r="C122" s="83" t="s">
        <v>399</v>
      </c>
      <c r="D122" s="83" t="s">
        <v>713</v>
      </c>
      <c r="E122" s="84">
        <v>1</v>
      </c>
      <c r="F122" s="83"/>
      <c r="G122" s="78"/>
    </row>
    <row r="123" spans="2:7">
      <c r="B123" s="82" t="s">
        <v>617</v>
      </c>
      <c r="C123" s="83" t="s">
        <v>400</v>
      </c>
      <c r="D123" s="83" t="s">
        <v>713</v>
      </c>
      <c r="E123" s="84">
        <v>1</v>
      </c>
      <c r="F123" s="83"/>
      <c r="G123" s="78"/>
    </row>
    <row r="124" spans="2:7">
      <c r="B124" s="82" t="s">
        <v>618</v>
      </c>
      <c r="C124" s="83" t="s">
        <v>401</v>
      </c>
      <c r="D124" s="83" t="s">
        <v>713</v>
      </c>
      <c r="E124" s="84">
        <v>1</v>
      </c>
      <c r="F124" s="83"/>
      <c r="G124" s="78"/>
    </row>
    <row r="125" spans="2:7">
      <c r="B125" s="82" t="s">
        <v>619</v>
      </c>
      <c r="C125" s="83" t="s">
        <v>402</v>
      </c>
      <c r="D125" s="83" t="s">
        <v>713</v>
      </c>
      <c r="E125" s="84">
        <v>1</v>
      </c>
      <c r="F125" s="83"/>
      <c r="G125" s="78"/>
    </row>
    <row r="126" spans="2:7">
      <c r="B126" s="82" t="s">
        <v>750</v>
      </c>
      <c r="C126" s="83" t="s">
        <v>403</v>
      </c>
      <c r="D126" s="83" t="s">
        <v>713</v>
      </c>
      <c r="E126" s="84">
        <v>2</v>
      </c>
      <c r="F126" s="83"/>
      <c r="G126" s="78"/>
    </row>
    <row r="127" spans="2:7">
      <c r="B127" s="82" t="s">
        <v>751</v>
      </c>
      <c r="C127" s="83" t="s">
        <v>404</v>
      </c>
      <c r="D127" s="83" t="s">
        <v>713</v>
      </c>
      <c r="E127" s="84">
        <v>2</v>
      </c>
      <c r="F127" s="83"/>
      <c r="G127" s="78"/>
    </row>
    <row r="128" spans="2:7">
      <c r="B128" s="82" t="s">
        <v>752</v>
      </c>
      <c r="C128" s="83" t="s">
        <v>405</v>
      </c>
      <c r="D128" s="83" t="s">
        <v>713</v>
      </c>
      <c r="E128" s="84">
        <v>2</v>
      </c>
      <c r="F128" s="83"/>
      <c r="G128" s="78"/>
    </row>
    <row r="129" spans="2:7">
      <c r="B129" s="82" t="s">
        <v>753</v>
      </c>
      <c r="C129" s="83" t="s">
        <v>406</v>
      </c>
      <c r="D129" s="83" t="s">
        <v>713</v>
      </c>
      <c r="E129" s="84">
        <v>2</v>
      </c>
      <c r="F129" s="83"/>
      <c r="G129" s="78"/>
    </row>
    <row r="130" spans="2:7">
      <c r="B130" s="82" t="s">
        <v>754</v>
      </c>
      <c r="C130" s="83" t="s">
        <v>407</v>
      </c>
      <c r="D130" s="83" t="s">
        <v>713</v>
      </c>
      <c r="E130" s="84">
        <v>2</v>
      </c>
      <c r="F130" s="83"/>
      <c r="G130" s="78"/>
    </row>
    <row r="131" spans="2:7">
      <c r="B131" s="82" t="s">
        <v>755</v>
      </c>
      <c r="C131" s="83" t="s">
        <v>408</v>
      </c>
      <c r="D131" s="83" t="s">
        <v>713</v>
      </c>
      <c r="E131" s="84">
        <v>2</v>
      </c>
      <c r="F131" s="83"/>
      <c r="G131" s="78"/>
    </row>
    <row r="132" spans="2:7">
      <c r="B132" s="82" t="s">
        <v>756</v>
      </c>
      <c r="C132" s="83" t="s">
        <v>409</v>
      </c>
      <c r="D132" s="83" t="s">
        <v>713</v>
      </c>
      <c r="E132" s="84">
        <v>2</v>
      </c>
      <c r="F132" s="83"/>
      <c r="G132" s="78"/>
    </row>
    <row r="133" spans="2:7">
      <c r="B133" s="82" t="s">
        <v>757</v>
      </c>
      <c r="C133" s="83" t="s">
        <v>410</v>
      </c>
      <c r="D133" s="83" t="s">
        <v>713</v>
      </c>
      <c r="E133" s="84">
        <v>2</v>
      </c>
      <c r="F133" s="83"/>
      <c r="G133" s="78"/>
    </row>
    <row r="134" spans="2:7">
      <c r="B134" s="82" t="s">
        <v>758</v>
      </c>
      <c r="C134" s="83" t="s">
        <v>411</v>
      </c>
      <c r="D134" s="83" t="s">
        <v>713</v>
      </c>
      <c r="E134" s="84">
        <v>2</v>
      </c>
      <c r="F134" s="83"/>
      <c r="G134" s="78"/>
    </row>
    <row r="135" spans="2:7">
      <c r="B135" s="82" t="s">
        <v>620</v>
      </c>
      <c r="C135" s="83" t="s">
        <v>412</v>
      </c>
      <c r="D135" s="83" t="s">
        <v>713</v>
      </c>
      <c r="E135" s="84">
        <v>1</v>
      </c>
      <c r="F135" s="83"/>
      <c r="G135" s="78"/>
    </row>
    <row r="136" spans="2:7">
      <c r="B136" s="82" t="s">
        <v>621</v>
      </c>
      <c r="C136" s="83" t="s">
        <v>413</v>
      </c>
      <c r="D136" s="83" t="s">
        <v>713</v>
      </c>
      <c r="E136" s="84">
        <v>1</v>
      </c>
      <c r="F136" s="83"/>
      <c r="G136" s="78"/>
    </row>
    <row r="137" spans="2:7">
      <c r="B137" s="82" t="s">
        <v>622</v>
      </c>
      <c r="C137" s="83" t="s">
        <v>414</v>
      </c>
      <c r="D137" s="83" t="s">
        <v>713</v>
      </c>
      <c r="E137" s="84">
        <v>1</v>
      </c>
      <c r="F137" s="83"/>
      <c r="G137" s="78"/>
    </row>
    <row r="138" spans="2:7">
      <c r="B138" s="82" t="s">
        <v>623</v>
      </c>
      <c r="C138" s="83" t="s">
        <v>415</v>
      </c>
      <c r="D138" s="83" t="s">
        <v>713</v>
      </c>
      <c r="E138" s="84">
        <v>1</v>
      </c>
      <c r="F138" s="83"/>
      <c r="G138" s="78"/>
    </row>
    <row r="139" spans="2:7">
      <c r="B139" s="82" t="s">
        <v>624</v>
      </c>
      <c r="C139" s="83" t="s">
        <v>416</v>
      </c>
      <c r="D139" s="83" t="s">
        <v>713</v>
      </c>
      <c r="E139" s="84">
        <v>1</v>
      </c>
      <c r="F139" s="83"/>
      <c r="G139" s="78"/>
    </row>
    <row r="140" spans="2:7">
      <c r="B140" s="82" t="s">
        <v>625</v>
      </c>
      <c r="C140" s="83" t="s">
        <v>417</v>
      </c>
      <c r="D140" s="83" t="s">
        <v>713</v>
      </c>
      <c r="E140" s="84">
        <v>1</v>
      </c>
      <c r="F140" s="83"/>
      <c r="G140" s="78"/>
    </row>
    <row r="141" spans="2:7">
      <c r="B141" s="82" t="s">
        <v>626</v>
      </c>
      <c r="C141" s="83" t="s">
        <v>418</v>
      </c>
      <c r="D141" s="83" t="s">
        <v>713</v>
      </c>
      <c r="E141" s="84">
        <v>1</v>
      </c>
      <c r="F141" s="83"/>
      <c r="G141" s="78"/>
    </row>
    <row r="142" spans="2:7">
      <c r="B142" s="82" t="s">
        <v>627</v>
      </c>
      <c r="C142" s="83" t="s">
        <v>419</v>
      </c>
      <c r="D142" s="83" t="s">
        <v>713</v>
      </c>
      <c r="E142" s="84">
        <v>1</v>
      </c>
      <c r="F142" s="83"/>
      <c r="G142" s="78"/>
    </row>
    <row r="143" spans="2:7">
      <c r="B143" s="82" t="s">
        <v>628</v>
      </c>
      <c r="C143" s="83" t="s">
        <v>420</v>
      </c>
      <c r="D143" s="83" t="s">
        <v>713</v>
      </c>
      <c r="E143" s="84">
        <v>1</v>
      </c>
      <c r="F143" s="83"/>
      <c r="G143" s="78"/>
    </row>
    <row r="144" spans="2:7">
      <c r="B144" s="82" t="s">
        <v>629</v>
      </c>
      <c r="C144" s="83" t="s">
        <v>421</v>
      </c>
      <c r="D144" s="83" t="s">
        <v>713</v>
      </c>
      <c r="E144" s="84">
        <v>1</v>
      </c>
      <c r="F144" s="83"/>
      <c r="G144" s="78"/>
    </row>
    <row r="145" spans="2:7">
      <c r="B145" s="82" t="s">
        <v>630</v>
      </c>
      <c r="C145" s="83" t="s">
        <v>422</v>
      </c>
      <c r="D145" s="83" t="s">
        <v>713</v>
      </c>
      <c r="E145" s="84">
        <v>1</v>
      </c>
      <c r="F145" s="83"/>
      <c r="G145" s="78"/>
    </row>
    <row r="146" spans="2:7">
      <c r="B146" s="82" t="s">
        <v>631</v>
      </c>
      <c r="C146" s="83" t="s">
        <v>633</v>
      </c>
      <c r="D146" s="83" t="s">
        <v>713</v>
      </c>
      <c r="E146" s="84">
        <v>1</v>
      </c>
      <c r="F146" s="83" t="s">
        <v>578</v>
      </c>
      <c r="G146" s="78"/>
    </row>
    <row r="147" spans="2:7">
      <c r="B147" s="82" t="s">
        <v>632</v>
      </c>
      <c r="C147" s="83" t="s">
        <v>423</v>
      </c>
      <c r="D147" s="83" t="s">
        <v>713</v>
      </c>
      <c r="E147" s="84">
        <v>1</v>
      </c>
      <c r="F147" s="83"/>
      <c r="G147" s="78"/>
    </row>
    <row r="148" spans="2:7">
      <c r="B148" s="82" t="s">
        <v>634</v>
      </c>
      <c r="C148" s="83" t="s">
        <v>424</v>
      </c>
      <c r="D148" s="83" t="s">
        <v>713</v>
      </c>
      <c r="E148" s="84">
        <v>1</v>
      </c>
      <c r="F148" s="83" t="s">
        <v>578</v>
      </c>
      <c r="G148" s="78"/>
    </row>
    <row r="149" spans="2:7">
      <c r="B149" s="82" t="s">
        <v>635</v>
      </c>
      <c r="C149" s="83" t="s">
        <v>425</v>
      </c>
      <c r="D149" s="83" t="s">
        <v>713</v>
      </c>
      <c r="E149" s="84">
        <v>1</v>
      </c>
      <c r="F149" s="83"/>
      <c r="G149" s="78"/>
    </row>
    <row r="150" spans="2:7">
      <c r="B150" s="82" t="s">
        <v>636</v>
      </c>
      <c r="C150" s="83" t="s">
        <v>426</v>
      </c>
      <c r="D150" s="83" t="s">
        <v>713</v>
      </c>
      <c r="E150" s="84">
        <v>1</v>
      </c>
      <c r="F150" s="83"/>
      <c r="G150" s="78"/>
    </row>
    <row r="151" spans="2:7">
      <c r="B151" s="82" t="s">
        <v>637</v>
      </c>
      <c r="C151" s="83" t="s">
        <v>427</v>
      </c>
      <c r="D151" s="83" t="s">
        <v>713</v>
      </c>
      <c r="E151" s="84">
        <v>1</v>
      </c>
      <c r="F151" s="83" t="s">
        <v>578</v>
      </c>
      <c r="G151" s="78"/>
    </row>
    <row r="152" spans="2:7">
      <c r="B152" s="82" t="s">
        <v>638</v>
      </c>
      <c r="C152" s="83" t="s">
        <v>428</v>
      </c>
      <c r="D152" s="83" t="s">
        <v>713</v>
      </c>
      <c r="E152" s="84">
        <v>1</v>
      </c>
      <c r="F152" s="83"/>
      <c r="G152" s="78"/>
    </row>
    <row r="153" spans="2:7">
      <c r="B153" s="82" t="s">
        <v>639</v>
      </c>
      <c r="C153" s="83" t="s">
        <v>429</v>
      </c>
      <c r="D153" s="83" t="s">
        <v>713</v>
      </c>
      <c r="E153" s="84">
        <v>1</v>
      </c>
      <c r="F153" s="83"/>
      <c r="G153" s="78"/>
    </row>
    <row r="154" spans="2:7">
      <c r="B154" s="82" t="s">
        <v>640</v>
      </c>
      <c r="C154" s="83" t="s">
        <v>430</v>
      </c>
      <c r="D154" s="83" t="s">
        <v>713</v>
      </c>
      <c r="E154" s="84">
        <v>1</v>
      </c>
      <c r="F154" s="83"/>
      <c r="G154" s="78"/>
    </row>
    <row r="155" spans="2:7">
      <c r="B155" s="82" t="s">
        <v>642</v>
      </c>
      <c r="C155" s="83" t="s">
        <v>643</v>
      </c>
      <c r="D155" s="83" t="s">
        <v>713</v>
      </c>
      <c r="E155" s="84">
        <v>1</v>
      </c>
      <c r="F155" s="83" t="s">
        <v>578</v>
      </c>
      <c r="G155" s="78"/>
    </row>
    <row r="156" spans="2:7">
      <c r="B156" s="82" t="s">
        <v>641</v>
      </c>
      <c r="C156" s="83" t="s">
        <v>431</v>
      </c>
      <c r="D156" s="83" t="s">
        <v>713</v>
      </c>
      <c r="E156" s="84">
        <v>1</v>
      </c>
      <c r="F156" s="83"/>
      <c r="G156" s="78"/>
    </row>
    <row r="157" spans="2:7">
      <c r="B157" s="82" t="s">
        <v>759</v>
      </c>
      <c r="C157" s="83" t="s">
        <v>432</v>
      </c>
      <c r="D157" s="83" t="s">
        <v>713</v>
      </c>
      <c r="E157" s="84">
        <v>1</v>
      </c>
      <c r="F157" s="83" t="s">
        <v>503</v>
      </c>
      <c r="G157" s="78"/>
    </row>
    <row r="158" spans="2:7">
      <c r="B158" s="82" t="s">
        <v>760</v>
      </c>
      <c r="C158" s="83" t="s">
        <v>644</v>
      </c>
      <c r="D158" s="83" t="s">
        <v>713</v>
      </c>
      <c r="E158" s="84">
        <v>1</v>
      </c>
      <c r="F158" s="83" t="s">
        <v>578</v>
      </c>
      <c r="G158" s="78"/>
    </row>
    <row r="159" spans="2:7">
      <c r="B159" s="82" t="s">
        <v>761</v>
      </c>
      <c r="C159" s="83" t="s">
        <v>433</v>
      </c>
      <c r="D159" s="83" t="s">
        <v>713</v>
      </c>
      <c r="E159" s="84">
        <v>1</v>
      </c>
      <c r="F159" s="83"/>
      <c r="G159" s="78"/>
    </row>
    <row r="160" spans="2:7">
      <c r="B160" s="82" t="s">
        <v>762</v>
      </c>
      <c r="C160" s="83" t="s">
        <v>434</v>
      </c>
      <c r="D160" s="83" t="s">
        <v>713</v>
      </c>
      <c r="E160" s="84">
        <v>1</v>
      </c>
      <c r="F160" s="83" t="s">
        <v>504</v>
      </c>
      <c r="G160" s="78"/>
    </row>
    <row r="161" spans="2:7">
      <c r="B161" s="82" t="s">
        <v>763</v>
      </c>
      <c r="C161" s="83" t="s">
        <v>435</v>
      </c>
      <c r="D161" s="83" t="s">
        <v>713</v>
      </c>
      <c r="E161" s="84">
        <v>1</v>
      </c>
      <c r="F161" s="83"/>
      <c r="G161" s="78"/>
    </row>
    <row r="162" spans="2:7">
      <c r="B162" s="82" t="s">
        <v>764</v>
      </c>
      <c r="C162" s="83" t="s">
        <v>436</v>
      </c>
      <c r="D162" s="83" t="s">
        <v>713</v>
      </c>
      <c r="E162" s="84">
        <v>1</v>
      </c>
      <c r="F162" s="83" t="s">
        <v>505</v>
      </c>
      <c r="G162" s="78"/>
    </row>
    <row r="163" spans="2:7">
      <c r="B163" s="82" t="s">
        <v>765</v>
      </c>
      <c r="C163" s="83" t="s">
        <v>645</v>
      </c>
      <c r="D163" s="83" t="s">
        <v>713</v>
      </c>
      <c r="E163" s="84">
        <v>1</v>
      </c>
      <c r="F163" s="83"/>
      <c r="G163" s="78"/>
    </row>
    <row r="164" spans="2:7">
      <c r="B164" s="82" t="s">
        <v>766</v>
      </c>
      <c r="C164" s="83" t="s">
        <v>646</v>
      </c>
      <c r="D164" s="83" t="s">
        <v>713</v>
      </c>
      <c r="E164" s="84">
        <v>1</v>
      </c>
      <c r="F164" s="83"/>
      <c r="G164" s="78"/>
    </row>
    <row r="165" spans="2:7">
      <c r="B165" s="82" t="s">
        <v>813</v>
      </c>
      <c r="C165" s="83" t="s">
        <v>437</v>
      </c>
      <c r="D165" s="83" t="s">
        <v>713</v>
      </c>
      <c r="E165" s="84">
        <v>1</v>
      </c>
      <c r="F165" s="83" t="s">
        <v>506</v>
      </c>
      <c r="G165" s="78"/>
    </row>
    <row r="166" spans="2:7">
      <c r="B166" s="82" t="s">
        <v>814</v>
      </c>
      <c r="C166" s="83" t="s">
        <v>438</v>
      </c>
      <c r="D166" s="83" t="s">
        <v>713</v>
      </c>
      <c r="E166" s="84">
        <v>1</v>
      </c>
      <c r="F166" s="83"/>
      <c r="G166" s="78"/>
    </row>
    <row r="167" spans="2:7">
      <c r="B167" s="82" t="s">
        <v>767</v>
      </c>
      <c r="C167" s="83" t="s">
        <v>439</v>
      </c>
      <c r="D167" s="83" t="s">
        <v>713</v>
      </c>
      <c r="E167" s="84">
        <v>1</v>
      </c>
      <c r="F167" s="83" t="s">
        <v>507</v>
      </c>
      <c r="G167" s="78"/>
    </row>
    <row r="168" spans="2:7">
      <c r="B168" s="82" t="s">
        <v>768</v>
      </c>
      <c r="C168" s="83" t="s">
        <v>440</v>
      </c>
      <c r="D168" s="83" t="s">
        <v>713</v>
      </c>
      <c r="E168" s="84">
        <v>1</v>
      </c>
      <c r="F168" s="83" t="s">
        <v>578</v>
      </c>
      <c r="G168" s="78"/>
    </row>
    <row r="169" spans="2:7">
      <c r="B169" s="82" t="s">
        <v>769</v>
      </c>
      <c r="C169" s="83" t="s">
        <v>441</v>
      </c>
      <c r="D169" s="83" t="s">
        <v>713</v>
      </c>
      <c r="E169" s="84">
        <v>1</v>
      </c>
      <c r="F169" s="83"/>
      <c r="G169" s="78"/>
    </row>
    <row r="170" spans="2:7">
      <c r="B170" s="82" t="s">
        <v>770</v>
      </c>
      <c r="C170" s="83" t="s">
        <v>442</v>
      </c>
      <c r="D170" s="83" t="s">
        <v>713</v>
      </c>
      <c r="E170" s="84">
        <v>1</v>
      </c>
      <c r="F170" s="83" t="s">
        <v>508</v>
      </c>
      <c r="G170" s="78"/>
    </row>
    <row r="171" spans="2:7">
      <c r="B171" s="82" t="s">
        <v>771</v>
      </c>
      <c r="C171" s="83" t="s">
        <v>647</v>
      </c>
      <c r="D171" s="83" t="s">
        <v>713</v>
      </c>
      <c r="E171" s="84">
        <v>1</v>
      </c>
      <c r="F171" s="83" t="s">
        <v>578</v>
      </c>
      <c r="G171" s="78"/>
    </row>
    <row r="172" spans="2:7">
      <c r="B172" s="82" t="s">
        <v>772</v>
      </c>
      <c r="C172" s="83" t="s">
        <v>443</v>
      </c>
      <c r="D172" s="83" t="s">
        <v>713</v>
      </c>
      <c r="E172" s="84">
        <v>1</v>
      </c>
      <c r="F172" s="83"/>
      <c r="G172" s="78"/>
    </row>
    <row r="173" spans="2:7" ht="27">
      <c r="B173" s="82" t="s">
        <v>773</v>
      </c>
      <c r="C173" s="83" t="s">
        <v>316</v>
      </c>
      <c r="D173" s="83" t="s">
        <v>713</v>
      </c>
      <c r="E173" s="84">
        <v>1</v>
      </c>
      <c r="F173" s="83" t="s">
        <v>648</v>
      </c>
      <c r="G173" s="78"/>
    </row>
    <row r="174" spans="2:7">
      <c r="B174" s="82" t="s">
        <v>774</v>
      </c>
      <c r="C174" s="83" t="s">
        <v>317</v>
      </c>
      <c r="D174" s="83" t="s">
        <v>713</v>
      </c>
      <c r="E174" s="84">
        <v>1</v>
      </c>
      <c r="F174" s="83"/>
      <c r="G174" s="78"/>
    </row>
    <row r="175" spans="2:7">
      <c r="B175" s="82" t="s">
        <v>775</v>
      </c>
      <c r="C175" s="83" t="s">
        <v>444</v>
      </c>
      <c r="D175" s="83" t="s">
        <v>713</v>
      </c>
      <c r="E175" s="84">
        <v>1</v>
      </c>
      <c r="F175" s="83"/>
      <c r="G175" s="78"/>
    </row>
    <row r="176" spans="2:7">
      <c r="B176" s="82" t="s">
        <v>776</v>
      </c>
      <c r="C176" s="83" t="s">
        <v>445</v>
      </c>
      <c r="D176" s="83" t="s">
        <v>713</v>
      </c>
      <c r="E176" s="84">
        <v>1</v>
      </c>
      <c r="F176" s="83"/>
      <c r="G176" s="78"/>
    </row>
    <row r="177" spans="2:7">
      <c r="B177" s="82" t="s">
        <v>777</v>
      </c>
      <c r="C177" s="83" t="s">
        <v>446</v>
      </c>
      <c r="D177" s="83" t="s">
        <v>713</v>
      </c>
      <c r="E177" s="84">
        <v>1</v>
      </c>
      <c r="F177" s="83"/>
      <c r="G177" s="78"/>
    </row>
    <row r="178" spans="2:7">
      <c r="B178" s="82" t="s">
        <v>815</v>
      </c>
      <c r="C178" s="83" t="s">
        <v>538</v>
      </c>
      <c r="D178" s="83" t="s">
        <v>713</v>
      </c>
      <c r="E178" s="84">
        <v>1</v>
      </c>
      <c r="F178" s="83"/>
      <c r="G178" s="78"/>
    </row>
    <row r="179" spans="2:7">
      <c r="B179" s="82" t="s">
        <v>778</v>
      </c>
      <c r="C179" s="83" t="s">
        <v>447</v>
      </c>
      <c r="D179" s="83" t="s">
        <v>713</v>
      </c>
      <c r="E179" s="84">
        <v>1</v>
      </c>
      <c r="F179" s="83"/>
      <c r="G179" s="78"/>
    </row>
    <row r="180" spans="2:7">
      <c r="B180" s="82" t="s">
        <v>779</v>
      </c>
      <c r="C180" s="83" t="s">
        <v>448</v>
      </c>
      <c r="D180" s="83" t="s">
        <v>713</v>
      </c>
      <c r="E180" s="84">
        <v>1</v>
      </c>
      <c r="F180" s="83" t="s">
        <v>578</v>
      </c>
      <c r="G180" s="78"/>
    </row>
    <row r="181" spans="2:7">
      <c r="B181" s="82" t="s">
        <v>780</v>
      </c>
      <c r="C181" s="83" t="s">
        <v>449</v>
      </c>
      <c r="D181" s="83" t="s">
        <v>713</v>
      </c>
      <c r="E181" s="84">
        <v>1</v>
      </c>
      <c r="F181" s="83"/>
      <c r="G181" s="78"/>
    </row>
    <row r="182" spans="2:7">
      <c r="B182" s="82" t="s">
        <v>649</v>
      </c>
      <c r="C182" s="83" t="s">
        <v>450</v>
      </c>
      <c r="D182" s="83" t="s">
        <v>713</v>
      </c>
      <c r="E182" s="84">
        <v>1</v>
      </c>
      <c r="F182" s="83"/>
      <c r="G182" s="78"/>
    </row>
    <row r="183" spans="2:7">
      <c r="B183" s="82" t="s">
        <v>650</v>
      </c>
      <c r="C183" s="83" t="s">
        <v>451</v>
      </c>
      <c r="D183" s="83" t="s">
        <v>713</v>
      </c>
      <c r="E183" s="84">
        <v>1</v>
      </c>
      <c r="F183" s="83" t="s">
        <v>578</v>
      </c>
      <c r="G183" s="78"/>
    </row>
    <row r="184" spans="2:7">
      <c r="B184" s="82" t="s">
        <v>651</v>
      </c>
      <c r="C184" s="83" t="s">
        <v>452</v>
      </c>
      <c r="D184" s="83" t="s">
        <v>713</v>
      </c>
      <c r="E184" s="84">
        <v>1</v>
      </c>
      <c r="F184" s="83"/>
      <c r="G184" s="78"/>
    </row>
    <row r="185" spans="2:7">
      <c r="B185" s="82" t="s">
        <v>652</v>
      </c>
      <c r="C185" s="83" t="s">
        <v>453</v>
      </c>
      <c r="D185" s="83" t="s">
        <v>713</v>
      </c>
      <c r="E185" s="84">
        <v>1</v>
      </c>
      <c r="F185" s="83" t="s">
        <v>578</v>
      </c>
      <c r="G185" s="78"/>
    </row>
    <row r="186" spans="2:7">
      <c r="B186" s="82" t="s">
        <v>653</v>
      </c>
      <c r="C186" s="83" t="s">
        <v>454</v>
      </c>
      <c r="D186" s="83" t="s">
        <v>713</v>
      </c>
      <c r="E186" s="84">
        <v>1</v>
      </c>
      <c r="F186" s="83" t="s">
        <v>660</v>
      </c>
      <c r="G186" s="78"/>
    </row>
    <row r="187" spans="2:7">
      <c r="B187" s="82" t="s">
        <v>654</v>
      </c>
      <c r="C187" s="83" t="s">
        <v>455</v>
      </c>
      <c r="D187" s="83" t="s">
        <v>713</v>
      </c>
      <c r="E187" s="84">
        <v>1</v>
      </c>
      <c r="F187" s="83"/>
      <c r="G187" s="78"/>
    </row>
    <row r="188" spans="2:7">
      <c r="B188" s="82" t="s">
        <v>655</v>
      </c>
      <c r="C188" s="83" t="s">
        <v>456</v>
      </c>
      <c r="D188" s="83" t="s">
        <v>713</v>
      </c>
      <c r="E188" s="84">
        <v>1</v>
      </c>
      <c r="F188" s="83" t="s">
        <v>509</v>
      </c>
      <c r="G188" s="78"/>
    </row>
    <row r="189" spans="2:7">
      <c r="B189" s="82" t="s">
        <v>656</v>
      </c>
      <c r="C189" s="83" t="s">
        <v>457</v>
      </c>
      <c r="D189" s="83" t="s">
        <v>713</v>
      </c>
      <c r="E189" s="84">
        <v>1</v>
      </c>
      <c r="F189" s="83"/>
      <c r="G189" s="78"/>
    </row>
    <row r="190" spans="2:7">
      <c r="B190" s="82" t="s">
        <v>657</v>
      </c>
      <c r="C190" s="83" t="s">
        <v>458</v>
      </c>
      <c r="D190" s="83" t="s">
        <v>713</v>
      </c>
      <c r="E190" s="84">
        <v>1</v>
      </c>
      <c r="F190" s="83"/>
      <c r="G190" s="78"/>
    </row>
    <row r="191" spans="2:7">
      <c r="B191" s="82" t="s">
        <v>658</v>
      </c>
      <c r="C191" s="83" t="s">
        <v>459</v>
      </c>
      <c r="D191" s="83" t="s">
        <v>713</v>
      </c>
      <c r="E191" s="84">
        <v>1</v>
      </c>
      <c r="F191" s="83"/>
      <c r="G191" s="78"/>
    </row>
    <row r="192" spans="2:7">
      <c r="B192" s="82" t="s">
        <v>659</v>
      </c>
      <c r="C192" s="83" t="s">
        <v>539</v>
      </c>
      <c r="D192" s="83" t="s">
        <v>713</v>
      </c>
      <c r="E192" s="84">
        <v>1</v>
      </c>
      <c r="F192" s="83"/>
      <c r="G192" s="78"/>
    </row>
    <row r="193" spans="2:7">
      <c r="B193" s="82" t="s">
        <v>781</v>
      </c>
      <c r="C193" s="83" t="s">
        <v>460</v>
      </c>
      <c r="D193" s="83" t="s">
        <v>713</v>
      </c>
      <c r="E193" s="84">
        <v>1</v>
      </c>
      <c r="F193" s="83" t="s">
        <v>510</v>
      </c>
      <c r="G193" s="78"/>
    </row>
    <row r="194" spans="2:7">
      <c r="B194" s="82" t="s">
        <v>782</v>
      </c>
      <c r="C194" s="83" t="s">
        <v>461</v>
      </c>
      <c r="D194" s="83" t="s">
        <v>713</v>
      </c>
      <c r="E194" s="84">
        <v>1</v>
      </c>
      <c r="F194" s="83"/>
      <c r="G194" s="78"/>
    </row>
    <row r="195" spans="2:7">
      <c r="B195" s="82" t="s">
        <v>783</v>
      </c>
      <c r="C195" s="83" t="s">
        <v>462</v>
      </c>
      <c r="D195" s="83" t="s">
        <v>713</v>
      </c>
      <c r="E195" s="84">
        <v>1</v>
      </c>
      <c r="F195" s="83" t="s">
        <v>511</v>
      </c>
      <c r="G195" s="78"/>
    </row>
    <row r="196" spans="2:7">
      <c r="B196" s="82" t="s">
        <v>784</v>
      </c>
      <c r="C196" s="83" t="s">
        <v>463</v>
      </c>
      <c r="D196" s="83" t="s">
        <v>713</v>
      </c>
      <c r="E196" s="84">
        <v>1</v>
      </c>
      <c r="F196" s="83"/>
      <c r="G196" s="78"/>
    </row>
    <row r="197" spans="2:7">
      <c r="B197" s="82" t="s">
        <v>785</v>
      </c>
      <c r="C197" s="83" t="s">
        <v>464</v>
      </c>
      <c r="D197" s="83" t="s">
        <v>713</v>
      </c>
      <c r="E197" s="84">
        <v>1</v>
      </c>
      <c r="F197" s="83"/>
      <c r="G197" s="78"/>
    </row>
    <row r="198" spans="2:7">
      <c r="B198" s="82" t="s">
        <v>786</v>
      </c>
      <c r="C198" s="83" t="s">
        <v>465</v>
      </c>
      <c r="D198" s="83" t="s">
        <v>713</v>
      </c>
      <c r="E198" s="84">
        <v>1</v>
      </c>
      <c r="F198" s="83"/>
      <c r="G198" s="78"/>
    </row>
    <row r="199" spans="2:7">
      <c r="B199" s="82" t="s">
        <v>787</v>
      </c>
      <c r="C199" s="83" t="s">
        <v>466</v>
      </c>
      <c r="D199" s="83" t="s">
        <v>713</v>
      </c>
      <c r="E199" s="84">
        <v>1</v>
      </c>
      <c r="F199" s="83"/>
      <c r="G199" s="78"/>
    </row>
    <row r="200" spans="2:7">
      <c r="B200" s="82" t="s">
        <v>788</v>
      </c>
      <c r="C200" s="83" t="s">
        <v>467</v>
      </c>
      <c r="D200" s="83" t="s">
        <v>713</v>
      </c>
      <c r="E200" s="84">
        <v>1</v>
      </c>
      <c r="F200" s="83"/>
      <c r="G200" s="78"/>
    </row>
    <row r="201" spans="2:7">
      <c r="B201" s="82" t="s">
        <v>789</v>
      </c>
      <c r="C201" s="83" t="s">
        <v>468</v>
      </c>
      <c r="D201" s="83" t="s">
        <v>713</v>
      </c>
      <c r="E201" s="84">
        <v>1</v>
      </c>
      <c r="F201" s="83" t="s">
        <v>512</v>
      </c>
      <c r="G201" s="78"/>
    </row>
    <row r="202" spans="2:7">
      <c r="B202" s="82" t="s">
        <v>790</v>
      </c>
      <c r="C202" s="83" t="s">
        <v>661</v>
      </c>
      <c r="D202" s="83" t="s">
        <v>713</v>
      </c>
      <c r="E202" s="84">
        <v>1</v>
      </c>
      <c r="F202" s="83" t="s">
        <v>578</v>
      </c>
      <c r="G202" s="78"/>
    </row>
    <row r="203" spans="2:7">
      <c r="B203" s="82" t="s">
        <v>791</v>
      </c>
      <c r="C203" s="83" t="s">
        <v>663</v>
      </c>
      <c r="D203" s="83" t="s">
        <v>713</v>
      </c>
      <c r="E203" s="84">
        <v>1</v>
      </c>
      <c r="F203" s="83"/>
      <c r="G203" s="78"/>
    </row>
    <row r="204" spans="2:7">
      <c r="B204" s="82" t="s">
        <v>792</v>
      </c>
      <c r="C204" s="83" t="s">
        <v>662</v>
      </c>
      <c r="D204" s="83" t="s">
        <v>713</v>
      </c>
      <c r="E204" s="84">
        <v>1</v>
      </c>
      <c r="F204" s="83" t="s">
        <v>664</v>
      </c>
      <c r="G204" s="78"/>
    </row>
    <row r="205" spans="2:7">
      <c r="B205" s="82" t="s">
        <v>793</v>
      </c>
      <c r="C205" s="83" t="s">
        <v>469</v>
      </c>
      <c r="D205" s="83" t="s">
        <v>713</v>
      </c>
      <c r="E205" s="84">
        <v>1</v>
      </c>
      <c r="F205" s="83"/>
      <c r="G205" s="78"/>
    </row>
    <row r="206" spans="2:7">
      <c r="B206" s="82" t="s">
        <v>794</v>
      </c>
      <c r="C206" s="83" t="s">
        <v>665</v>
      </c>
      <c r="D206" s="83" t="s">
        <v>713</v>
      </c>
      <c r="E206" s="84">
        <v>1</v>
      </c>
      <c r="F206" s="83"/>
      <c r="G206" s="78"/>
    </row>
    <row r="207" spans="2:7">
      <c r="B207" s="82" t="s">
        <v>795</v>
      </c>
      <c r="C207" s="83" t="s">
        <v>666</v>
      </c>
      <c r="D207" s="83" t="s">
        <v>713</v>
      </c>
      <c r="E207" s="84">
        <v>1</v>
      </c>
      <c r="F207" s="83" t="s">
        <v>578</v>
      </c>
      <c r="G207" s="78"/>
    </row>
    <row r="208" spans="2:7">
      <c r="B208" s="82" t="s">
        <v>796</v>
      </c>
      <c r="C208" s="83" t="s">
        <v>667</v>
      </c>
      <c r="D208" s="83" t="s">
        <v>713</v>
      </c>
      <c r="E208" s="84">
        <v>1</v>
      </c>
      <c r="F208" s="83" t="s">
        <v>664</v>
      </c>
      <c r="G208" s="78"/>
    </row>
    <row r="209" spans="2:7">
      <c r="B209" s="82" t="s">
        <v>797</v>
      </c>
      <c r="C209" s="83" t="s">
        <v>470</v>
      </c>
      <c r="D209" s="83" t="s">
        <v>713</v>
      </c>
      <c r="E209" s="84">
        <v>1</v>
      </c>
      <c r="F209" s="83"/>
      <c r="G209" s="78"/>
    </row>
    <row r="210" spans="2:7">
      <c r="B210" s="82" t="s">
        <v>798</v>
      </c>
      <c r="C210" s="83" t="s">
        <v>668</v>
      </c>
      <c r="D210" s="83" t="s">
        <v>713</v>
      </c>
      <c r="E210" s="84">
        <v>1</v>
      </c>
      <c r="F210" s="83" t="s">
        <v>578</v>
      </c>
      <c r="G210" s="78"/>
    </row>
    <row r="211" spans="2:7">
      <c r="B211" s="82" t="s">
        <v>799</v>
      </c>
      <c r="C211" s="83" t="s">
        <v>471</v>
      </c>
      <c r="D211" s="83" t="s">
        <v>713</v>
      </c>
      <c r="E211" s="84">
        <v>1</v>
      </c>
      <c r="F211" s="83"/>
      <c r="G211" s="78"/>
    </row>
    <row r="212" spans="2:7">
      <c r="B212" s="82" t="s">
        <v>800</v>
      </c>
      <c r="C212" s="83" t="s">
        <v>471</v>
      </c>
      <c r="D212" s="83" t="s">
        <v>713</v>
      </c>
      <c r="E212" s="84">
        <v>1</v>
      </c>
      <c r="F212" s="83" t="s">
        <v>664</v>
      </c>
      <c r="G212" s="78"/>
    </row>
    <row r="213" spans="2:7">
      <c r="B213" s="82" t="s">
        <v>801</v>
      </c>
      <c r="C213" s="83" t="s">
        <v>472</v>
      </c>
      <c r="D213" s="83" t="s">
        <v>713</v>
      </c>
      <c r="E213" s="84">
        <v>1</v>
      </c>
      <c r="F213" s="83"/>
      <c r="G213" s="78"/>
    </row>
    <row r="214" spans="2:7">
      <c r="B214" s="82" t="s">
        <v>802</v>
      </c>
      <c r="C214" s="83" t="s">
        <v>473</v>
      </c>
      <c r="D214" s="83" t="s">
        <v>713</v>
      </c>
      <c r="E214" s="84">
        <v>1</v>
      </c>
      <c r="F214" s="83" t="s">
        <v>578</v>
      </c>
      <c r="G214" s="78"/>
    </row>
    <row r="215" spans="2:7">
      <c r="B215" s="82" t="s">
        <v>803</v>
      </c>
      <c r="C215" s="83" t="s">
        <v>474</v>
      </c>
      <c r="D215" s="83" t="s">
        <v>713</v>
      </c>
      <c r="E215" s="84">
        <v>1</v>
      </c>
      <c r="F215" s="83"/>
      <c r="G215" s="78"/>
    </row>
    <row r="216" spans="2:7">
      <c r="B216" s="82" t="s">
        <v>804</v>
      </c>
      <c r="C216" s="83" t="s">
        <v>474</v>
      </c>
      <c r="D216" s="83" t="s">
        <v>713</v>
      </c>
      <c r="E216" s="84">
        <v>1</v>
      </c>
      <c r="F216" s="83" t="s">
        <v>664</v>
      </c>
      <c r="G216" s="78"/>
    </row>
    <row r="217" spans="2:7" ht="16.5" customHeight="1">
      <c r="B217" s="82" t="s">
        <v>669</v>
      </c>
      <c r="C217" s="83" t="s">
        <v>475</v>
      </c>
      <c r="D217" s="83" t="s">
        <v>713</v>
      </c>
      <c r="E217" s="84">
        <v>1</v>
      </c>
      <c r="F217" s="83" t="s">
        <v>513</v>
      </c>
      <c r="G217" s="78"/>
    </row>
    <row r="218" spans="2:7">
      <c r="B218" s="82" t="s">
        <v>670</v>
      </c>
      <c r="C218" s="83" t="s">
        <v>476</v>
      </c>
      <c r="D218" s="83" t="s">
        <v>713</v>
      </c>
      <c r="E218" s="84">
        <v>1</v>
      </c>
      <c r="F218" s="83"/>
      <c r="G218" s="78"/>
    </row>
    <row r="219" spans="2:7">
      <c r="B219" s="82" t="s">
        <v>673</v>
      </c>
      <c r="C219" s="83" t="s">
        <v>671</v>
      </c>
      <c r="D219" s="83" t="s">
        <v>713</v>
      </c>
      <c r="E219" s="84">
        <v>1</v>
      </c>
      <c r="F219" s="83"/>
      <c r="G219" s="78"/>
    </row>
    <row r="220" spans="2:7">
      <c r="B220" s="82" t="s">
        <v>674</v>
      </c>
      <c r="C220" s="83" t="s">
        <v>672</v>
      </c>
      <c r="D220" s="83" t="s">
        <v>713</v>
      </c>
      <c r="E220" s="84">
        <v>1</v>
      </c>
      <c r="F220" s="83"/>
      <c r="G220" s="78"/>
    </row>
    <row r="221" spans="2:7">
      <c r="B221" s="82" t="s">
        <v>805</v>
      </c>
      <c r="C221" s="83" t="s">
        <v>477</v>
      </c>
      <c r="D221" s="83" t="s">
        <v>713</v>
      </c>
      <c r="E221" s="84">
        <v>1</v>
      </c>
      <c r="F221" s="83" t="s">
        <v>514</v>
      </c>
      <c r="G221" s="78"/>
    </row>
    <row r="222" spans="2:7">
      <c r="B222" s="82" t="s">
        <v>675</v>
      </c>
      <c r="C222" s="83" t="s">
        <v>478</v>
      </c>
      <c r="D222" s="83" t="s">
        <v>713</v>
      </c>
      <c r="E222" s="84">
        <v>1</v>
      </c>
      <c r="F222" s="83"/>
      <c r="G222" s="78"/>
    </row>
    <row r="223" spans="2:7">
      <c r="B223" s="82" t="s">
        <v>806</v>
      </c>
      <c r="C223" s="83" t="s">
        <v>479</v>
      </c>
      <c r="D223" s="83" t="s">
        <v>713</v>
      </c>
      <c r="E223" s="84">
        <v>1</v>
      </c>
      <c r="F223" s="83" t="s">
        <v>515</v>
      </c>
      <c r="G223" s="78"/>
    </row>
    <row r="224" spans="2:7">
      <c r="B224" s="82" t="s">
        <v>676</v>
      </c>
      <c r="C224" s="83" t="s">
        <v>480</v>
      </c>
      <c r="D224" s="83" t="s">
        <v>713</v>
      </c>
      <c r="E224" s="84">
        <v>1</v>
      </c>
      <c r="F224" s="83"/>
      <c r="G224" s="78"/>
    </row>
    <row r="225" spans="2:7">
      <c r="B225" s="82" t="s">
        <v>677</v>
      </c>
      <c r="C225" s="83" t="s">
        <v>481</v>
      </c>
      <c r="D225" s="83" t="s">
        <v>713</v>
      </c>
      <c r="E225" s="84">
        <v>1</v>
      </c>
      <c r="F225" s="83"/>
      <c r="G225" s="78"/>
    </row>
    <row r="226" spans="2:7">
      <c r="B226" s="82" t="s">
        <v>807</v>
      </c>
      <c r="C226" s="83" t="s">
        <v>482</v>
      </c>
      <c r="D226" s="83" t="s">
        <v>713</v>
      </c>
      <c r="E226" s="84">
        <v>1</v>
      </c>
      <c r="F226" s="83" t="s">
        <v>516</v>
      </c>
      <c r="G226" s="78"/>
    </row>
    <row r="227" spans="2:7">
      <c r="B227" s="82" t="s">
        <v>678</v>
      </c>
      <c r="C227" s="83" t="s">
        <v>483</v>
      </c>
      <c r="D227" s="83" t="s">
        <v>713</v>
      </c>
      <c r="E227" s="84">
        <v>1</v>
      </c>
      <c r="F227" s="83"/>
      <c r="G227" s="78"/>
    </row>
    <row r="228" spans="2:7">
      <c r="B228" s="82" t="s">
        <v>679</v>
      </c>
      <c r="C228" s="83" t="s">
        <v>484</v>
      </c>
      <c r="D228" s="83" t="s">
        <v>713</v>
      </c>
      <c r="E228" s="84">
        <v>1</v>
      </c>
      <c r="F228" s="83"/>
      <c r="G228" s="78"/>
    </row>
    <row r="229" spans="2:7">
      <c r="B229" s="82" t="s">
        <v>680</v>
      </c>
      <c r="C229" s="83" t="s">
        <v>485</v>
      </c>
      <c r="D229" s="83" t="s">
        <v>713</v>
      </c>
      <c r="E229" s="84">
        <v>1</v>
      </c>
      <c r="F229" s="83"/>
      <c r="G229" s="78"/>
    </row>
    <row r="230" spans="2:7">
      <c r="B230" s="82" t="s">
        <v>681</v>
      </c>
      <c r="C230" s="83" t="s">
        <v>486</v>
      </c>
      <c r="D230" s="83" t="s">
        <v>713</v>
      </c>
      <c r="E230" s="84">
        <v>1</v>
      </c>
      <c r="F230" s="83"/>
      <c r="G230" s="78"/>
    </row>
    <row r="231" spans="2:7">
      <c r="B231" s="82" t="s">
        <v>808</v>
      </c>
      <c r="C231" s="83" t="s">
        <v>487</v>
      </c>
      <c r="D231" s="83" t="s">
        <v>713</v>
      </c>
      <c r="E231" s="84">
        <v>1</v>
      </c>
      <c r="F231" s="83" t="s">
        <v>517</v>
      </c>
      <c r="G231" s="78"/>
    </row>
    <row r="232" spans="2:7">
      <c r="B232" s="82" t="s">
        <v>682</v>
      </c>
      <c r="C232" s="83" t="s">
        <v>488</v>
      </c>
      <c r="D232" s="83" t="s">
        <v>713</v>
      </c>
      <c r="E232" s="84">
        <v>1</v>
      </c>
      <c r="F232" s="83"/>
      <c r="G232" s="78"/>
    </row>
    <row r="233" spans="2:7">
      <c r="B233" s="82" t="s">
        <v>683</v>
      </c>
      <c r="C233" s="83" t="s">
        <v>489</v>
      </c>
      <c r="D233" s="83" t="s">
        <v>713</v>
      </c>
      <c r="E233" s="84">
        <v>1</v>
      </c>
      <c r="F233" s="83"/>
      <c r="G233" s="78"/>
    </row>
    <row r="234" spans="2:7">
      <c r="B234" s="82" t="s">
        <v>684</v>
      </c>
      <c r="C234" s="83" t="s">
        <v>490</v>
      </c>
      <c r="D234" s="83" t="s">
        <v>713</v>
      </c>
      <c r="E234" s="84">
        <v>1</v>
      </c>
      <c r="F234" s="83" t="s">
        <v>518</v>
      </c>
      <c r="G234" s="78"/>
    </row>
    <row r="235" spans="2:7">
      <c r="B235" s="82" t="s">
        <v>685</v>
      </c>
      <c r="C235" s="83" t="s">
        <v>491</v>
      </c>
      <c r="D235" s="83" t="s">
        <v>713</v>
      </c>
      <c r="E235" s="84">
        <v>1</v>
      </c>
      <c r="F235" s="83"/>
      <c r="G235" s="78"/>
    </row>
    <row r="236" spans="2:7">
      <c r="B236" s="82" t="s">
        <v>809</v>
      </c>
      <c r="C236" s="83" t="s">
        <v>492</v>
      </c>
      <c r="D236" s="83" t="s">
        <v>713</v>
      </c>
      <c r="E236" s="84">
        <v>1</v>
      </c>
      <c r="F236" s="83" t="s">
        <v>519</v>
      </c>
      <c r="G236" s="78"/>
    </row>
    <row r="237" spans="2:7">
      <c r="B237" s="82" t="s">
        <v>686</v>
      </c>
      <c r="C237" s="83" t="s">
        <v>493</v>
      </c>
      <c r="D237" s="83" t="s">
        <v>713</v>
      </c>
      <c r="E237" s="84">
        <v>1</v>
      </c>
      <c r="F237" s="83"/>
      <c r="G237" s="78"/>
    </row>
    <row r="238" spans="2:7">
      <c r="B238" s="82" t="s">
        <v>810</v>
      </c>
      <c r="C238" s="83" t="s">
        <v>496</v>
      </c>
      <c r="D238" s="83" t="s">
        <v>713</v>
      </c>
      <c r="E238" s="84">
        <v>1</v>
      </c>
      <c r="F238" s="83" t="s">
        <v>521</v>
      </c>
      <c r="G238" s="78"/>
    </row>
    <row r="239" spans="2:7">
      <c r="B239" s="82" t="s">
        <v>687</v>
      </c>
      <c r="C239" s="83" t="s">
        <v>689</v>
      </c>
      <c r="D239" s="83" t="s">
        <v>713</v>
      </c>
      <c r="E239" s="84">
        <v>1</v>
      </c>
      <c r="F239" s="83" t="s">
        <v>578</v>
      </c>
      <c r="G239" s="78"/>
    </row>
    <row r="240" spans="2:7">
      <c r="B240" s="82" t="s">
        <v>688</v>
      </c>
      <c r="C240" s="83" t="s">
        <v>497</v>
      </c>
      <c r="D240" s="83" t="s">
        <v>713</v>
      </c>
      <c r="E240" s="84">
        <v>1</v>
      </c>
      <c r="F240" s="83"/>
      <c r="G240" s="78"/>
    </row>
    <row r="241" spans="2:7">
      <c r="B241" s="82" t="s">
        <v>811</v>
      </c>
      <c r="C241" s="83" t="s">
        <v>498</v>
      </c>
      <c r="D241" s="83" t="s">
        <v>713</v>
      </c>
      <c r="E241" s="84">
        <v>1</v>
      </c>
      <c r="F241" s="83" t="s">
        <v>522</v>
      </c>
      <c r="G241" s="78"/>
    </row>
    <row r="242" spans="2:7">
      <c r="B242" s="82" t="s">
        <v>690</v>
      </c>
      <c r="C242" s="83" t="s">
        <v>692</v>
      </c>
      <c r="D242" s="83" t="s">
        <v>713</v>
      </c>
      <c r="E242" s="84">
        <v>1</v>
      </c>
      <c r="F242" s="83"/>
      <c r="G242" s="78"/>
    </row>
    <row r="243" spans="2:7">
      <c r="B243" s="82" t="s">
        <v>691</v>
      </c>
      <c r="C243" s="83" t="s">
        <v>499</v>
      </c>
      <c r="D243" s="83" t="s">
        <v>713</v>
      </c>
      <c r="E243" s="84">
        <v>1</v>
      </c>
      <c r="F243" s="83"/>
      <c r="G243" s="78"/>
    </row>
    <row r="244" spans="2:7">
      <c r="B244" s="82" t="s">
        <v>812</v>
      </c>
      <c r="C244" s="83" t="s">
        <v>494</v>
      </c>
      <c r="D244" s="83" t="s">
        <v>713</v>
      </c>
      <c r="E244" s="84">
        <v>1</v>
      </c>
      <c r="F244" s="83" t="s">
        <v>520</v>
      </c>
      <c r="G244" s="78"/>
    </row>
    <row r="245" spans="2:7">
      <c r="B245" s="82" t="s">
        <v>693</v>
      </c>
      <c r="C245" s="83" t="s">
        <v>495</v>
      </c>
      <c r="D245" s="83" t="s">
        <v>713</v>
      </c>
      <c r="E245" s="84">
        <v>1</v>
      </c>
      <c r="F245" s="83"/>
      <c r="G245" s="78"/>
    </row>
    <row r="246" spans="2:7" hidden="1">
      <c r="B246" s="83" t="s">
        <v>531</v>
      </c>
      <c r="C246" s="83" t="s">
        <v>383</v>
      </c>
      <c r="D246" s="83" t="s">
        <v>318</v>
      </c>
      <c r="E246" s="84">
        <v>1</v>
      </c>
      <c r="F246" s="83" t="s">
        <v>697</v>
      </c>
      <c r="G246" s="78"/>
    </row>
    <row r="247" spans="2:7" hidden="1">
      <c r="B247" s="83" t="s">
        <v>532</v>
      </c>
      <c r="C247" s="83" t="s">
        <v>384</v>
      </c>
      <c r="D247" s="83" t="s">
        <v>318</v>
      </c>
      <c r="E247" s="84">
        <v>1</v>
      </c>
      <c r="F247" s="83" t="s">
        <v>697</v>
      </c>
      <c r="G247" s="78"/>
    </row>
    <row r="248" spans="2:7" hidden="1">
      <c r="B248" s="83" t="s">
        <v>533</v>
      </c>
      <c r="C248" s="83" t="s">
        <v>385</v>
      </c>
      <c r="D248" s="83" t="s">
        <v>318</v>
      </c>
      <c r="E248" s="84">
        <v>1</v>
      </c>
      <c r="F248" s="83" t="s">
        <v>697</v>
      </c>
      <c r="G248" s="78"/>
    </row>
    <row r="249" spans="2:7" hidden="1">
      <c r="B249" s="83" t="s">
        <v>534</v>
      </c>
      <c r="C249" s="83" t="s">
        <v>386</v>
      </c>
      <c r="D249" s="83" t="s">
        <v>318</v>
      </c>
      <c r="E249" s="84">
        <v>1</v>
      </c>
      <c r="F249" s="83" t="s">
        <v>697</v>
      </c>
      <c r="G249" s="78"/>
    </row>
    <row r="250" spans="2:7" hidden="1">
      <c r="B250" s="83" t="s">
        <v>535</v>
      </c>
      <c r="C250" s="83" t="s">
        <v>387</v>
      </c>
      <c r="D250" s="83" t="s">
        <v>318</v>
      </c>
      <c r="E250" s="84">
        <v>1</v>
      </c>
      <c r="F250" s="83" t="s">
        <v>697</v>
      </c>
      <c r="G250" s="78"/>
    </row>
    <row r="251" spans="2:7" hidden="1">
      <c r="B251" s="83" t="s">
        <v>536</v>
      </c>
      <c r="C251" s="83" t="s">
        <v>388</v>
      </c>
      <c r="D251" s="83" t="s">
        <v>318</v>
      </c>
      <c r="E251" s="84">
        <v>1</v>
      </c>
      <c r="F251" s="83" t="s">
        <v>697</v>
      </c>
      <c r="G251" s="78"/>
    </row>
    <row r="252" spans="2:7" hidden="1">
      <c r="B252" s="83" t="s">
        <v>537</v>
      </c>
      <c r="C252" s="83" t="s">
        <v>389</v>
      </c>
      <c r="D252" s="83" t="s">
        <v>318</v>
      </c>
      <c r="E252" s="84">
        <v>1</v>
      </c>
      <c r="F252" s="83" t="s">
        <v>697</v>
      </c>
      <c r="G252" s="78"/>
    </row>
    <row r="253" spans="2:7" hidden="1">
      <c r="B253" s="83" t="s">
        <v>524</v>
      </c>
      <c r="C253" s="83" t="s">
        <v>293</v>
      </c>
      <c r="D253" s="83" t="s">
        <v>313</v>
      </c>
      <c r="E253" s="84">
        <v>1</v>
      </c>
      <c r="F253" s="83" t="s">
        <v>697</v>
      </c>
      <c r="G253" s="78"/>
    </row>
    <row r="254" spans="2:7" hidden="1">
      <c r="B254" s="83" t="s">
        <v>525</v>
      </c>
      <c r="C254" s="83" t="s">
        <v>335</v>
      </c>
      <c r="D254" s="83" t="s">
        <v>318</v>
      </c>
      <c r="E254" s="84">
        <v>2</v>
      </c>
      <c r="F254" s="83" t="s">
        <v>697</v>
      </c>
      <c r="G254" s="78"/>
    </row>
    <row r="255" spans="2:7" hidden="1">
      <c r="B255" s="83" t="s">
        <v>526</v>
      </c>
      <c r="C255" s="83" t="s">
        <v>336</v>
      </c>
      <c r="D255" s="83" t="s">
        <v>318</v>
      </c>
      <c r="E255" s="84">
        <v>2</v>
      </c>
      <c r="F255" s="83" t="s">
        <v>697</v>
      </c>
      <c r="G255" s="78"/>
    </row>
    <row r="256" spans="2:7" hidden="1">
      <c r="B256" s="83" t="s">
        <v>527</v>
      </c>
      <c r="C256" s="83" t="s">
        <v>337</v>
      </c>
      <c r="D256" s="83" t="s">
        <v>318</v>
      </c>
      <c r="E256" s="84">
        <v>2</v>
      </c>
      <c r="F256" s="83" t="s">
        <v>697</v>
      </c>
      <c r="G256" s="78"/>
    </row>
    <row r="257" spans="2:7" hidden="1">
      <c r="B257" s="83" t="s">
        <v>528</v>
      </c>
      <c r="C257" s="83" t="s">
        <v>338</v>
      </c>
      <c r="D257" s="83" t="s">
        <v>318</v>
      </c>
      <c r="E257" s="84">
        <v>2</v>
      </c>
      <c r="F257" s="83" t="s">
        <v>697</v>
      </c>
      <c r="G257" s="78"/>
    </row>
    <row r="258" spans="2:7" hidden="1">
      <c r="B258" s="83" t="s">
        <v>529</v>
      </c>
      <c r="C258" s="83" t="s">
        <v>339</v>
      </c>
      <c r="D258" s="83" t="s">
        <v>318</v>
      </c>
      <c r="E258" s="84">
        <v>2</v>
      </c>
      <c r="F258" s="83" t="s">
        <v>697</v>
      </c>
      <c r="G258" s="78"/>
    </row>
    <row r="259" spans="2:7" hidden="1">
      <c r="B259" s="83" t="s">
        <v>530</v>
      </c>
      <c r="C259" s="83" t="s">
        <v>340</v>
      </c>
      <c r="D259" s="83" t="s">
        <v>318</v>
      </c>
      <c r="E259" s="84">
        <v>2</v>
      </c>
      <c r="F259" s="83" t="s">
        <v>697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6"/>
  <sheetViews>
    <sheetView topLeftCell="C1" zoomScaleNormal="100" workbookViewId="0">
      <selection activeCell="I42" sqref="I42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540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710</v>
      </c>
      <c r="C2" s="86" t="s">
        <v>181</v>
      </c>
      <c r="D2" s="86" t="s">
        <v>853</v>
      </c>
      <c r="E2" s="86" t="s">
        <v>854</v>
      </c>
      <c r="F2" s="86" t="s">
        <v>855</v>
      </c>
      <c r="G2" s="86" t="s">
        <v>856</v>
      </c>
      <c r="H2" s="86" t="s">
        <v>857</v>
      </c>
      <c r="I2" s="86" t="s">
        <v>858</v>
      </c>
      <c r="J2" s="86" t="s">
        <v>859</v>
      </c>
      <c r="K2" s="86" t="s">
        <v>860</v>
      </c>
      <c r="L2" s="86" t="s">
        <v>861</v>
      </c>
      <c r="M2" s="86" t="s">
        <v>862</v>
      </c>
      <c r="N2" s="86" t="s">
        <v>863</v>
      </c>
      <c r="O2" s="87" t="s">
        <v>864</v>
      </c>
      <c r="P2" s="86" t="s">
        <v>865</v>
      </c>
      <c r="Q2" s="86" t="s">
        <v>866</v>
      </c>
      <c r="R2" s="86"/>
      <c r="S2" s="86" t="s">
        <v>867</v>
      </c>
      <c r="T2" s="86" t="s">
        <v>7</v>
      </c>
    </row>
    <row r="3" spans="2:20" s="2" customFormat="1" ht="27">
      <c r="B3" s="88" t="s">
        <v>868</v>
      </c>
      <c r="C3" s="88" t="str">
        <f>T3</f>
        <v>FF002012000032</v>
      </c>
      <c r="D3" s="88" t="s">
        <v>869</v>
      </c>
      <c r="E3" s="88" t="s">
        <v>870</v>
      </c>
      <c r="F3" s="88" t="s">
        <v>871</v>
      </c>
      <c r="G3" s="88" t="s">
        <v>872</v>
      </c>
      <c r="H3" s="89">
        <v>0</v>
      </c>
      <c r="I3" s="88" t="s">
        <v>873</v>
      </c>
      <c r="J3" s="88" t="s">
        <v>874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875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876</v>
      </c>
      <c r="C4" s="88" t="str">
        <f t="shared" ref="C4:C74" si="5">T4</f>
        <v>FF002012000133</v>
      </c>
      <c r="D4" s="88" t="s">
        <v>869</v>
      </c>
      <c r="E4" s="88" t="s">
        <v>870</v>
      </c>
      <c r="F4" s="88" t="s">
        <v>871</v>
      </c>
      <c r="G4" s="88" t="s">
        <v>872</v>
      </c>
      <c r="H4" s="89">
        <v>0</v>
      </c>
      <c r="I4" s="88" t="s">
        <v>873</v>
      </c>
      <c r="J4" s="88" t="s">
        <v>874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877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878</v>
      </c>
      <c r="C5" s="88" t="str">
        <f t="shared" si="5"/>
        <v>FF002022000042</v>
      </c>
      <c r="D5" s="88" t="s">
        <v>879</v>
      </c>
      <c r="E5" s="88" t="s">
        <v>880</v>
      </c>
      <c r="F5" s="88" t="s">
        <v>871</v>
      </c>
      <c r="G5" s="88" t="s">
        <v>881</v>
      </c>
      <c r="H5" s="89">
        <v>0</v>
      </c>
      <c r="I5" s="91"/>
      <c r="J5" s="88" t="s">
        <v>874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875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882</v>
      </c>
      <c r="C6" s="88" t="str">
        <f t="shared" si="5"/>
        <v>FF002022000143</v>
      </c>
      <c r="D6" s="88" t="s">
        <v>879</v>
      </c>
      <c r="E6" s="88" t="s">
        <v>880</v>
      </c>
      <c r="F6" s="88" t="s">
        <v>871</v>
      </c>
      <c r="G6" s="88" t="s">
        <v>881</v>
      </c>
      <c r="H6" s="89">
        <v>0</v>
      </c>
      <c r="I6" s="91"/>
      <c r="J6" s="88" t="s">
        <v>874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877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883</v>
      </c>
      <c r="C7" s="88" t="str">
        <f t="shared" si="5"/>
        <v>FF002023000043</v>
      </c>
      <c r="D7" s="88" t="s">
        <v>884</v>
      </c>
      <c r="E7" s="88" t="s">
        <v>880</v>
      </c>
      <c r="F7" s="88" t="s">
        <v>871</v>
      </c>
      <c r="G7" s="88" t="s">
        <v>881</v>
      </c>
      <c r="H7" s="89">
        <v>0</v>
      </c>
      <c r="I7" s="88" t="s">
        <v>885</v>
      </c>
      <c r="J7" s="88" t="s">
        <v>874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875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886</v>
      </c>
      <c r="C8" s="88" t="str">
        <f t="shared" si="5"/>
        <v>FF002023000144</v>
      </c>
      <c r="D8" s="88" t="s">
        <v>884</v>
      </c>
      <c r="E8" s="88" t="s">
        <v>880</v>
      </c>
      <c r="F8" s="88" t="s">
        <v>871</v>
      </c>
      <c r="G8" s="88" t="s">
        <v>881</v>
      </c>
      <c r="H8" s="89">
        <v>0</v>
      </c>
      <c r="I8" s="88" t="s">
        <v>885</v>
      </c>
      <c r="J8" s="88" t="s">
        <v>874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877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887</v>
      </c>
      <c r="C9" s="88" t="str">
        <f t="shared" si="5"/>
        <v>FF002024000044</v>
      </c>
      <c r="D9" s="88" t="s">
        <v>888</v>
      </c>
      <c r="E9" s="88" t="s">
        <v>880</v>
      </c>
      <c r="F9" s="88" t="s">
        <v>871</v>
      </c>
      <c r="G9" s="88" t="s">
        <v>881</v>
      </c>
      <c r="H9" s="89">
        <v>0</v>
      </c>
      <c r="I9" s="91"/>
      <c r="J9" s="88" t="s">
        <v>874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875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889</v>
      </c>
      <c r="C10" s="88" t="str">
        <f t="shared" si="5"/>
        <v>FF002024000145</v>
      </c>
      <c r="D10" s="88" t="s">
        <v>888</v>
      </c>
      <c r="E10" s="88" t="s">
        <v>880</v>
      </c>
      <c r="F10" s="88" t="s">
        <v>871</v>
      </c>
      <c r="G10" s="88" t="s">
        <v>881</v>
      </c>
      <c r="H10" s="89">
        <v>0</v>
      </c>
      <c r="I10" s="91"/>
      <c r="J10" s="88" t="s">
        <v>874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877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890</v>
      </c>
      <c r="C11" s="88" t="str">
        <f t="shared" si="5"/>
        <v>FF002030000050</v>
      </c>
      <c r="D11" s="88" t="s">
        <v>891</v>
      </c>
      <c r="E11" s="88" t="s">
        <v>892</v>
      </c>
      <c r="F11" s="88" t="s">
        <v>893</v>
      </c>
      <c r="G11" s="88" t="s">
        <v>894</v>
      </c>
      <c r="H11" s="92">
        <v>0</v>
      </c>
      <c r="I11" s="91"/>
      <c r="J11" s="88" t="s">
        <v>874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875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895</v>
      </c>
      <c r="C12" s="88" t="str">
        <f t="shared" si="5"/>
        <v>FF002030000151</v>
      </c>
      <c r="D12" s="88" t="s">
        <v>891</v>
      </c>
      <c r="E12" s="88" t="s">
        <v>892</v>
      </c>
      <c r="F12" s="88" t="s">
        <v>893</v>
      </c>
      <c r="G12" s="88" t="s">
        <v>894</v>
      </c>
      <c r="H12" s="92">
        <v>0</v>
      </c>
      <c r="I12" s="91"/>
      <c r="J12" s="88" t="s">
        <v>874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877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896</v>
      </c>
      <c r="C13" s="88" t="str">
        <f t="shared" si="5"/>
        <v>FF002031000051</v>
      </c>
      <c r="D13" s="88" t="s">
        <v>897</v>
      </c>
      <c r="E13" s="88" t="s">
        <v>898</v>
      </c>
      <c r="F13" s="88" t="s">
        <v>871</v>
      </c>
      <c r="G13" s="88" t="s">
        <v>899</v>
      </c>
      <c r="H13" s="89">
        <v>1</v>
      </c>
      <c r="I13" s="91"/>
      <c r="J13" s="88" t="s">
        <v>874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875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900</v>
      </c>
      <c r="C14" s="88" t="str">
        <f t="shared" si="5"/>
        <v>FF002031000152</v>
      </c>
      <c r="D14" s="88" t="s">
        <v>897</v>
      </c>
      <c r="E14" s="88" t="s">
        <v>898</v>
      </c>
      <c r="F14" s="88" t="s">
        <v>871</v>
      </c>
      <c r="G14" s="88" t="s">
        <v>899</v>
      </c>
      <c r="H14" s="89">
        <v>1</v>
      </c>
      <c r="I14" s="91"/>
      <c r="J14" s="88" t="s">
        <v>874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877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901</v>
      </c>
      <c r="C15" s="88" t="str">
        <f t="shared" si="5"/>
        <v>FF002031000253</v>
      </c>
      <c r="D15" s="88" t="s">
        <v>897</v>
      </c>
      <c r="E15" s="88" t="s">
        <v>898</v>
      </c>
      <c r="F15" s="88" t="s">
        <v>871</v>
      </c>
      <c r="G15" s="88" t="s">
        <v>899</v>
      </c>
      <c r="H15" s="89">
        <v>1</v>
      </c>
      <c r="I15" s="91"/>
      <c r="J15" s="88" t="s">
        <v>874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902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903</v>
      </c>
      <c r="C16" s="88" t="str">
        <f t="shared" si="5"/>
        <v>FF002032000A5C</v>
      </c>
      <c r="D16" s="88" t="s">
        <v>904</v>
      </c>
      <c r="E16" s="88" t="s">
        <v>898</v>
      </c>
      <c r="F16" s="88" t="s">
        <v>871</v>
      </c>
      <c r="G16" s="88" t="s">
        <v>899</v>
      </c>
      <c r="H16" s="89">
        <v>300</v>
      </c>
      <c r="I16" s="91"/>
      <c r="J16" s="88" t="s">
        <v>874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905</v>
      </c>
      <c r="C17" s="88" t="str">
        <f t="shared" si="5"/>
        <v>FF0020320258AC</v>
      </c>
      <c r="D17" s="88" t="s">
        <v>904</v>
      </c>
      <c r="E17" s="88" t="s">
        <v>898</v>
      </c>
      <c r="F17" s="88" t="s">
        <v>871</v>
      </c>
      <c r="G17" s="88" t="s">
        <v>899</v>
      </c>
      <c r="H17" s="89">
        <v>300</v>
      </c>
      <c r="I17" s="91"/>
      <c r="J17" s="88" t="s">
        <v>874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906</v>
      </c>
      <c r="C18" s="88" t="str">
        <f t="shared" si="5"/>
        <v>FF0021B00000D1</v>
      </c>
      <c r="D18" s="88" t="s">
        <v>907</v>
      </c>
      <c r="E18" s="88" t="s">
        <v>908</v>
      </c>
      <c r="F18" s="91"/>
      <c r="G18" s="88" t="s">
        <v>909</v>
      </c>
      <c r="H18" s="89">
        <v>0</v>
      </c>
      <c r="I18" s="91"/>
      <c r="J18" s="88" t="s">
        <v>874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875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910</v>
      </c>
      <c r="C19" s="88" t="str">
        <f t="shared" si="5"/>
        <v>FF0021B00001D2</v>
      </c>
      <c r="D19" s="88" t="s">
        <v>907</v>
      </c>
      <c r="E19" s="88" t="s">
        <v>908</v>
      </c>
      <c r="F19" s="91"/>
      <c r="G19" s="88" t="s">
        <v>909</v>
      </c>
      <c r="H19" s="89">
        <v>0</v>
      </c>
      <c r="I19" s="91"/>
      <c r="J19" s="88" t="s">
        <v>874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877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911</v>
      </c>
      <c r="C20" s="88" t="str">
        <f t="shared" si="5"/>
        <v>FF0021B00002D3</v>
      </c>
      <c r="D20" s="88" t="s">
        <v>907</v>
      </c>
      <c r="E20" s="88" t="s">
        <v>908</v>
      </c>
      <c r="F20" s="91"/>
      <c r="G20" s="88" t="s">
        <v>909</v>
      </c>
      <c r="H20" s="89">
        <v>0</v>
      </c>
      <c r="I20" s="91"/>
      <c r="J20" s="88" t="s">
        <v>874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902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912</v>
      </c>
      <c r="C21" s="88" t="str">
        <f t="shared" si="5"/>
        <v>FF002100000021</v>
      </c>
      <c r="D21" s="88" t="s">
        <v>913</v>
      </c>
      <c r="E21" s="88" t="s">
        <v>898</v>
      </c>
      <c r="F21" s="88" t="s">
        <v>871</v>
      </c>
      <c r="G21" s="88" t="s">
        <v>914</v>
      </c>
      <c r="H21" s="89">
        <v>2</v>
      </c>
      <c r="I21" s="91"/>
      <c r="J21" s="88" t="s">
        <v>874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875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915</v>
      </c>
      <c r="C22" s="88" t="str">
        <f t="shared" si="5"/>
        <v>FF002100000122</v>
      </c>
      <c r="D22" s="88" t="s">
        <v>913</v>
      </c>
      <c r="E22" s="88" t="s">
        <v>898</v>
      </c>
      <c r="F22" s="88" t="s">
        <v>871</v>
      </c>
      <c r="G22" s="88"/>
      <c r="H22" s="89">
        <v>2</v>
      </c>
      <c r="I22" s="91"/>
      <c r="J22" s="88" t="s">
        <v>874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877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916</v>
      </c>
      <c r="C23" s="88" t="str">
        <f t="shared" si="5"/>
        <v>FF002100000223</v>
      </c>
      <c r="D23" s="88" t="s">
        <v>913</v>
      </c>
      <c r="E23" s="88" t="s">
        <v>898</v>
      </c>
      <c r="F23" s="88" t="s">
        <v>871</v>
      </c>
      <c r="G23" s="88"/>
      <c r="H23" s="89">
        <v>2</v>
      </c>
      <c r="I23" s="91"/>
      <c r="J23" s="88" t="s">
        <v>874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902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917</v>
      </c>
      <c r="C24" s="88" t="str">
        <f t="shared" si="5"/>
        <v>FF002100000324</v>
      </c>
      <c r="D24" s="88" t="s">
        <v>913</v>
      </c>
      <c r="E24" s="88" t="s">
        <v>898</v>
      </c>
      <c r="F24" s="88" t="s">
        <v>871</v>
      </c>
      <c r="G24" s="88"/>
      <c r="H24" s="89">
        <v>2</v>
      </c>
      <c r="I24" s="91"/>
      <c r="J24" s="88" t="s">
        <v>874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918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919</v>
      </c>
      <c r="C25" s="88" t="str">
        <f t="shared" si="5"/>
        <v>FF002101000527</v>
      </c>
      <c r="D25" s="88" t="s">
        <v>920</v>
      </c>
      <c r="E25" s="88" t="s">
        <v>898</v>
      </c>
      <c r="F25" s="88" t="s">
        <v>871</v>
      </c>
      <c r="G25" s="88" t="s">
        <v>921</v>
      </c>
      <c r="H25" s="89">
        <v>50</v>
      </c>
      <c r="I25" s="91"/>
      <c r="J25" s="88" t="s">
        <v>874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922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1132</v>
      </c>
      <c r="C26" s="88" t="str">
        <f t="shared" ref="C26" si="9">T26</f>
        <v>FF002101003254</v>
      </c>
      <c r="D26" s="88" t="s">
        <v>920</v>
      </c>
      <c r="E26" s="88" t="s">
        <v>898</v>
      </c>
      <c r="F26" s="88" t="s">
        <v>871</v>
      </c>
      <c r="G26" s="88"/>
      <c r="H26" s="89">
        <v>50</v>
      </c>
      <c r="I26" s="91"/>
      <c r="J26" s="88" t="s">
        <v>874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923</v>
      </c>
      <c r="C27" s="88" t="str">
        <f t="shared" si="5"/>
        <v>FF002101003C5E</v>
      </c>
      <c r="D27" s="88" t="s">
        <v>920</v>
      </c>
      <c r="E27" s="88" t="s">
        <v>898</v>
      </c>
      <c r="F27" s="88" t="s">
        <v>871</v>
      </c>
      <c r="G27" s="88"/>
      <c r="H27" s="89">
        <v>50</v>
      </c>
      <c r="I27" s="91"/>
      <c r="J27" s="88" t="s">
        <v>874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924</v>
      </c>
      <c r="C28" s="88" t="str">
        <f t="shared" si="5"/>
        <v>FF0021028001A4</v>
      </c>
      <c r="D28" s="88" t="s">
        <v>925</v>
      </c>
      <c r="E28" s="88" t="s">
        <v>898</v>
      </c>
      <c r="F28" s="88" t="s">
        <v>871</v>
      </c>
      <c r="G28" s="88"/>
      <c r="H28" s="89">
        <v>10</v>
      </c>
      <c r="I28" s="91"/>
      <c r="J28" s="88" t="s">
        <v>874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926</v>
      </c>
      <c r="C29" s="88" t="str">
        <f t="shared" si="5"/>
        <v>FF0021027FFFA1</v>
      </c>
      <c r="D29" s="88" t="s">
        <v>925</v>
      </c>
      <c r="E29" s="88" t="s">
        <v>898</v>
      </c>
      <c r="F29" s="88" t="s">
        <v>871</v>
      </c>
      <c r="G29" s="88"/>
      <c r="H29" s="89">
        <v>10</v>
      </c>
      <c r="I29" s="91"/>
      <c r="J29" s="88" t="s">
        <v>874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927</v>
      </c>
      <c r="C30" s="88" t="str">
        <f t="shared" si="5"/>
        <v>FF0021038001A5</v>
      </c>
      <c r="D30" s="88" t="s">
        <v>928</v>
      </c>
      <c r="E30" s="88" t="s">
        <v>898</v>
      </c>
      <c r="F30" s="88" t="s">
        <v>871</v>
      </c>
      <c r="G30" s="88"/>
      <c r="H30" s="89">
        <v>35</v>
      </c>
      <c r="I30" s="91"/>
      <c r="J30" s="88" t="s">
        <v>874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929</v>
      </c>
      <c r="C31" s="88" t="str">
        <f t="shared" si="5"/>
        <v>FF0021037FFFA2</v>
      </c>
      <c r="D31" s="88" t="s">
        <v>928</v>
      </c>
      <c r="E31" s="88" t="s">
        <v>898</v>
      </c>
      <c r="F31" s="88" t="s">
        <v>871</v>
      </c>
      <c r="G31" s="88"/>
      <c r="H31" s="89">
        <v>35</v>
      </c>
      <c r="I31" s="91"/>
      <c r="J31" s="88" t="s">
        <v>874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930</v>
      </c>
      <c r="C32" s="88" t="str">
        <f t="shared" si="5"/>
        <v>FF002104FFCEF2</v>
      </c>
      <c r="D32" s="88" t="s">
        <v>931</v>
      </c>
      <c r="E32" s="88" t="s">
        <v>898</v>
      </c>
      <c r="F32" s="88" t="s">
        <v>871</v>
      </c>
      <c r="G32" s="88"/>
      <c r="H32" s="89">
        <v>0</v>
      </c>
      <c r="I32" s="91"/>
      <c r="J32" s="88" t="s">
        <v>874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1130</v>
      </c>
      <c r="C33" s="88" t="str">
        <f t="shared" ref="C33" si="18">T33</f>
        <v>FF002104000025</v>
      </c>
      <c r="D33" s="88" t="s">
        <v>931</v>
      </c>
      <c r="E33" s="88" t="s">
        <v>898</v>
      </c>
      <c r="F33" s="88" t="s">
        <v>871</v>
      </c>
      <c r="G33" s="88"/>
      <c r="H33" s="89">
        <v>0</v>
      </c>
      <c r="I33" s="91"/>
      <c r="J33" s="88" t="s">
        <v>874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932</v>
      </c>
      <c r="C34" s="88" t="str">
        <f t="shared" si="5"/>
        <v>FF002104003257</v>
      </c>
      <c r="D34" s="88" t="s">
        <v>931</v>
      </c>
      <c r="E34" s="88" t="s">
        <v>898</v>
      </c>
      <c r="F34" s="88" t="s">
        <v>871</v>
      </c>
      <c r="G34" s="88"/>
      <c r="H34" s="89">
        <v>0</v>
      </c>
      <c r="I34" s="91"/>
      <c r="J34" s="88" t="s">
        <v>874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1127</v>
      </c>
      <c r="C35" s="88" t="str">
        <f t="shared" ref="C35:C37" si="27">T35</f>
        <v>FF002105FFCEF3</v>
      </c>
      <c r="D35" s="88" t="s">
        <v>1129</v>
      </c>
      <c r="E35" s="88" t="s">
        <v>898</v>
      </c>
      <c r="F35" s="88" t="s">
        <v>871</v>
      </c>
      <c r="G35" s="88"/>
      <c r="H35" s="89">
        <v>0</v>
      </c>
      <c r="I35" s="91"/>
      <c r="J35" s="88" t="s">
        <v>874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1131</v>
      </c>
      <c r="C36" s="88" t="str">
        <f t="shared" ref="C36" si="36">T36</f>
        <v>FF002105000026</v>
      </c>
      <c r="D36" s="88" t="s">
        <v>1129</v>
      </c>
      <c r="E36" s="88" t="s">
        <v>898</v>
      </c>
      <c r="F36" s="88" t="s">
        <v>871</v>
      </c>
      <c r="G36" s="88"/>
      <c r="H36" s="89">
        <v>0</v>
      </c>
      <c r="I36" s="91"/>
      <c r="J36" s="88" t="s">
        <v>874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1128</v>
      </c>
      <c r="C37" s="88" t="str">
        <f t="shared" si="27"/>
        <v>FF002105003258</v>
      </c>
      <c r="D37" s="88" t="s">
        <v>1129</v>
      </c>
      <c r="E37" s="88" t="s">
        <v>898</v>
      </c>
      <c r="F37" s="88" t="s">
        <v>871</v>
      </c>
      <c r="G37" s="88"/>
      <c r="H37" s="89">
        <v>0</v>
      </c>
      <c r="I37" s="91"/>
      <c r="J37" s="88" t="s">
        <v>874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933</v>
      </c>
      <c r="C38" s="88" t="str">
        <f t="shared" si="5"/>
        <v>FF002110000031</v>
      </c>
      <c r="D38" s="88" t="s">
        <v>934</v>
      </c>
      <c r="E38" s="88" t="s">
        <v>898</v>
      </c>
      <c r="F38" s="88" t="s">
        <v>871</v>
      </c>
      <c r="G38" s="88"/>
      <c r="H38" s="89">
        <v>15</v>
      </c>
      <c r="I38" s="91"/>
      <c r="J38" s="88" t="s">
        <v>874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1124</v>
      </c>
      <c r="C39" s="88" t="str">
        <f t="shared" ref="C39" si="45">T39</f>
        <v>FF002110000A3B</v>
      </c>
      <c r="D39" s="88" t="s">
        <v>934</v>
      </c>
      <c r="E39" s="88" t="s">
        <v>898</v>
      </c>
      <c r="F39" s="88" t="s">
        <v>871</v>
      </c>
      <c r="G39" s="88"/>
      <c r="H39" s="89">
        <v>15</v>
      </c>
      <c r="I39" s="91"/>
      <c r="J39" s="88" t="s">
        <v>874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935</v>
      </c>
      <c r="C40" s="88" t="str">
        <f t="shared" si="5"/>
        <v>FF002110001E4F</v>
      </c>
      <c r="D40" s="88" t="s">
        <v>934</v>
      </c>
      <c r="E40" s="88" t="s">
        <v>898</v>
      </c>
      <c r="F40" s="88" t="s">
        <v>871</v>
      </c>
      <c r="G40" s="88"/>
      <c r="H40" s="89">
        <v>15</v>
      </c>
      <c r="I40" s="91"/>
      <c r="J40" s="88" t="s">
        <v>874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936</v>
      </c>
      <c r="C41" s="88" t="str">
        <f t="shared" si="5"/>
        <v>FF002112000033</v>
      </c>
      <c r="D41" s="88" t="s">
        <v>937</v>
      </c>
      <c r="E41" s="88" t="s">
        <v>898</v>
      </c>
      <c r="F41" s="88" t="s">
        <v>871</v>
      </c>
      <c r="G41" s="88"/>
      <c r="H41" s="89">
        <v>3</v>
      </c>
      <c r="I41" s="91"/>
      <c r="J41" s="88" t="s">
        <v>874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875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1134</v>
      </c>
      <c r="C42" s="88" t="str">
        <f t="shared" ref="C42" si="54">T42</f>
        <v>FF002112000336</v>
      </c>
      <c r="D42" s="88" t="s">
        <v>937</v>
      </c>
      <c r="E42" s="88" t="s">
        <v>898</v>
      </c>
      <c r="F42" s="88" t="s">
        <v>871</v>
      </c>
      <c r="G42" s="88"/>
      <c r="H42" s="89">
        <v>3</v>
      </c>
      <c r="I42" s="91"/>
      <c r="J42" s="88" t="s">
        <v>874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918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938</v>
      </c>
      <c r="C43" s="88" t="str">
        <f t="shared" si="5"/>
        <v>FF00211200073A</v>
      </c>
      <c r="D43" s="88" t="s">
        <v>937</v>
      </c>
      <c r="E43" s="88" t="s">
        <v>898</v>
      </c>
      <c r="F43" s="88" t="s">
        <v>871</v>
      </c>
      <c r="G43" s="88"/>
      <c r="H43" s="89">
        <v>3</v>
      </c>
      <c r="I43" s="91"/>
      <c r="J43" s="88" t="s">
        <v>874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939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940</v>
      </c>
      <c r="C44" s="88" t="str">
        <f t="shared" si="5"/>
        <v>FF002113000034</v>
      </c>
      <c r="D44" s="88" t="s">
        <v>941</v>
      </c>
      <c r="E44" s="88" t="s">
        <v>942</v>
      </c>
      <c r="F44" s="88" t="s">
        <v>871</v>
      </c>
      <c r="G44" s="88" t="s">
        <v>943</v>
      </c>
      <c r="H44" s="89">
        <v>0</v>
      </c>
      <c r="I44" s="91"/>
      <c r="J44" s="88" t="s">
        <v>874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875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944</v>
      </c>
      <c r="C45" s="88" t="str">
        <f t="shared" si="5"/>
        <v>FF002113000135</v>
      </c>
      <c r="D45" s="88" t="s">
        <v>941</v>
      </c>
      <c r="E45" s="88" t="s">
        <v>942</v>
      </c>
      <c r="F45" s="88" t="s">
        <v>871</v>
      </c>
      <c r="G45" s="88"/>
      <c r="H45" s="89">
        <v>0</v>
      </c>
      <c r="I45" s="91"/>
      <c r="J45" s="88" t="s">
        <v>874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945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946</v>
      </c>
      <c r="C46" s="88" t="str">
        <f t="shared" si="5"/>
        <v>FF002113000236</v>
      </c>
      <c r="D46" s="88" t="s">
        <v>941</v>
      </c>
      <c r="E46" s="88" t="s">
        <v>942</v>
      </c>
      <c r="F46" s="88" t="s">
        <v>871</v>
      </c>
      <c r="G46" s="88"/>
      <c r="H46" s="89">
        <v>0</v>
      </c>
      <c r="I46" s="91"/>
      <c r="J46" s="88" t="s">
        <v>874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947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948</v>
      </c>
      <c r="C47" s="88" t="str">
        <f t="shared" si="5"/>
        <v>FF002113000337</v>
      </c>
      <c r="D47" s="88" t="s">
        <v>941</v>
      </c>
      <c r="E47" s="88" t="s">
        <v>942</v>
      </c>
      <c r="F47" s="88" t="s">
        <v>871</v>
      </c>
      <c r="G47" s="88"/>
      <c r="H47" s="89">
        <v>0</v>
      </c>
      <c r="I47" s="91"/>
      <c r="J47" s="88" t="s">
        <v>874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949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950</v>
      </c>
      <c r="C48" s="88" t="str">
        <f t="shared" si="5"/>
        <v>FF002113000438</v>
      </c>
      <c r="D48" s="88" t="s">
        <v>941</v>
      </c>
      <c r="E48" s="88" t="s">
        <v>942</v>
      </c>
      <c r="F48" s="88" t="s">
        <v>871</v>
      </c>
      <c r="G48" s="88"/>
      <c r="H48" s="89">
        <v>0</v>
      </c>
      <c r="I48" s="91"/>
      <c r="J48" s="88" t="s">
        <v>874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951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1120</v>
      </c>
      <c r="C49" s="88" t="str">
        <f t="shared" si="5"/>
        <v>FF002113000539</v>
      </c>
      <c r="D49" s="88" t="s">
        <v>941</v>
      </c>
      <c r="E49" s="88" t="s">
        <v>942</v>
      </c>
      <c r="F49" s="88" t="s">
        <v>871</v>
      </c>
      <c r="G49" s="88"/>
      <c r="H49" s="89">
        <v>0</v>
      </c>
      <c r="I49" s="91"/>
      <c r="J49" s="88" t="s">
        <v>874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952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953</v>
      </c>
      <c r="C50" s="88" t="str">
        <f t="shared" si="5"/>
        <v>FF00211300063A</v>
      </c>
      <c r="D50" s="88" t="s">
        <v>941</v>
      </c>
      <c r="E50" s="88" t="s">
        <v>942</v>
      </c>
      <c r="F50" s="88" t="s">
        <v>871</v>
      </c>
      <c r="G50" s="88"/>
      <c r="H50" s="89">
        <v>0</v>
      </c>
      <c r="I50" s="91"/>
      <c r="J50" s="88" t="s">
        <v>874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954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955</v>
      </c>
      <c r="C51" s="88" t="str">
        <f t="shared" si="5"/>
        <v>FF00211300073B</v>
      </c>
      <c r="D51" s="88" t="s">
        <v>941</v>
      </c>
      <c r="E51" s="88" t="s">
        <v>942</v>
      </c>
      <c r="F51" s="88" t="s">
        <v>871</v>
      </c>
      <c r="G51" s="88"/>
      <c r="H51" s="89">
        <v>0</v>
      </c>
      <c r="I51" s="91"/>
      <c r="J51" s="88" t="s">
        <v>874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956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957</v>
      </c>
      <c r="C52" s="88" t="str">
        <f t="shared" si="5"/>
        <v>FF00211300083C</v>
      </c>
      <c r="D52" s="88" t="s">
        <v>941</v>
      </c>
      <c r="E52" s="88" t="s">
        <v>942</v>
      </c>
      <c r="F52" s="88" t="s">
        <v>871</v>
      </c>
      <c r="G52" s="88"/>
      <c r="H52" s="89">
        <v>0</v>
      </c>
      <c r="I52" s="91"/>
      <c r="J52" s="88" t="s">
        <v>874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958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959</v>
      </c>
      <c r="C53" s="88" t="str">
        <f t="shared" si="5"/>
        <v>FF00211300093D</v>
      </c>
      <c r="D53" s="88" t="s">
        <v>941</v>
      </c>
      <c r="E53" s="88" t="s">
        <v>942</v>
      </c>
      <c r="F53" s="88" t="s">
        <v>871</v>
      </c>
      <c r="G53" s="88"/>
      <c r="H53" s="89">
        <v>0</v>
      </c>
      <c r="I53" s="91"/>
      <c r="J53" s="88" t="s">
        <v>874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960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961</v>
      </c>
      <c r="C54" s="88" t="str">
        <f t="shared" si="5"/>
        <v>FF002113000A3E</v>
      </c>
      <c r="D54" s="88" t="s">
        <v>941</v>
      </c>
      <c r="E54" s="88" t="s">
        <v>942</v>
      </c>
      <c r="F54" s="88" t="s">
        <v>871</v>
      </c>
      <c r="G54" s="88"/>
      <c r="H54" s="89">
        <v>0</v>
      </c>
      <c r="I54" s="91"/>
      <c r="J54" s="88" t="s">
        <v>874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1133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962</v>
      </c>
      <c r="C55" s="88" t="str">
        <f t="shared" si="5"/>
        <v>FF002117000038</v>
      </c>
      <c r="D55" s="88" t="s">
        <v>963</v>
      </c>
      <c r="E55" s="88" t="s">
        <v>898</v>
      </c>
      <c r="F55" s="88" t="s">
        <v>871</v>
      </c>
      <c r="G55" s="88"/>
      <c r="H55" s="89">
        <v>0</v>
      </c>
      <c r="I55" s="91"/>
      <c r="J55" s="88" t="s">
        <v>874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875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964</v>
      </c>
      <c r="C56" s="88" t="str">
        <f t="shared" si="5"/>
        <v>FF002117000139</v>
      </c>
      <c r="D56" s="88" t="s">
        <v>963</v>
      </c>
      <c r="E56" s="88" t="s">
        <v>898</v>
      </c>
      <c r="F56" s="88" t="s">
        <v>871</v>
      </c>
      <c r="G56" s="88"/>
      <c r="H56" s="89">
        <v>0</v>
      </c>
      <c r="I56" s="91"/>
      <c r="J56" s="88" t="s">
        <v>874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877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965</v>
      </c>
      <c r="C57" s="88" t="str">
        <f t="shared" si="5"/>
        <v>FF00211A00003B</v>
      </c>
      <c r="D57" s="88" t="s">
        <v>966</v>
      </c>
      <c r="E57" s="88" t="s">
        <v>898</v>
      </c>
      <c r="F57" s="88" t="s">
        <v>871</v>
      </c>
      <c r="G57" s="88"/>
      <c r="H57" s="89">
        <v>0</v>
      </c>
      <c r="I57" s="91"/>
      <c r="J57" s="88" t="s">
        <v>874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875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967</v>
      </c>
      <c r="C58" s="88" t="str">
        <f t="shared" si="5"/>
        <v>FF00211A000641</v>
      </c>
      <c r="D58" s="88" t="s">
        <v>966</v>
      </c>
      <c r="E58" s="88" t="s">
        <v>898</v>
      </c>
      <c r="F58" s="88" t="s">
        <v>871</v>
      </c>
      <c r="G58" s="88"/>
      <c r="H58" s="89">
        <v>0</v>
      </c>
      <c r="I58" s="91"/>
      <c r="J58" s="88" t="s">
        <v>874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968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969</v>
      </c>
      <c r="C59" s="88" t="str">
        <f t="shared" si="5"/>
        <v>FF00211B00003C</v>
      </c>
      <c r="D59" s="88" t="s">
        <v>970</v>
      </c>
      <c r="E59" s="88" t="s">
        <v>898</v>
      </c>
      <c r="F59" s="88" t="s">
        <v>871</v>
      </c>
      <c r="G59" s="88"/>
      <c r="H59" s="89">
        <v>5</v>
      </c>
      <c r="I59" s="91"/>
      <c r="J59" s="88" t="s">
        <v>874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875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971</v>
      </c>
      <c r="C60" s="88" t="str">
        <f t="shared" si="5"/>
        <v>FF00211B000541</v>
      </c>
      <c r="D60" s="88" t="s">
        <v>970</v>
      </c>
      <c r="E60" s="88" t="s">
        <v>898</v>
      </c>
      <c r="F60" s="88" t="s">
        <v>871</v>
      </c>
      <c r="G60" s="88"/>
      <c r="H60" s="89">
        <v>5</v>
      </c>
      <c r="I60" s="91"/>
      <c r="J60" s="88" t="s">
        <v>874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922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972</v>
      </c>
      <c r="C61" s="88" t="str">
        <f t="shared" si="5"/>
        <v>FF002120000142</v>
      </c>
      <c r="D61" s="88" t="s">
        <v>973</v>
      </c>
      <c r="E61" s="88" t="s">
        <v>898</v>
      </c>
      <c r="F61" s="88" t="s">
        <v>871</v>
      </c>
      <c r="G61" s="88"/>
      <c r="H61" s="89">
        <v>1</v>
      </c>
      <c r="I61" s="91"/>
      <c r="J61" s="88" t="s">
        <v>874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877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974</v>
      </c>
      <c r="C62" s="88" t="str">
        <f t="shared" si="5"/>
        <v>FF002120000243</v>
      </c>
      <c r="D62" s="88" t="s">
        <v>973</v>
      </c>
      <c r="E62" s="88" t="s">
        <v>898</v>
      </c>
      <c r="F62" s="88" t="s">
        <v>871</v>
      </c>
      <c r="G62" s="88"/>
      <c r="H62" s="89">
        <v>1</v>
      </c>
      <c r="I62" s="91"/>
      <c r="J62" s="88" t="s">
        <v>874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902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975</v>
      </c>
      <c r="C63" s="88" t="str">
        <f t="shared" si="5"/>
        <v>FF002120000344</v>
      </c>
      <c r="D63" s="88" t="s">
        <v>973</v>
      </c>
      <c r="E63" s="88" t="s">
        <v>898</v>
      </c>
      <c r="F63" s="88" t="s">
        <v>871</v>
      </c>
      <c r="G63" s="88"/>
      <c r="H63" s="89">
        <v>1</v>
      </c>
      <c r="I63" s="91"/>
      <c r="J63" s="88" t="s">
        <v>874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918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1123</v>
      </c>
      <c r="C64" s="88" t="str">
        <f t="shared" si="5"/>
        <v>FF002120000445</v>
      </c>
      <c r="D64" s="88" t="s">
        <v>973</v>
      </c>
      <c r="E64" s="88" t="s">
        <v>898</v>
      </c>
      <c r="F64" s="88" t="s">
        <v>871</v>
      </c>
      <c r="G64" s="88"/>
      <c r="H64" s="89">
        <v>1</v>
      </c>
      <c r="I64" s="91"/>
      <c r="J64" s="88" t="s">
        <v>874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976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977</v>
      </c>
      <c r="C65" s="88" t="str">
        <f t="shared" si="5"/>
        <v>FF00216C00008D</v>
      </c>
      <c r="D65" s="88" t="s">
        <v>978</v>
      </c>
      <c r="E65" s="88" t="s">
        <v>898</v>
      </c>
      <c r="F65" s="88" t="s">
        <v>871</v>
      </c>
      <c r="G65" s="88"/>
      <c r="H65" s="89">
        <v>0</v>
      </c>
      <c r="I65" s="91"/>
      <c r="J65" s="88" t="s">
        <v>874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875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979</v>
      </c>
      <c r="C66" s="88" t="str">
        <f t="shared" si="5"/>
        <v>FF00216C00018E</v>
      </c>
      <c r="D66" s="88" t="s">
        <v>978</v>
      </c>
      <c r="E66" s="88" t="s">
        <v>898</v>
      </c>
      <c r="F66" s="88" t="s">
        <v>871</v>
      </c>
      <c r="G66" s="88"/>
      <c r="H66" s="89">
        <v>0</v>
      </c>
      <c r="I66" s="91"/>
      <c r="J66" s="88" t="s">
        <v>874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877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980</v>
      </c>
      <c r="C67" s="88" t="str">
        <f t="shared" si="5"/>
        <v>FF002172000396</v>
      </c>
      <c r="D67" s="88" t="s">
        <v>981</v>
      </c>
      <c r="E67" s="88" t="s">
        <v>898</v>
      </c>
      <c r="F67" s="88" t="s">
        <v>871</v>
      </c>
      <c r="G67" s="88" t="s">
        <v>982</v>
      </c>
      <c r="H67" s="89">
        <v>30</v>
      </c>
      <c r="I67" s="91"/>
      <c r="J67" s="88" t="s">
        <v>874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918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983</v>
      </c>
      <c r="C68" s="88" t="str">
        <f t="shared" si="5"/>
        <v>FF002175000399</v>
      </c>
      <c r="D68" s="88" t="s">
        <v>984</v>
      </c>
      <c r="E68" s="88" t="s">
        <v>898</v>
      </c>
      <c r="F68" s="88" t="s">
        <v>871</v>
      </c>
      <c r="G68" s="88" t="s">
        <v>982</v>
      </c>
      <c r="H68" s="89">
        <v>20</v>
      </c>
      <c r="I68" s="91"/>
      <c r="J68" s="88" t="s">
        <v>874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918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985</v>
      </c>
      <c r="C69" s="88" t="str">
        <f t="shared" si="5"/>
        <v>FF0021800003A4</v>
      </c>
      <c r="D69" s="88" t="s">
        <v>986</v>
      </c>
      <c r="E69" s="88" t="s">
        <v>898</v>
      </c>
      <c r="F69" s="88" t="s">
        <v>871</v>
      </c>
      <c r="G69" s="88" t="s">
        <v>982</v>
      </c>
      <c r="H69" s="89">
        <v>0</v>
      </c>
      <c r="I69" s="91"/>
      <c r="J69" s="88" t="s">
        <v>874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918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987</v>
      </c>
      <c r="C70" s="88" t="str">
        <f t="shared" si="5"/>
        <v>FF0021810003A5</v>
      </c>
      <c r="D70" s="88" t="s">
        <v>988</v>
      </c>
      <c r="E70" s="88" t="s">
        <v>898</v>
      </c>
      <c r="F70" s="88" t="s">
        <v>871</v>
      </c>
      <c r="G70" s="88" t="s">
        <v>982</v>
      </c>
      <c r="H70" s="89" t="s">
        <v>989</v>
      </c>
      <c r="I70" s="91"/>
      <c r="J70" s="88" t="s">
        <v>874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918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990</v>
      </c>
      <c r="C71" s="88" t="str">
        <f t="shared" si="5"/>
        <v>FF0021820003A6</v>
      </c>
      <c r="D71" s="88" t="s">
        <v>991</v>
      </c>
      <c r="E71" s="88" t="s">
        <v>898</v>
      </c>
      <c r="F71" s="88" t="s">
        <v>871</v>
      </c>
      <c r="G71" s="88" t="s">
        <v>982</v>
      </c>
      <c r="H71" s="89" t="s">
        <v>989</v>
      </c>
      <c r="I71" s="91"/>
      <c r="J71" s="88" t="s">
        <v>874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918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992</v>
      </c>
      <c r="C72" s="88" t="str">
        <f t="shared" si="5"/>
        <v>FF0021830003A7</v>
      </c>
      <c r="D72" s="88" t="s">
        <v>993</v>
      </c>
      <c r="E72" s="88" t="s">
        <v>898</v>
      </c>
      <c r="F72" s="88" t="s">
        <v>871</v>
      </c>
      <c r="G72" s="88" t="s">
        <v>982</v>
      </c>
      <c r="H72" s="89">
        <v>0</v>
      </c>
      <c r="I72" s="91"/>
      <c r="J72" s="88" t="s">
        <v>874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918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994</v>
      </c>
      <c r="C73" s="88" t="str">
        <f t="shared" si="5"/>
        <v>FF002200000022</v>
      </c>
      <c r="D73" s="88" t="s">
        <v>995</v>
      </c>
      <c r="E73" s="88" t="s">
        <v>898</v>
      </c>
      <c r="F73" s="88" t="s">
        <v>871</v>
      </c>
      <c r="G73" s="88" t="s">
        <v>982</v>
      </c>
      <c r="H73" s="89">
        <v>0</v>
      </c>
      <c r="I73" s="88" t="s">
        <v>885</v>
      </c>
      <c r="J73" s="88" t="s">
        <v>874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875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995</v>
      </c>
      <c r="E74" s="88" t="s">
        <v>898</v>
      </c>
      <c r="F74" s="88" t="s">
        <v>871</v>
      </c>
      <c r="G74" s="88" t="s">
        <v>982</v>
      </c>
      <c r="H74" s="89">
        <v>0</v>
      </c>
      <c r="I74" s="88" t="s">
        <v>885</v>
      </c>
      <c r="J74" s="88" t="s">
        <v>874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877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995</v>
      </c>
      <c r="E75" s="88" t="s">
        <v>898</v>
      </c>
      <c r="F75" s="88" t="s">
        <v>871</v>
      </c>
      <c r="G75" s="88" t="s">
        <v>982</v>
      </c>
      <c r="H75" s="89">
        <v>0</v>
      </c>
      <c r="I75" s="88" t="s">
        <v>885</v>
      </c>
      <c r="J75" s="88" t="s">
        <v>874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902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996</v>
      </c>
      <c r="C76" s="88" t="str">
        <f t="shared" si="72"/>
        <v>FF002201000023</v>
      </c>
      <c r="D76" s="88" t="s">
        <v>997</v>
      </c>
      <c r="E76" s="88" t="s">
        <v>898</v>
      </c>
      <c r="F76" s="88" t="s">
        <v>871</v>
      </c>
      <c r="G76" s="88" t="s">
        <v>982</v>
      </c>
      <c r="H76" s="89">
        <v>0</v>
      </c>
      <c r="I76" s="88" t="s">
        <v>885</v>
      </c>
      <c r="J76" s="88" t="s">
        <v>874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875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998</v>
      </c>
      <c r="C77" s="88" t="str">
        <f t="shared" si="72"/>
        <v>FF002201000124</v>
      </c>
      <c r="D77" s="88" t="s">
        <v>997</v>
      </c>
      <c r="E77" s="88" t="s">
        <v>898</v>
      </c>
      <c r="F77" s="88" t="s">
        <v>871</v>
      </c>
      <c r="G77" s="88" t="s">
        <v>982</v>
      </c>
      <c r="H77" s="89">
        <v>0</v>
      </c>
      <c r="I77" s="88" t="s">
        <v>885</v>
      </c>
      <c r="J77" s="88" t="s">
        <v>874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877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999</v>
      </c>
      <c r="C78" s="88" t="str">
        <f t="shared" si="72"/>
        <v>FF002201000225</v>
      </c>
      <c r="D78" s="88" t="s">
        <v>997</v>
      </c>
      <c r="E78" s="88" t="s">
        <v>898</v>
      </c>
      <c r="F78" s="88" t="s">
        <v>871</v>
      </c>
      <c r="G78" s="88" t="s">
        <v>982</v>
      </c>
      <c r="H78" s="89">
        <v>0</v>
      </c>
      <c r="I78" s="88" t="s">
        <v>885</v>
      </c>
      <c r="J78" s="88" t="s">
        <v>874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902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1000</v>
      </c>
      <c r="C79" s="88" t="str">
        <f t="shared" si="72"/>
        <v>FF002201000326</v>
      </c>
      <c r="D79" s="88" t="s">
        <v>997</v>
      </c>
      <c r="E79" s="88" t="s">
        <v>898</v>
      </c>
      <c r="F79" s="88" t="s">
        <v>871</v>
      </c>
      <c r="G79" s="88" t="s">
        <v>982</v>
      </c>
      <c r="H79" s="89">
        <v>0</v>
      </c>
      <c r="I79" s="88" t="s">
        <v>885</v>
      </c>
      <c r="J79" s="88" t="s">
        <v>874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918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1001</v>
      </c>
      <c r="C80" s="88" t="str">
        <f t="shared" si="72"/>
        <v>FF002203000328</v>
      </c>
      <c r="D80" s="88" t="s">
        <v>1002</v>
      </c>
      <c r="E80" s="88" t="s">
        <v>898</v>
      </c>
      <c r="F80" s="88" t="s">
        <v>871</v>
      </c>
      <c r="G80" s="88" t="s">
        <v>982</v>
      </c>
      <c r="H80" s="89">
        <v>0</v>
      </c>
      <c r="I80" s="88" t="s">
        <v>885</v>
      </c>
      <c r="J80" s="88" t="s">
        <v>874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918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1003</v>
      </c>
      <c r="C81" s="88" t="str">
        <f t="shared" si="72"/>
        <v>FF002203000328</v>
      </c>
      <c r="D81" s="88" t="s">
        <v>1002</v>
      </c>
      <c r="E81" s="88" t="s">
        <v>898</v>
      </c>
      <c r="F81" s="88" t="s">
        <v>871</v>
      </c>
      <c r="G81" s="88" t="s">
        <v>982</v>
      </c>
      <c r="H81" s="89">
        <v>0</v>
      </c>
      <c r="I81" s="88" t="s">
        <v>885</v>
      </c>
      <c r="J81" s="88" t="s">
        <v>874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/>
      <c r="O81" s="90" t="s">
        <v>918</v>
      </c>
      <c r="P81" s="88" t="str">
        <f t="shared" si="67"/>
        <v>00</v>
      </c>
      <c r="Q81" s="88" t="str">
        <f t="shared" si="68"/>
        <v>03</v>
      </c>
      <c r="R81" s="88" t="str">
        <f t="shared" si="69"/>
        <v>28</v>
      </c>
      <c r="S81" s="88" t="str">
        <f t="shared" si="70"/>
        <v>28</v>
      </c>
      <c r="T81" s="88" t="str">
        <f t="shared" si="71"/>
        <v>FF002203000328</v>
      </c>
    </row>
    <row r="82" spans="2:20" s="2" customFormat="1">
      <c r="B82" s="88" t="s">
        <v>1004</v>
      </c>
      <c r="C82" s="88" t="str">
        <f t="shared" si="72"/>
        <v>FF000024000024</v>
      </c>
      <c r="D82" s="88" t="s">
        <v>1005</v>
      </c>
      <c r="E82" s="88" t="s">
        <v>898</v>
      </c>
      <c r="F82" s="88" t="s">
        <v>871</v>
      </c>
      <c r="G82" s="88"/>
      <c r="H82" s="89">
        <v>0</v>
      </c>
      <c r="I82" s="88" t="s">
        <v>885</v>
      </c>
      <c r="J82" s="88" t="s">
        <v>874</v>
      </c>
      <c r="K82" s="88" t="str">
        <f t="shared" si="64"/>
        <v>0024</v>
      </c>
      <c r="L82" s="88" t="str">
        <f t="shared" si="65"/>
        <v>00</v>
      </c>
      <c r="M82" s="88" t="str">
        <f t="shared" si="66"/>
        <v>24</v>
      </c>
      <c r="N82" s="88"/>
      <c r="O82" s="90" t="s">
        <v>875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24</v>
      </c>
      <c r="S82" s="88" t="str">
        <f t="shared" si="70"/>
        <v>24</v>
      </c>
      <c r="T82" s="88" t="str">
        <f t="shared" si="71"/>
        <v>FF000024000024</v>
      </c>
    </row>
    <row r="83" spans="2:20" s="2" customFormat="1">
      <c r="B83" s="88" t="s">
        <v>1006</v>
      </c>
      <c r="C83" s="88" t="str">
        <f t="shared" si="72"/>
        <v>FF002205000027</v>
      </c>
      <c r="D83" s="88" t="s">
        <v>1007</v>
      </c>
      <c r="E83" s="88" t="s">
        <v>898</v>
      </c>
      <c r="F83" s="88" t="s">
        <v>871</v>
      </c>
      <c r="G83" s="88" t="s">
        <v>1008</v>
      </c>
      <c r="H83" s="89">
        <v>0</v>
      </c>
      <c r="I83" s="88" t="s">
        <v>885</v>
      </c>
      <c r="J83" s="88" t="s">
        <v>874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875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1006</v>
      </c>
      <c r="C84" s="88" t="str">
        <f t="shared" si="72"/>
        <v>FF002205000128</v>
      </c>
      <c r="D84" s="88" t="s">
        <v>1007</v>
      </c>
      <c r="E84" s="88" t="s">
        <v>898</v>
      </c>
      <c r="F84" s="88" t="s">
        <v>871</v>
      </c>
      <c r="G84" s="88" t="s">
        <v>1008</v>
      </c>
      <c r="H84" s="89">
        <v>0</v>
      </c>
      <c r="I84" s="88" t="s">
        <v>885</v>
      </c>
      <c r="J84" s="88" t="s">
        <v>874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877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1009</v>
      </c>
      <c r="C85" s="88" t="str">
        <f t="shared" si="72"/>
        <v>FF002210000032</v>
      </c>
      <c r="D85" s="88" t="s">
        <v>1010</v>
      </c>
      <c r="E85" s="88" t="s">
        <v>898</v>
      </c>
      <c r="F85" s="88" t="s">
        <v>871</v>
      </c>
      <c r="G85" s="88"/>
      <c r="H85" s="89">
        <v>0</v>
      </c>
      <c r="I85" s="88" t="s">
        <v>885</v>
      </c>
      <c r="J85" s="88" t="s">
        <v>874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875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1010</v>
      </c>
      <c r="E86" s="88" t="s">
        <v>898</v>
      </c>
      <c r="F86" s="88" t="s">
        <v>871</v>
      </c>
      <c r="G86" s="88"/>
      <c r="H86" s="89">
        <v>0</v>
      </c>
      <c r="I86" s="88" t="s">
        <v>885</v>
      </c>
      <c r="J86" s="88" t="s">
        <v>874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877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1010</v>
      </c>
      <c r="E87" s="88" t="s">
        <v>898</v>
      </c>
      <c r="F87" s="88" t="s">
        <v>871</v>
      </c>
      <c r="G87" s="88"/>
      <c r="H87" s="89">
        <v>0</v>
      </c>
      <c r="I87" s="88" t="s">
        <v>885</v>
      </c>
      <c r="J87" s="88" t="s">
        <v>874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902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1011</v>
      </c>
      <c r="C88" s="88" t="str">
        <f t="shared" si="72"/>
        <v>FF002212000337</v>
      </c>
      <c r="D88" s="88" t="s">
        <v>1012</v>
      </c>
      <c r="E88" s="88" t="s">
        <v>898</v>
      </c>
      <c r="F88" s="88" t="s">
        <v>871</v>
      </c>
      <c r="G88" s="88" t="s">
        <v>982</v>
      </c>
      <c r="H88" s="89">
        <v>0</v>
      </c>
      <c r="I88" s="88" t="s">
        <v>885</v>
      </c>
      <c r="J88" s="88" t="s">
        <v>874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918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1013</v>
      </c>
      <c r="C89" s="88" t="str">
        <f t="shared" si="72"/>
        <v>FF002212000337</v>
      </c>
      <c r="D89" s="88" t="s">
        <v>1012</v>
      </c>
      <c r="E89" s="88" t="s">
        <v>898</v>
      </c>
      <c r="F89" s="88" t="s">
        <v>871</v>
      </c>
      <c r="G89" s="88" t="s">
        <v>982</v>
      </c>
      <c r="H89" s="89">
        <v>0</v>
      </c>
      <c r="I89" s="88" t="s">
        <v>885</v>
      </c>
      <c r="J89" s="88" t="s">
        <v>874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/>
      <c r="O89" s="90" t="s">
        <v>918</v>
      </c>
      <c r="P89" s="88" t="str">
        <f t="shared" si="67"/>
        <v>00</v>
      </c>
      <c r="Q89" s="88" t="str">
        <f t="shared" si="68"/>
        <v>03</v>
      </c>
      <c r="R89" s="88" t="str">
        <f t="shared" si="69"/>
        <v>37</v>
      </c>
      <c r="S89" s="88" t="str">
        <f t="shared" si="70"/>
        <v>37</v>
      </c>
      <c r="T89" s="88" t="str">
        <f t="shared" si="71"/>
        <v>FF002212000337</v>
      </c>
    </row>
    <row r="90" spans="2:20" s="2" customFormat="1">
      <c r="B90" s="88" t="s">
        <v>1014</v>
      </c>
      <c r="C90" s="88" t="str">
        <f t="shared" si="72"/>
        <v>FF002213000035</v>
      </c>
      <c r="D90" s="88" t="s">
        <v>1015</v>
      </c>
      <c r="E90" s="88" t="s">
        <v>898</v>
      </c>
      <c r="F90" s="88" t="s">
        <v>871</v>
      </c>
      <c r="G90" s="88"/>
      <c r="H90" s="89">
        <v>0</v>
      </c>
      <c r="I90" s="88" t="s">
        <v>885</v>
      </c>
      <c r="J90" s="88" t="s">
        <v>874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875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1016</v>
      </c>
      <c r="E91" s="88" t="s">
        <v>898</v>
      </c>
      <c r="F91" s="88" t="s">
        <v>871</v>
      </c>
      <c r="G91" s="88"/>
      <c r="H91" s="89">
        <v>0</v>
      </c>
      <c r="I91" s="88" t="s">
        <v>885</v>
      </c>
      <c r="J91" s="88" t="s">
        <v>874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875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1017</v>
      </c>
      <c r="C92" s="88" t="str">
        <f t="shared" si="72"/>
        <v>FF0022218001C4</v>
      </c>
      <c r="D92" s="88" t="s">
        <v>1018</v>
      </c>
      <c r="E92" s="88" t="s">
        <v>898</v>
      </c>
      <c r="F92" s="88" t="s">
        <v>871</v>
      </c>
      <c r="G92" s="88"/>
      <c r="H92" s="89">
        <v>0</v>
      </c>
      <c r="I92" s="88" t="s">
        <v>885</v>
      </c>
      <c r="J92" s="88" t="s">
        <v>874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1019</v>
      </c>
      <c r="C93" s="88" t="str">
        <f t="shared" si="72"/>
        <v>FF0022217FFFC1</v>
      </c>
      <c r="D93" s="88" t="s">
        <v>1018</v>
      </c>
      <c r="E93" s="88" t="s">
        <v>898</v>
      </c>
      <c r="F93" s="88" t="s">
        <v>871</v>
      </c>
      <c r="G93" s="88"/>
      <c r="H93" s="89">
        <v>0</v>
      </c>
      <c r="I93" s="88" t="s">
        <v>885</v>
      </c>
      <c r="J93" s="88" t="s">
        <v>874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1020</v>
      </c>
      <c r="C94" s="88" t="str">
        <f t="shared" si="72"/>
        <v>FF002222000044</v>
      </c>
      <c r="D94" s="88" t="s">
        <v>1021</v>
      </c>
      <c r="E94" s="88" t="s">
        <v>898</v>
      </c>
      <c r="F94" s="88" t="s">
        <v>871</v>
      </c>
      <c r="G94" s="88"/>
      <c r="H94" s="89" t="s">
        <v>989</v>
      </c>
      <c r="I94" s="88" t="s">
        <v>885</v>
      </c>
      <c r="J94" s="88" t="s">
        <v>874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875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1022</v>
      </c>
      <c r="C95" s="88" t="str">
        <f t="shared" si="72"/>
        <v>FF002300000023</v>
      </c>
      <c r="D95" s="88" t="s">
        <v>1023</v>
      </c>
      <c r="E95" s="88" t="s">
        <v>898</v>
      </c>
      <c r="F95" s="88" t="s">
        <v>871</v>
      </c>
      <c r="G95" s="88"/>
      <c r="H95" s="89" t="s">
        <v>989</v>
      </c>
      <c r="I95" s="91"/>
      <c r="J95" s="88" t="s">
        <v>874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875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1024</v>
      </c>
      <c r="C96" s="88" t="str">
        <f t="shared" si="72"/>
        <v>FF002300111145</v>
      </c>
      <c r="D96" s="88" t="s">
        <v>1023</v>
      </c>
      <c r="E96" s="88" t="s">
        <v>898</v>
      </c>
      <c r="F96" s="88" t="s">
        <v>871</v>
      </c>
      <c r="G96" s="88"/>
      <c r="H96" s="89" t="s">
        <v>989</v>
      </c>
      <c r="I96" s="91"/>
      <c r="J96" s="88" t="s">
        <v>874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1121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1025</v>
      </c>
      <c r="C97" s="88" t="str">
        <f t="shared" si="72"/>
        <v>FF002300110135</v>
      </c>
      <c r="D97" s="88" t="s">
        <v>1023</v>
      </c>
      <c r="E97" s="88" t="s">
        <v>898</v>
      </c>
      <c r="F97" s="88" t="s">
        <v>871</v>
      </c>
      <c r="G97" s="88"/>
      <c r="H97" s="89" t="s">
        <v>989</v>
      </c>
      <c r="I97" s="91"/>
      <c r="J97" s="88" t="s">
        <v>874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1026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1027</v>
      </c>
      <c r="C98" s="88" t="str">
        <f t="shared" si="72"/>
        <v>FF002300000225</v>
      </c>
      <c r="D98" s="88" t="s">
        <v>1023</v>
      </c>
      <c r="E98" s="88" t="s">
        <v>898</v>
      </c>
      <c r="F98" s="88" t="s">
        <v>871</v>
      </c>
      <c r="G98" s="88"/>
      <c r="H98" s="89" t="s">
        <v>989</v>
      </c>
      <c r="I98" s="91"/>
      <c r="J98" s="88" t="s">
        <v>874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902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1029</v>
      </c>
      <c r="C99" s="88" t="str">
        <f t="shared" si="72"/>
        <v>FF002300101144</v>
      </c>
      <c r="D99" s="88" t="s">
        <v>1023</v>
      </c>
      <c r="E99" s="88" t="s">
        <v>898</v>
      </c>
      <c r="F99" s="88" t="s">
        <v>871</v>
      </c>
      <c r="G99" s="88"/>
      <c r="H99" s="89" t="s">
        <v>989</v>
      </c>
      <c r="I99" s="91"/>
      <c r="J99" s="88" t="s">
        <v>874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1030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1031</v>
      </c>
      <c r="C100" s="88" t="str">
        <f t="shared" si="72"/>
        <v>FF002300000427</v>
      </c>
      <c r="D100" s="88" t="s">
        <v>1023</v>
      </c>
      <c r="E100" s="88" t="s">
        <v>898</v>
      </c>
      <c r="F100" s="88" t="s">
        <v>871</v>
      </c>
      <c r="G100" s="88"/>
      <c r="H100" s="89" t="s">
        <v>989</v>
      </c>
      <c r="I100" s="91"/>
      <c r="J100" s="88" t="s">
        <v>874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976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1032</v>
      </c>
      <c r="C101" s="88" t="str">
        <f t="shared" si="72"/>
        <v>FF002300011135</v>
      </c>
      <c r="D101" s="88" t="s">
        <v>1023</v>
      </c>
      <c r="E101" s="88" t="s">
        <v>898</v>
      </c>
      <c r="F101" s="88" t="s">
        <v>871</v>
      </c>
      <c r="G101" s="88"/>
      <c r="H101" s="89" t="s">
        <v>989</v>
      </c>
      <c r="I101" s="91"/>
      <c r="J101" s="88" t="s">
        <v>874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1033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1034</v>
      </c>
      <c r="C102" s="88" t="str">
        <f t="shared" si="72"/>
        <v>FF00230000082B</v>
      </c>
      <c r="D102" s="88" t="s">
        <v>1023</v>
      </c>
      <c r="E102" s="88" t="s">
        <v>898</v>
      </c>
      <c r="F102" s="88" t="s">
        <v>871</v>
      </c>
      <c r="G102" s="88"/>
      <c r="H102" s="89" t="s">
        <v>989</v>
      </c>
      <c r="I102" s="91"/>
      <c r="J102" s="88" t="s">
        <v>874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1122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1035</v>
      </c>
      <c r="C103" s="88" t="str">
        <f t="shared" si="72"/>
        <v>FF0023018000A4</v>
      </c>
      <c r="D103" s="88" t="s">
        <v>1036</v>
      </c>
      <c r="E103" s="88" t="s">
        <v>898</v>
      </c>
      <c r="F103" s="88" t="s">
        <v>871</v>
      </c>
      <c r="G103" s="88"/>
      <c r="H103" s="89" t="s">
        <v>989</v>
      </c>
      <c r="I103" s="91"/>
      <c r="J103" s="88" t="s">
        <v>874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1125</v>
      </c>
      <c r="C104" s="88" t="str">
        <f t="shared" ref="C104" si="73">T104</f>
        <v>FF002301000024</v>
      </c>
      <c r="D104" s="88" t="s">
        <v>1036</v>
      </c>
      <c r="E104" s="88" t="s">
        <v>898</v>
      </c>
      <c r="F104" s="88" t="s">
        <v>871</v>
      </c>
      <c r="G104" s="88"/>
      <c r="H104" s="89" t="s">
        <v>989</v>
      </c>
      <c r="I104" s="91"/>
      <c r="J104" s="88" t="s">
        <v>874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1037</v>
      </c>
      <c r="C105" s="88" t="str">
        <f t="shared" si="72"/>
        <v>FF0023018000A4</v>
      </c>
      <c r="D105" s="88" t="s">
        <v>1036</v>
      </c>
      <c r="E105" s="88" t="s">
        <v>898</v>
      </c>
      <c r="F105" s="88" t="s">
        <v>871</v>
      </c>
      <c r="G105" s="88"/>
      <c r="H105" s="89" t="s">
        <v>989</v>
      </c>
      <c r="I105" s="91"/>
      <c r="J105" s="88" t="s">
        <v>874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1038</v>
      </c>
      <c r="C106" s="88" t="str">
        <f t="shared" si="72"/>
        <v>FF002302000A2F</v>
      </c>
      <c r="D106" s="88" t="s">
        <v>1039</v>
      </c>
      <c r="E106" s="88" t="s">
        <v>898</v>
      </c>
      <c r="F106" s="88" t="s">
        <v>871</v>
      </c>
      <c r="G106" s="88"/>
      <c r="H106" s="89">
        <v>98</v>
      </c>
      <c r="I106" s="91"/>
      <c r="J106" s="88" t="s">
        <v>874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1126</v>
      </c>
      <c r="C107" s="88" t="str">
        <f t="shared" ref="C107" si="82">T107</f>
        <v>FF002302006287</v>
      </c>
      <c r="D107" s="88" t="s">
        <v>1039</v>
      </c>
      <c r="E107" s="88" t="s">
        <v>898</v>
      </c>
      <c r="F107" s="88" t="s">
        <v>871</v>
      </c>
      <c r="G107" s="88"/>
      <c r="H107" s="89">
        <v>98</v>
      </c>
      <c r="I107" s="91"/>
      <c r="J107" s="88" t="s">
        <v>874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1040</v>
      </c>
      <c r="C108" s="88" t="str">
        <f t="shared" si="72"/>
        <v>FF002302006489</v>
      </c>
      <c r="D108" s="88" t="s">
        <v>1039</v>
      </c>
      <c r="E108" s="88" t="s">
        <v>898</v>
      </c>
      <c r="F108" s="88" t="s">
        <v>871</v>
      </c>
      <c r="G108" s="88"/>
      <c r="H108" s="89">
        <v>98</v>
      </c>
      <c r="I108" s="91"/>
      <c r="J108" s="88" t="s">
        <v>874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1041</v>
      </c>
      <c r="C109" s="88" t="str">
        <f t="shared" si="72"/>
        <v>FF002304000027</v>
      </c>
      <c r="D109" s="88" t="s">
        <v>1042</v>
      </c>
      <c r="E109" s="88" t="s">
        <v>898</v>
      </c>
      <c r="F109" s="88" t="s">
        <v>871</v>
      </c>
      <c r="G109" s="88" t="s">
        <v>1043</v>
      </c>
      <c r="H109" s="89">
        <v>1</v>
      </c>
      <c r="I109" s="91"/>
      <c r="J109" s="88" t="s">
        <v>874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875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1044</v>
      </c>
      <c r="C110" s="88" t="str">
        <f t="shared" si="72"/>
        <v>FF002304000128</v>
      </c>
      <c r="D110" s="88" t="s">
        <v>1042</v>
      </c>
      <c r="E110" s="88" t="s">
        <v>898</v>
      </c>
      <c r="F110" s="88" t="s">
        <v>871</v>
      </c>
      <c r="G110" s="88" t="s">
        <v>982</v>
      </c>
      <c r="H110" s="89">
        <v>1</v>
      </c>
      <c r="I110" s="91"/>
      <c r="J110" s="88" t="s">
        <v>874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877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1045</v>
      </c>
      <c r="C111" s="88" t="str">
        <f t="shared" si="72"/>
        <v>FF002310000033</v>
      </c>
      <c r="D111" s="88" t="s">
        <v>1046</v>
      </c>
      <c r="E111" s="88" t="s">
        <v>898</v>
      </c>
      <c r="F111" s="88" t="s">
        <v>871</v>
      </c>
      <c r="G111" s="88"/>
      <c r="H111" s="89">
        <v>0</v>
      </c>
      <c r="I111" s="91"/>
      <c r="J111" s="88" t="s">
        <v>874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875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1047</v>
      </c>
      <c r="C112" s="88" t="str">
        <f t="shared" si="72"/>
        <v>FF002310000134</v>
      </c>
      <c r="D112" s="88" t="s">
        <v>1046</v>
      </c>
      <c r="E112" s="88" t="s">
        <v>898</v>
      </c>
      <c r="F112" s="88" t="s">
        <v>871</v>
      </c>
      <c r="G112" s="88"/>
      <c r="H112" s="89">
        <v>0</v>
      </c>
      <c r="I112" s="91"/>
      <c r="J112" s="88" t="s">
        <v>874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877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1048</v>
      </c>
      <c r="C113" s="88" t="str">
        <f t="shared" si="72"/>
        <v>FF002310000033</v>
      </c>
      <c r="D113" s="88" t="s">
        <v>1046</v>
      </c>
      <c r="E113" s="88" t="s">
        <v>898</v>
      </c>
      <c r="F113" s="88" t="s">
        <v>871</v>
      </c>
      <c r="G113" s="88"/>
      <c r="H113" s="89">
        <v>0</v>
      </c>
      <c r="I113" s="91"/>
      <c r="J113" s="88" t="s">
        <v>874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875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1049</v>
      </c>
      <c r="C114" s="88" t="str">
        <f t="shared" si="72"/>
        <v>FF002310001043</v>
      </c>
      <c r="D114" s="88" t="s">
        <v>1046</v>
      </c>
      <c r="E114" s="88" t="s">
        <v>898</v>
      </c>
      <c r="F114" s="88" t="s">
        <v>871</v>
      </c>
      <c r="G114" s="88"/>
      <c r="H114" s="89">
        <v>0</v>
      </c>
      <c r="I114" s="91"/>
      <c r="J114" s="88" t="s">
        <v>874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1028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1050</v>
      </c>
      <c r="C115" s="88" t="str">
        <f t="shared" si="72"/>
        <v>FF002310000033</v>
      </c>
      <c r="D115" s="88" t="s">
        <v>1046</v>
      </c>
      <c r="E115" s="88" t="s">
        <v>898</v>
      </c>
      <c r="F115" s="88" t="s">
        <v>871</v>
      </c>
      <c r="G115" s="88"/>
      <c r="H115" s="89">
        <v>0</v>
      </c>
      <c r="I115" s="91"/>
      <c r="J115" s="88" t="s">
        <v>874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875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1051</v>
      </c>
      <c r="C116" s="88" t="str">
        <f t="shared" si="72"/>
        <v>FF002310002053</v>
      </c>
      <c r="D116" s="88" t="s">
        <v>1046</v>
      </c>
      <c r="E116" s="88" t="s">
        <v>898</v>
      </c>
      <c r="F116" s="88" t="s">
        <v>871</v>
      </c>
      <c r="G116" s="88"/>
      <c r="H116" s="89">
        <v>0</v>
      </c>
      <c r="I116" s="91"/>
      <c r="J116" s="88" t="s">
        <v>874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1052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1053</v>
      </c>
      <c r="C117" s="88" t="str">
        <f t="shared" si="72"/>
        <v>FF002311000034</v>
      </c>
      <c r="D117" s="88" t="s">
        <v>1054</v>
      </c>
      <c r="E117" s="88" t="s">
        <v>898</v>
      </c>
      <c r="F117" s="88" t="s">
        <v>871</v>
      </c>
      <c r="G117" s="88"/>
      <c r="H117" s="89">
        <v>0</v>
      </c>
      <c r="I117" s="91"/>
      <c r="J117" s="88" t="s">
        <v>874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875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1055</v>
      </c>
      <c r="C118" s="88" t="str">
        <f t="shared" si="72"/>
        <v>FF002311000135</v>
      </c>
      <c r="D118" s="88" t="s">
        <v>1054</v>
      </c>
      <c r="E118" s="88" t="s">
        <v>898</v>
      </c>
      <c r="F118" s="88" t="s">
        <v>871</v>
      </c>
      <c r="G118" s="88"/>
      <c r="H118" s="89">
        <v>0</v>
      </c>
      <c r="I118" s="91"/>
      <c r="J118" s="88" t="s">
        <v>874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877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1056</v>
      </c>
      <c r="C119" s="88" t="str">
        <f t="shared" si="72"/>
        <v>FF002311000034</v>
      </c>
      <c r="D119" s="88" t="s">
        <v>1054</v>
      </c>
      <c r="E119" s="88" t="s">
        <v>898</v>
      </c>
      <c r="F119" s="88" t="s">
        <v>871</v>
      </c>
      <c r="G119" s="88"/>
      <c r="H119" s="89">
        <v>0</v>
      </c>
      <c r="I119" s="91"/>
      <c r="J119" s="88" t="s">
        <v>874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875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1057</v>
      </c>
      <c r="C120" s="88" t="str">
        <f t="shared" si="72"/>
        <v>FF002311000236</v>
      </c>
      <c r="D120" s="88" t="s">
        <v>1054</v>
      </c>
      <c r="E120" s="88" t="s">
        <v>898</v>
      </c>
      <c r="F120" s="88" t="s">
        <v>871</v>
      </c>
      <c r="G120" s="88"/>
      <c r="H120" s="89">
        <v>0</v>
      </c>
      <c r="I120" s="91"/>
      <c r="J120" s="88" t="s">
        <v>874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902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1058</v>
      </c>
      <c r="C121" s="88" t="str">
        <f t="shared" si="72"/>
        <v>FF002311000034</v>
      </c>
      <c r="D121" s="88" t="s">
        <v>1054</v>
      </c>
      <c r="E121" s="88" t="s">
        <v>898</v>
      </c>
      <c r="F121" s="88" t="s">
        <v>871</v>
      </c>
      <c r="G121" s="88"/>
      <c r="H121" s="89">
        <v>0</v>
      </c>
      <c r="I121" s="91"/>
      <c r="J121" s="88" t="s">
        <v>874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875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1059</v>
      </c>
      <c r="C122" s="88" t="str">
        <f t="shared" si="72"/>
        <v>FF002311000438</v>
      </c>
      <c r="D122" s="88" t="s">
        <v>1054</v>
      </c>
      <c r="E122" s="88" t="s">
        <v>898</v>
      </c>
      <c r="F122" s="88" t="s">
        <v>871</v>
      </c>
      <c r="G122" s="88"/>
      <c r="H122" s="89">
        <v>0</v>
      </c>
      <c r="I122" s="91"/>
      <c r="J122" s="88" t="s">
        <v>874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976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1060</v>
      </c>
      <c r="C123" s="88" t="str">
        <f t="shared" si="72"/>
        <v>FF002320000A4D</v>
      </c>
      <c r="D123" s="88" t="s">
        <v>1061</v>
      </c>
      <c r="E123" s="88" t="s">
        <v>898</v>
      </c>
      <c r="F123" s="88" t="s">
        <v>871</v>
      </c>
      <c r="G123" s="88"/>
      <c r="H123" s="89">
        <v>0</v>
      </c>
      <c r="I123" s="91"/>
      <c r="J123" s="88" t="s">
        <v>874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1062</v>
      </c>
      <c r="C124" s="88" t="str">
        <f t="shared" si="72"/>
        <v>FF002321000A4E</v>
      </c>
      <c r="D124" s="88" t="s">
        <v>1063</v>
      </c>
      <c r="E124" s="88" t="s">
        <v>898</v>
      </c>
      <c r="F124" s="88" t="s">
        <v>871</v>
      </c>
      <c r="G124" s="88"/>
      <c r="H124" s="89">
        <v>0</v>
      </c>
      <c r="I124" s="91"/>
      <c r="J124" s="88" t="s">
        <v>874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1064</v>
      </c>
      <c r="C125" s="88" t="str">
        <f t="shared" si="72"/>
        <v>FF0023220275BC</v>
      </c>
      <c r="D125" s="88" t="s">
        <v>1065</v>
      </c>
      <c r="E125" s="88" t="s">
        <v>898</v>
      </c>
      <c r="F125" s="88" t="s">
        <v>871</v>
      </c>
      <c r="G125" s="88"/>
      <c r="H125" s="89">
        <v>0</v>
      </c>
      <c r="I125" s="91"/>
      <c r="J125" s="88" t="s">
        <v>874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1066</v>
      </c>
      <c r="C126" s="88" t="str">
        <f t="shared" si="72"/>
        <v>FF00232301D51C</v>
      </c>
      <c r="D126" s="88" t="s">
        <v>1067</v>
      </c>
      <c r="E126" s="88" t="s">
        <v>898</v>
      </c>
      <c r="F126" s="88" t="s">
        <v>871</v>
      </c>
      <c r="G126" s="88"/>
      <c r="H126" s="89">
        <v>0</v>
      </c>
      <c r="I126" s="91"/>
      <c r="J126" s="88" t="s">
        <v>874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1068</v>
      </c>
      <c r="C127" s="88" t="str">
        <f t="shared" si="72"/>
        <v>FF0023248001C8</v>
      </c>
      <c r="D127" s="88" t="s">
        <v>1069</v>
      </c>
      <c r="E127" s="88" t="s">
        <v>898</v>
      </c>
      <c r="F127" s="88" t="s">
        <v>871</v>
      </c>
      <c r="G127" s="88"/>
      <c r="H127" s="89">
        <v>3500</v>
      </c>
      <c r="I127" s="91"/>
      <c r="J127" s="88" t="s">
        <v>874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1070</v>
      </c>
      <c r="C128" s="88" t="str">
        <f t="shared" si="72"/>
        <v>FF0023247FFFC5</v>
      </c>
      <c r="D128" s="88" t="s">
        <v>1069</v>
      </c>
      <c r="E128" s="88" t="s">
        <v>898</v>
      </c>
      <c r="F128" s="88" t="s">
        <v>871</v>
      </c>
      <c r="G128" s="88"/>
      <c r="H128" s="89">
        <v>3500</v>
      </c>
      <c r="I128" s="91"/>
      <c r="J128" s="88" t="s">
        <v>874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1071</v>
      </c>
      <c r="C129" s="88" t="str">
        <f t="shared" si="72"/>
        <v>FF002325000048</v>
      </c>
      <c r="D129" s="88" t="s">
        <v>1072</v>
      </c>
      <c r="E129" s="88" t="s">
        <v>898</v>
      </c>
      <c r="F129" s="88" t="s">
        <v>871</v>
      </c>
      <c r="G129" s="88"/>
      <c r="H129" s="89">
        <v>1</v>
      </c>
      <c r="I129" s="91"/>
      <c r="J129" s="88" t="s">
        <v>874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875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1073</v>
      </c>
      <c r="C130" s="88" t="str">
        <f t="shared" si="72"/>
        <v>FF002325000149</v>
      </c>
      <c r="D130" s="88" t="s">
        <v>1072</v>
      </c>
      <c r="E130" s="88" t="s">
        <v>898</v>
      </c>
      <c r="F130" s="88" t="s">
        <v>871</v>
      </c>
      <c r="G130" s="88"/>
      <c r="H130" s="89">
        <v>1</v>
      </c>
      <c r="I130" s="91"/>
      <c r="J130" s="88" t="s">
        <v>874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877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1074</v>
      </c>
      <c r="C131" s="88" t="str">
        <f t="shared" si="72"/>
        <v>FF00232500024A</v>
      </c>
      <c r="D131" s="88" t="s">
        <v>1072</v>
      </c>
      <c r="E131" s="88" t="s">
        <v>898</v>
      </c>
      <c r="F131" s="88" t="s">
        <v>871</v>
      </c>
      <c r="G131" s="88"/>
      <c r="H131" s="89">
        <v>1</v>
      </c>
      <c r="I131" s="91"/>
      <c r="J131" s="88" t="s">
        <v>874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902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1075</v>
      </c>
      <c r="C132" s="88" t="str">
        <f t="shared" si="72"/>
        <v>FF002326000049</v>
      </c>
      <c r="D132" s="88" t="s">
        <v>1076</v>
      </c>
      <c r="E132" s="88" t="s">
        <v>898</v>
      </c>
      <c r="F132" s="88" t="s">
        <v>871</v>
      </c>
      <c r="G132" s="88"/>
      <c r="H132" s="89">
        <v>0</v>
      </c>
      <c r="I132" s="91"/>
      <c r="J132" s="88" t="s">
        <v>874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875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1077</v>
      </c>
      <c r="C133" s="88" t="str">
        <f t="shared" si="72"/>
        <v>FF002326000A53</v>
      </c>
      <c r="D133" s="88" t="s">
        <v>1076</v>
      </c>
      <c r="E133" s="88" t="s">
        <v>898</v>
      </c>
      <c r="F133" s="88" t="s">
        <v>871</v>
      </c>
      <c r="G133" s="88"/>
      <c r="H133" s="89">
        <v>0</v>
      </c>
      <c r="I133" s="91"/>
      <c r="J133" s="88" t="s">
        <v>874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1078</v>
      </c>
      <c r="C134" s="88" t="str">
        <f t="shared" si="72"/>
        <v>FF0023B0000ADD</v>
      </c>
      <c r="D134" s="88" t="s">
        <v>1079</v>
      </c>
      <c r="E134" s="88" t="s">
        <v>898</v>
      </c>
      <c r="F134" s="88" t="s">
        <v>871</v>
      </c>
      <c r="G134" s="88"/>
      <c r="H134" s="89">
        <v>0</v>
      </c>
      <c r="I134" s="91"/>
      <c r="J134" s="88" t="s">
        <v>874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1080</v>
      </c>
      <c r="C135" s="88" t="str">
        <f t="shared" si="72"/>
        <v>FF0023B1000ADE</v>
      </c>
      <c r="D135" s="88" t="s">
        <v>1081</v>
      </c>
      <c r="E135" s="88" t="s">
        <v>898</v>
      </c>
      <c r="F135" s="88" t="s">
        <v>871</v>
      </c>
      <c r="G135" s="88"/>
      <c r="H135" s="89">
        <v>0</v>
      </c>
      <c r="I135" s="91"/>
      <c r="J135" s="88" t="s">
        <v>874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1082</v>
      </c>
      <c r="C136" s="88" t="str">
        <f t="shared" si="72"/>
        <v>FF0023B202754C</v>
      </c>
      <c r="D136" s="88" t="s">
        <v>1083</v>
      </c>
      <c r="E136" s="88" t="s">
        <v>898</v>
      </c>
      <c r="F136" s="88" t="s">
        <v>871</v>
      </c>
      <c r="G136" s="88"/>
      <c r="H136" s="89">
        <v>0</v>
      </c>
      <c r="I136" s="91"/>
      <c r="J136" s="88" t="s">
        <v>874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1084</v>
      </c>
      <c r="C137" s="88" t="str">
        <f t="shared" si="72"/>
        <v>FF0023B301D5AC</v>
      </c>
      <c r="D137" s="88" t="s">
        <v>1085</v>
      </c>
      <c r="E137" s="88" t="s">
        <v>898</v>
      </c>
      <c r="F137" s="88" t="s">
        <v>871</v>
      </c>
      <c r="G137" s="88"/>
      <c r="H137" s="89">
        <v>0</v>
      </c>
      <c r="I137" s="91"/>
      <c r="J137" s="88" t="s">
        <v>874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1086</v>
      </c>
      <c r="C138" s="88" t="str">
        <f t="shared" si="72"/>
        <v>FF0023B4800158</v>
      </c>
      <c r="D138" s="88" t="s">
        <v>1087</v>
      </c>
      <c r="E138" s="88" t="s">
        <v>898</v>
      </c>
      <c r="F138" s="88" t="s">
        <v>871</v>
      </c>
      <c r="G138" s="88"/>
      <c r="H138" s="89">
        <v>3500</v>
      </c>
      <c r="I138" s="91"/>
      <c r="J138" s="88" t="s">
        <v>874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1088</v>
      </c>
      <c r="C139" s="88" t="str">
        <f t="shared" si="72"/>
        <v>FF0023B47FFF55</v>
      </c>
      <c r="D139" s="88" t="s">
        <v>1087</v>
      </c>
      <c r="E139" s="88" t="s">
        <v>898</v>
      </c>
      <c r="F139" s="88" t="s">
        <v>871</v>
      </c>
      <c r="G139" s="88"/>
      <c r="H139" s="89">
        <v>3500</v>
      </c>
      <c r="I139" s="91"/>
      <c r="J139" s="88" t="s">
        <v>874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1089</v>
      </c>
      <c r="C140" s="88" t="str">
        <f t="shared" si="72"/>
        <v>FF0023B50000D8</v>
      </c>
      <c r="D140" s="88" t="s">
        <v>1090</v>
      </c>
      <c r="E140" s="88" t="s">
        <v>898</v>
      </c>
      <c r="F140" s="88" t="s">
        <v>871</v>
      </c>
      <c r="G140" s="88"/>
      <c r="H140" s="89">
        <v>1</v>
      </c>
      <c r="I140" s="91"/>
      <c r="J140" s="88" t="s">
        <v>874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875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1091</v>
      </c>
      <c r="C141" s="88" t="str">
        <f t="shared" ref="C141:C156" si="101">T141</f>
        <v>FF0023B50001D9</v>
      </c>
      <c r="D141" s="88" t="s">
        <v>1090</v>
      </c>
      <c r="E141" s="88" t="s">
        <v>898</v>
      </c>
      <c r="F141" s="88" t="s">
        <v>871</v>
      </c>
      <c r="G141" s="88"/>
      <c r="H141" s="89">
        <v>1</v>
      </c>
      <c r="I141" s="91"/>
      <c r="J141" s="88" t="s">
        <v>874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877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1092</v>
      </c>
      <c r="C142" s="88" t="str">
        <f t="shared" si="101"/>
        <v>FF0023B50002DA</v>
      </c>
      <c r="D142" s="88" t="s">
        <v>1090</v>
      </c>
      <c r="E142" s="88" t="s">
        <v>898</v>
      </c>
      <c r="F142" s="88" t="s">
        <v>871</v>
      </c>
      <c r="G142" s="88"/>
      <c r="H142" s="89">
        <v>1</v>
      </c>
      <c r="I142" s="91"/>
      <c r="J142" s="88" t="s">
        <v>874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902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1093</v>
      </c>
      <c r="C143" s="88" t="str">
        <f t="shared" si="101"/>
        <v>FF0023B60000D9</v>
      </c>
      <c r="D143" s="88" t="s">
        <v>1094</v>
      </c>
      <c r="E143" s="88" t="s">
        <v>898</v>
      </c>
      <c r="F143" s="88" t="s">
        <v>871</v>
      </c>
      <c r="G143" s="88"/>
      <c r="H143" s="89">
        <v>0</v>
      </c>
      <c r="I143" s="91"/>
      <c r="J143" s="88" t="s">
        <v>874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875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1095</v>
      </c>
      <c r="C144" s="88" t="str">
        <f t="shared" si="101"/>
        <v>FF0023B6000AE3</v>
      </c>
      <c r="D144" s="88" t="s">
        <v>1094</v>
      </c>
      <c r="E144" s="88" t="s">
        <v>898</v>
      </c>
      <c r="F144" s="88" t="s">
        <v>871</v>
      </c>
      <c r="G144" s="88"/>
      <c r="H144" s="89">
        <v>0</v>
      </c>
      <c r="I144" s="91"/>
      <c r="J144" s="88" t="s">
        <v>874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1096</v>
      </c>
      <c r="C145" s="88" t="str">
        <f t="shared" si="101"/>
        <v>FF0023C0000AED</v>
      </c>
      <c r="D145" s="88" t="s">
        <v>1097</v>
      </c>
      <c r="E145" s="88" t="s">
        <v>898</v>
      </c>
      <c r="F145" s="88" t="s">
        <v>871</v>
      </c>
      <c r="G145" s="88"/>
      <c r="H145" s="89">
        <v>0</v>
      </c>
      <c r="I145" s="91"/>
      <c r="J145" s="88" t="s">
        <v>874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1098</v>
      </c>
      <c r="C146" s="88" t="str">
        <f t="shared" si="101"/>
        <v>FF0023C1000AEE</v>
      </c>
      <c r="D146" s="88" t="s">
        <v>1099</v>
      </c>
      <c r="E146" s="88" t="s">
        <v>898</v>
      </c>
      <c r="F146" s="88" t="s">
        <v>871</v>
      </c>
      <c r="G146" s="88"/>
      <c r="H146" s="89">
        <v>0</v>
      </c>
      <c r="I146" s="91"/>
      <c r="J146" s="88" t="s">
        <v>874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1100</v>
      </c>
      <c r="C147" s="88" t="str">
        <f t="shared" si="101"/>
        <v>FF0023C202755C</v>
      </c>
      <c r="D147" s="88" t="s">
        <v>1101</v>
      </c>
      <c r="E147" s="88" t="s">
        <v>898</v>
      </c>
      <c r="F147" s="88" t="s">
        <v>871</v>
      </c>
      <c r="G147" s="88"/>
      <c r="H147" s="89">
        <v>0</v>
      </c>
      <c r="I147" s="91"/>
      <c r="J147" s="88" t="s">
        <v>874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1102</v>
      </c>
      <c r="C148" s="88" t="str">
        <f t="shared" si="101"/>
        <v>FF0023C301D5BC</v>
      </c>
      <c r="D148" s="88" t="s">
        <v>1103</v>
      </c>
      <c r="E148" s="88" t="s">
        <v>898</v>
      </c>
      <c r="F148" s="88" t="s">
        <v>871</v>
      </c>
      <c r="G148" s="88"/>
      <c r="H148" s="89">
        <v>0</v>
      </c>
      <c r="I148" s="91"/>
      <c r="J148" s="88" t="s">
        <v>874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1104</v>
      </c>
      <c r="C149" s="88" t="str">
        <f t="shared" si="101"/>
        <v>FF0023D0000AFD</v>
      </c>
      <c r="D149" s="88" t="s">
        <v>1105</v>
      </c>
      <c r="E149" s="88" t="s">
        <v>898</v>
      </c>
      <c r="F149" s="88" t="s">
        <v>871</v>
      </c>
      <c r="G149" s="88"/>
      <c r="H149" s="89">
        <v>0</v>
      </c>
      <c r="I149" s="91"/>
      <c r="J149" s="88" t="s">
        <v>874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1106</v>
      </c>
      <c r="C150" s="88" t="str">
        <f t="shared" si="101"/>
        <v>FF0023D1000AFE</v>
      </c>
      <c r="D150" s="88" t="s">
        <v>1107</v>
      </c>
      <c r="E150" s="88" t="s">
        <v>898</v>
      </c>
      <c r="F150" s="88" t="s">
        <v>871</v>
      </c>
      <c r="G150" s="88"/>
      <c r="H150" s="89">
        <v>0</v>
      </c>
      <c r="I150" s="91"/>
      <c r="J150" s="88" t="s">
        <v>874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1108</v>
      </c>
      <c r="C151" s="88" t="str">
        <f t="shared" si="101"/>
        <v>FF0023D202756C</v>
      </c>
      <c r="D151" s="88" t="s">
        <v>1109</v>
      </c>
      <c r="E151" s="88" t="s">
        <v>898</v>
      </c>
      <c r="F151" s="88" t="s">
        <v>871</v>
      </c>
      <c r="G151" s="88"/>
      <c r="H151" s="89">
        <v>0</v>
      </c>
      <c r="I151" s="91"/>
      <c r="J151" s="88" t="s">
        <v>874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1110</v>
      </c>
      <c r="C152" s="88" t="str">
        <f t="shared" si="101"/>
        <v>FF0023D301D5CC</v>
      </c>
      <c r="D152" s="88" t="s">
        <v>1111</v>
      </c>
      <c r="E152" s="88" t="s">
        <v>898</v>
      </c>
      <c r="F152" s="88" t="s">
        <v>871</v>
      </c>
      <c r="G152" s="88"/>
      <c r="H152" s="89">
        <v>0</v>
      </c>
      <c r="I152" s="91"/>
      <c r="J152" s="88" t="s">
        <v>874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1112</v>
      </c>
      <c r="C153" s="88" t="str">
        <f t="shared" si="101"/>
        <v>FF0023E0000A0D</v>
      </c>
      <c r="D153" s="88" t="s">
        <v>1113</v>
      </c>
      <c r="E153" s="88" t="s">
        <v>898</v>
      </c>
      <c r="F153" s="88" t="s">
        <v>871</v>
      </c>
      <c r="G153" s="88"/>
      <c r="H153" s="89">
        <v>0</v>
      </c>
      <c r="I153" s="91"/>
      <c r="J153" s="88" t="s">
        <v>874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1114</v>
      </c>
      <c r="C154" s="88" t="str">
        <f t="shared" si="101"/>
        <v>FF0023E1000A0E</v>
      </c>
      <c r="D154" s="88" t="s">
        <v>1115</v>
      </c>
      <c r="E154" s="88" t="s">
        <v>898</v>
      </c>
      <c r="F154" s="88" t="s">
        <v>871</v>
      </c>
      <c r="G154" s="88"/>
      <c r="H154" s="89">
        <v>0</v>
      </c>
      <c r="I154" s="91"/>
      <c r="J154" s="88" t="s">
        <v>874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1116</v>
      </c>
      <c r="C155" s="88" t="str">
        <f t="shared" si="101"/>
        <v>FF0023E202757C</v>
      </c>
      <c r="D155" s="88" t="s">
        <v>1117</v>
      </c>
      <c r="E155" s="88" t="s">
        <v>898</v>
      </c>
      <c r="F155" s="88" t="s">
        <v>871</v>
      </c>
      <c r="G155" s="88"/>
      <c r="H155" s="89">
        <v>0</v>
      </c>
      <c r="I155" s="91"/>
      <c r="J155" s="88" t="s">
        <v>874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1118</v>
      </c>
      <c r="C156" s="88" t="str">
        <f t="shared" si="101"/>
        <v>FF0023E301D5DC</v>
      </c>
      <c r="D156" s="88" t="s">
        <v>1119</v>
      </c>
      <c r="E156" s="88" t="s">
        <v>898</v>
      </c>
      <c r="F156" s="88" t="s">
        <v>871</v>
      </c>
      <c r="G156" s="88"/>
      <c r="H156" s="89">
        <v>0</v>
      </c>
      <c r="I156" s="91"/>
      <c r="J156" s="88" t="s">
        <v>874</v>
      </c>
      <c r="K156" s="88" t="str">
        <f t="shared" si="91"/>
        <v>23E3</v>
      </c>
      <c r="L156" s="88" t="str">
        <f t="shared" si="92"/>
        <v>23</v>
      </c>
      <c r="M156" s="88" t="str">
        <f t="shared" si="93"/>
        <v>E3</v>
      </c>
      <c r="N156" s="88">
        <v>469</v>
      </c>
      <c r="O156" s="88" t="str">
        <f t="shared" si="102"/>
        <v>01D5</v>
      </c>
      <c r="P156" s="88" t="str">
        <f t="shared" si="95"/>
        <v>01</v>
      </c>
      <c r="Q156" s="88" t="str">
        <f t="shared" si="96"/>
        <v>D5</v>
      </c>
      <c r="R156" s="88" t="str">
        <f t="shared" si="97"/>
        <v>1DC</v>
      </c>
      <c r="S156" s="88" t="str">
        <f t="shared" si="98"/>
        <v>DC</v>
      </c>
      <c r="T156" s="88" t="str">
        <f t="shared" si="99"/>
        <v>FF0023E301D5DC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58"/>
  <sheetViews>
    <sheetView tabSelected="1" topLeftCell="A29" zoomScaleNormal="100" workbookViewId="0">
      <selection activeCell="E40" sqref="E40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1135</v>
      </c>
    </row>
    <row r="2" spans="2:8" s="2" customFormat="1">
      <c r="B2" s="86" t="s">
        <v>710</v>
      </c>
      <c r="C2" s="86" t="s">
        <v>7</v>
      </c>
      <c r="D2" s="86" t="s">
        <v>1136</v>
      </c>
      <c r="E2" s="86" t="s">
        <v>1137</v>
      </c>
      <c r="F2" s="86" t="s">
        <v>1140</v>
      </c>
      <c r="G2" s="86" t="s">
        <v>312</v>
      </c>
      <c r="H2" s="86" t="s">
        <v>325</v>
      </c>
    </row>
    <row r="3" spans="2:8">
      <c r="B3" s="88" t="s">
        <v>1182</v>
      </c>
      <c r="C3" s="88" t="str">
        <f t="shared" ref="C3:C12" si="0">IF(G3="get", D3, D3&amp;"="&amp;E3)</f>
        <v>app,video_mode=set,NTSC</v>
      </c>
      <c r="D3" s="88" t="s">
        <v>1183</v>
      </c>
      <c r="E3" s="88" t="s">
        <v>1184</v>
      </c>
      <c r="F3" s="88" t="s">
        <v>1187</v>
      </c>
      <c r="G3" s="88" t="s">
        <v>1141</v>
      </c>
      <c r="H3" s="88"/>
    </row>
    <row r="4" spans="2:8">
      <c r="B4" s="88" t="s">
        <v>1185</v>
      </c>
      <c r="C4" s="88" t="str">
        <f t="shared" si="0"/>
        <v>app,video_mode=set,PAL</v>
      </c>
      <c r="D4" s="88" t="s">
        <v>1183</v>
      </c>
      <c r="E4" s="88" t="s">
        <v>1186</v>
      </c>
      <c r="F4" s="88" t="s">
        <v>1187</v>
      </c>
      <c r="G4" s="88" t="s">
        <v>1141</v>
      </c>
      <c r="H4" s="88"/>
    </row>
    <row r="5" spans="2:8" ht="27">
      <c r="B5" s="88" t="s">
        <v>1190</v>
      </c>
      <c r="C5" s="88" t="str">
        <f t="shared" si="0"/>
        <v>app,video_src=set,1920x1080_30fps</v>
      </c>
      <c r="D5" s="88" t="s">
        <v>1192</v>
      </c>
      <c r="E5" s="88" t="s">
        <v>1188</v>
      </c>
      <c r="F5" s="88" t="s">
        <v>1187</v>
      </c>
      <c r="G5" s="88" t="s">
        <v>1141</v>
      </c>
      <c r="H5" s="88"/>
    </row>
    <row r="6" spans="2:8" ht="27">
      <c r="B6" s="88" t="s">
        <v>1191</v>
      </c>
      <c r="C6" s="88" t="str">
        <f t="shared" si="0"/>
        <v>app,video_src=set,1920x1080_60fps</v>
      </c>
      <c r="D6" s="88" t="s">
        <v>1192</v>
      </c>
      <c r="E6" s="88" t="s">
        <v>1189</v>
      </c>
      <c r="F6" s="88" t="s">
        <v>1187</v>
      </c>
      <c r="G6" s="88" t="s">
        <v>1141</v>
      </c>
      <c r="H6" s="88"/>
    </row>
    <row r="7" spans="2:8">
      <c r="B7" s="88" t="s">
        <v>1195</v>
      </c>
      <c r="C7" s="88" t="str">
        <f t="shared" si="0"/>
        <v>app,video_enc1_codec=set,H265MP</v>
      </c>
      <c r="D7" s="88" t="s">
        <v>1260</v>
      </c>
      <c r="E7" s="88" t="s">
        <v>1194</v>
      </c>
      <c r="F7" s="88" t="s">
        <v>1193</v>
      </c>
      <c r="G7" s="88" t="s">
        <v>1141</v>
      </c>
      <c r="H7" s="88"/>
    </row>
    <row r="8" spans="2:8">
      <c r="B8" s="88" t="s">
        <v>1196</v>
      </c>
      <c r="C8" s="88" t="str">
        <f t="shared" ref="C8:C9" si="1">IF(G8="get", D8, D8&amp;"="&amp;E8)</f>
        <v>app,video_enc1_codec=set,H264MP</v>
      </c>
      <c r="D8" s="88" t="s">
        <v>1260</v>
      </c>
      <c r="E8" s="88" t="s">
        <v>1197</v>
      </c>
      <c r="F8" s="88" t="s">
        <v>1193</v>
      </c>
      <c r="G8" s="88" t="s">
        <v>1141</v>
      </c>
      <c r="H8" s="88"/>
    </row>
    <row r="9" spans="2:8">
      <c r="B9" s="88" t="s">
        <v>1199</v>
      </c>
      <c r="C9" s="88" t="str">
        <f t="shared" si="1"/>
        <v>app,video_enc1_codec=set,MJPEG</v>
      </c>
      <c r="D9" s="88" t="s">
        <v>1260</v>
      </c>
      <c r="E9" s="88" t="s">
        <v>1200</v>
      </c>
      <c r="F9" s="88" t="s">
        <v>1193</v>
      </c>
      <c r="G9" s="88" t="s">
        <v>1141</v>
      </c>
      <c r="H9" s="88"/>
    </row>
    <row r="10" spans="2:8">
      <c r="B10" s="88" t="s">
        <v>1205</v>
      </c>
      <c r="C10" s="88" t="str">
        <f t="shared" ref="C10:C11" si="2">IF(G10="get", D10, D10&amp;"="&amp;E10)</f>
        <v>app,video_enc1_fps=set,1</v>
      </c>
      <c r="D10" s="88" t="s">
        <v>1259</v>
      </c>
      <c r="E10" s="88" t="s">
        <v>1202</v>
      </c>
      <c r="F10" s="88" t="s">
        <v>1193</v>
      </c>
      <c r="G10" s="88" t="s">
        <v>1141</v>
      </c>
      <c r="H10" s="88"/>
    </row>
    <row r="11" spans="2:8">
      <c r="B11" s="88" t="s">
        <v>1206</v>
      </c>
      <c r="C11" s="88" t="str">
        <f t="shared" si="2"/>
        <v>app,video_enc1_fps=set,30</v>
      </c>
      <c r="D11" s="88" t="s">
        <v>1259</v>
      </c>
      <c r="E11" s="88" t="s">
        <v>1203</v>
      </c>
      <c r="F11" s="88" t="s">
        <v>1193</v>
      </c>
      <c r="G11" s="88" t="s">
        <v>1141</v>
      </c>
      <c r="H11" s="88"/>
    </row>
    <row r="12" spans="2:8">
      <c r="B12" s="88" t="s">
        <v>1207</v>
      </c>
      <c r="C12" s="88" t="str">
        <f t="shared" si="0"/>
        <v>app,video_enc1_fps=set,60</v>
      </c>
      <c r="D12" s="88" t="s">
        <v>1259</v>
      </c>
      <c r="E12" s="88" t="s">
        <v>1204</v>
      </c>
      <c r="F12" s="88" t="s">
        <v>1193</v>
      </c>
      <c r="G12" s="88" t="s">
        <v>1141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1174</v>
      </c>
      <c r="E13" s="88" t="s">
        <v>1175</v>
      </c>
      <c r="F13" s="88" t="s">
        <v>1181</v>
      </c>
      <c r="G13" s="88" t="s">
        <v>1141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1174</v>
      </c>
      <c r="E14" s="88" t="s">
        <v>1176</v>
      </c>
      <c r="F14" s="88" t="s">
        <v>1181</v>
      </c>
      <c r="G14" s="88" t="s">
        <v>1141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1179</v>
      </c>
      <c r="E15" s="88" t="s">
        <v>1175</v>
      </c>
      <c r="F15" s="88" t="s">
        <v>1181</v>
      </c>
      <c r="G15" s="88" t="s">
        <v>1141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1179</v>
      </c>
      <c r="E16" s="88" t="s">
        <v>1176</v>
      </c>
      <c r="F16" s="88" t="s">
        <v>1181</v>
      </c>
      <c r="G16" s="88" t="s">
        <v>1141</v>
      </c>
      <c r="H16" s="88"/>
    </row>
    <row r="17" spans="2:8">
      <c r="B17" s="88" t="s">
        <v>1172</v>
      </c>
      <c r="C17" s="88" t="str">
        <f t="shared" ref="C17" si="4">IF(G17="get", D17, D17&amp;"="&amp;E17)</f>
        <v>group,app,focus_mode=af,set,auto</v>
      </c>
      <c r="D17" s="88" t="s">
        <v>1210</v>
      </c>
      <c r="E17" s="88" t="s">
        <v>1177</v>
      </c>
      <c r="F17" s="88" t="s">
        <v>1181</v>
      </c>
      <c r="G17" s="88" t="s">
        <v>1141</v>
      </c>
      <c r="H17" s="88"/>
    </row>
    <row r="18" spans="2:8">
      <c r="B18" s="88" t="s">
        <v>1173</v>
      </c>
      <c r="C18" s="88" t="str">
        <f t="shared" ref="C18:C27" si="5">IF(G18="get", D18, D18&amp;"="&amp;E18)</f>
        <v>group,app,focus_mode=af,set,manual</v>
      </c>
      <c r="D18" s="88" t="s">
        <v>1210</v>
      </c>
      <c r="E18" s="88" t="s">
        <v>1178</v>
      </c>
      <c r="F18" s="88" t="s">
        <v>1181</v>
      </c>
      <c r="G18" s="88" t="s">
        <v>1141</v>
      </c>
      <c r="H18" s="88"/>
    </row>
    <row r="19" spans="2:8">
      <c r="B19" s="88" t="s">
        <v>1208</v>
      </c>
      <c r="C19" s="88" t="str">
        <f t="shared" ref="C19:C23" si="6">IF(G19="get", D19, D19&amp;"="&amp;E19)</f>
        <v>focus=pushaf</v>
      </c>
      <c r="D19" s="88" t="s">
        <v>1139</v>
      </c>
      <c r="E19" s="88" t="s">
        <v>1262</v>
      </c>
      <c r="F19" s="93" t="s">
        <v>1261</v>
      </c>
      <c r="G19" s="88" t="s">
        <v>1141</v>
      </c>
      <c r="H19" s="88"/>
    </row>
    <row r="20" spans="2:8">
      <c r="B20" s="88" t="s">
        <v>1214</v>
      </c>
      <c r="C20" s="88" t="str">
        <f t="shared" si="6"/>
        <v>group,app,focus_speed=af,set,1</v>
      </c>
      <c r="D20" s="88" t="s">
        <v>1211</v>
      </c>
      <c r="E20" s="88" t="s">
        <v>1212</v>
      </c>
      <c r="F20" s="88" t="s">
        <v>1181</v>
      </c>
      <c r="G20" s="88" t="s">
        <v>1141</v>
      </c>
      <c r="H20" s="88"/>
    </row>
    <row r="21" spans="2:8">
      <c r="B21" s="88" t="s">
        <v>1215</v>
      </c>
      <c r="C21" s="88" t="str">
        <f t="shared" si="6"/>
        <v>group,app,focus_speed=af,set,8</v>
      </c>
      <c r="D21" s="88" t="s">
        <v>1211</v>
      </c>
      <c r="E21" s="88" t="s">
        <v>1213</v>
      </c>
      <c r="F21" s="88" t="s">
        <v>1181</v>
      </c>
      <c r="G21" s="88" t="s">
        <v>1141</v>
      </c>
      <c r="H21" s="88"/>
    </row>
    <row r="22" spans="2:8">
      <c r="B22" s="88" t="s">
        <v>1218</v>
      </c>
      <c r="C22" s="88" t="str">
        <f t="shared" si="6"/>
        <v>group,app,dnn_mode=dnn,set,auto</v>
      </c>
      <c r="D22" s="88" t="s">
        <v>1216</v>
      </c>
      <c r="E22" s="88" t="s">
        <v>1217</v>
      </c>
      <c r="F22" s="88" t="s">
        <v>1181</v>
      </c>
      <c r="G22" s="88" t="s">
        <v>1141</v>
      </c>
      <c r="H22" s="88"/>
    </row>
    <row r="23" spans="2:8">
      <c r="B23" s="88" t="s">
        <v>1219</v>
      </c>
      <c r="C23" s="88" t="str">
        <f t="shared" si="6"/>
        <v>group,app,dnn_mode=dnn,set,day</v>
      </c>
      <c r="D23" s="88" t="s">
        <v>1216</v>
      </c>
      <c r="E23" s="88" t="s">
        <v>1222</v>
      </c>
      <c r="F23" s="88" t="s">
        <v>1181</v>
      </c>
      <c r="G23" s="88" t="s">
        <v>1141</v>
      </c>
      <c r="H23" s="88"/>
    </row>
    <row r="24" spans="2:8">
      <c r="B24" s="88" t="s">
        <v>1220</v>
      </c>
      <c r="C24" s="88" t="str">
        <f t="shared" si="5"/>
        <v>group,app,dnn_mode=dnn,set,night</v>
      </c>
      <c r="D24" s="88" t="s">
        <v>1216</v>
      </c>
      <c r="E24" s="88" t="s">
        <v>1223</v>
      </c>
      <c r="F24" s="88" t="s">
        <v>1181</v>
      </c>
      <c r="G24" s="88" t="s">
        <v>1141</v>
      </c>
      <c r="H24" s="88"/>
    </row>
    <row r="25" spans="2:8">
      <c r="B25" s="88" t="s">
        <v>1221</v>
      </c>
      <c r="C25" s="88" t="str">
        <f t="shared" si="5"/>
        <v>group,app,dnn_mode=dnn,set,ext</v>
      </c>
      <c r="D25" s="88" t="s">
        <v>1216</v>
      </c>
      <c r="E25" s="88" t="s">
        <v>1224</v>
      </c>
      <c r="F25" s="88" t="s">
        <v>1181</v>
      </c>
      <c r="G25" s="88" t="s">
        <v>1141</v>
      </c>
      <c r="H25" s="88"/>
    </row>
    <row r="26" spans="2:8">
      <c r="B26" s="88" t="s">
        <v>1225</v>
      </c>
      <c r="C26" s="88" t="str">
        <f t="shared" si="5"/>
        <v>group,app,wdr_mode=wdr,set,on</v>
      </c>
      <c r="D26" s="88" t="s">
        <v>1229</v>
      </c>
      <c r="E26" s="88" t="s">
        <v>1230</v>
      </c>
      <c r="F26" s="88" t="s">
        <v>1181</v>
      </c>
      <c r="G26" s="88" t="s">
        <v>1141</v>
      </c>
      <c r="H26" s="88"/>
    </row>
    <row r="27" spans="2:8">
      <c r="B27" s="88" t="s">
        <v>1226</v>
      </c>
      <c r="C27" s="88" t="str">
        <f t="shared" si="5"/>
        <v>group,app,wdr_mode=wdr,set,off</v>
      </c>
      <c r="D27" s="88" t="s">
        <v>1229</v>
      </c>
      <c r="E27" s="88" t="s">
        <v>1231</v>
      </c>
      <c r="F27" s="88" t="s">
        <v>1181</v>
      </c>
      <c r="G27" s="88" t="s">
        <v>1141</v>
      </c>
      <c r="H27" s="88"/>
    </row>
    <row r="28" spans="2:8">
      <c r="B28" s="88" t="s">
        <v>1227</v>
      </c>
      <c r="C28" s="88" t="str">
        <f t="shared" ref="C28:C37" si="7">IF(G28="get", D28, D28&amp;"="&amp;E28)</f>
        <v>group,app,defog_mode=wdr,set,on</v>
      </c>
      <c r="D28" s="88" t="s">
        <v>1232</v>
      </c>
      <c r="E28" s="88" t="s">
        <v>1230</v>
      </c>
      <c r="F28" s="88" t="s">
        <v>1181</v>
      </c>
      <c r="G28" s="88" t="s">
        <v>1141</v>
      </c>
      <c r="H28" s="88"/>
    </row>
    <row r="29" spans="2:8">
      <c r="B29" s="88" t="s">
        <v>1228</v>
      </c>
      <c r="C29" s="88" t="str">
        <f t="shared" si="7"/>
        <v>group,app,defog_mode=wdr,set,off</v>
      </c>
      <c r="D29" s="88" t="s">
        <v>1232</v>
      </c>
      <c r="E29" s="88" t="s">
        <v>1231</v>
      </c>
      <c r="F29" s="88" t="s">
        <v>1181</v>
      </c>
      <c r="G29" s="88" t="s">
        <v>1141</v>
      </c>
      <c r="H29" s="88"/>
    </row>
    <row r="30" spans="2:8">
      <c r="B30" s="88" t="s">
        <v>1236</v>
      </c>
      <c r="C30" s="88" t="str">
        <f t="shared" si="7"/>
        <v>group,app,blc_mode=blc,set,on</v>
      </c>
      <c r="D30" s="88" t="s">
        <v>1235</v>
      </c>
      <c r="E30" s="88" t="s">
        <v>1234</v>
      </c>
      <c r="F30" s="88" t="s">
        <v>1181</v>
      </c>
      <c r="G30" s="88" t="s">
        <v>1141</v>
      </c>
      <c r="H30" s="88"/>
    </row>
    <row r="31" spans="2:8">
      <c r="B31" s="88" t="s">
        <v>1237</v>
      </c>
      <c r="C31" s="88" t="str">
        <f t="shared" si="7"/>
        <v>group,app,blc_mode=blc,set,off</v>
      </c>
      <c r="D31" s="88" t="s">
        <v>1235</v>
      </c>
      <c r="E31" s="88" t="s">
        <v>1233</v>
      </c>
      <c r="F31" s="88" t="s">
        <v>1181</v>
      </c>
      <c r="G31" s="88" t="s">
        <v>1141</v>
      </c>
      <c r="H31" s="88"/>
    </row>
    <row r="32" spans="2:8">
      <c r="B32" s="88" t="s">
        <v>1238</v>
      </c>
      <c r="C32" s="88" t="str">
        <f t="shared" si="7"/>
        <v>group,app,hlc_mode=blc,set,on</v>
      </c>
      <c r="D32" s="88" t="s">
        <v>1240</v>
      </c>
      <c r="E32" s="88" t="s">
        <v>1234</v>
      </c>
      <c r="F32" s="88" t="s">
        <v>1181</v>
      </c>
      <c r="G32" s="88" t="s">
        <v>1141</v>
      </c>
      <c r="H32" s="88"/>
    </row>
    <row r="33" spans="2:8">
      <c r="B33" s="88" t="s">
        <v>1239</v>
      </c>
      <c r="C33" s="88" t="str">
        <f t="shared" si="7"/>
        <v>group,app,hlc_mode=blc,set,off</v>
      </c>
      <c r="D33" s="88" t="s">
        <v>1240</v>
      </c>
      <c r="E33" s="88" t="s">
        <v>1233</v>
      </c>
      <c r="F33" s="88" t="s">
        <v>1181</v>
      </c>
      <c r="G33" s="88" t="s">
        <v>1141</v>
      </c>
      <c r="H33" s="88"/>
    </row>
    <row r="34" spans="2:8">
      <c r="B34" s="88" t="s">
        <v>1244</v>
      </c>
      <c r="C34" s="88" t="str">
        <f t="shared" si="7"/>
        <v>app,dz_enable=set,0</v>
      </c>
      <c r="D34" s="88" t="s">
        <v>1243</v>
      </c>
      <c r="E34" s="88" t="s">
        <v>1242</v>
      </c>
      <c r="F34" s="88" t="s">
        <v>1241</v>
      </c>
      <c r="G34" s="88" t="s">
        <v>1141</v>
      </c>
      <c r="H34" s="88"/>
    </row>
    <row r="35" spans="2:8">
      <c r="B35" s="88" t="s">
        <v>1245</v>
      </c>
      <c r="C35" s="88" t="str">
        <f t="shared" si="7"/>
        <v>app,dz_enable=set,1</v>
      </c>
      <c r="D35" s="88" t="s">
        <v>1243</v>
      </c>
      <c r="E35" s="88" t="s">
        <v>1202</v>
      </c>
      <c r="F35" s="88" t="s">
        <v>1241</v>
      </c>
      <c r="G35" s="88" t="s">
        <v>1141</v>
      </c>
      <c r="H35" s="88"/>
    </row>
    <row r="36" spans="2:8">
      <c r="B36" s="88" t="s">
        <v>972</v>
      </c>
      <c r="C36" s="88" t="str">
        <f t="shared" si="7"/>
        <v>app,dz_level=set,100</v>
      </c>
      <c r="D36" s="88" t="s">
        <v>1250</v>
      </c>
      <c r="E36" s="88" t="s">
        <v>1246</v>
      </c>
      <c r="F36" s="88" t="s">
        <v>1241</v>
      </c>
      <c r="G36" s="88" t="s">
        <v>1141</v>
      </c>
      <c r="H36" s="88"/>
    </row>
    <row r="37" spans="2:8">
      <c r="B37" s="88" t="s">
        <v>974</v>
      </c>
      <c r="C37" s="88" t="str">
        <f t="shared" si="7"/>
        <v>app,dz_level=set,200</v>
      </c>
      <c r="D37" s="88" t="s">
        <v>1250</v>
      </c>
      <c r="E37" s="88" t="s">
        <v>1247</v>
      </c>
      <c r="F37" s="88" t="s">
        <v>1241</v>
      </c>
      <c r="G37" s="88" t="s">
        <v>1141</v>
      </c>
      <c r="H37" s="88"/>
    </row>
    <row r="38" spans="2:8">
      <c r="B38" s="88" t="s">
        <v>975</v>
      </c>
      <c r="C38" s="88" t="str">
        <f t="shared" ref="C38:C41" si="8">IF(G38="get", D38, D38&amp;"="&amp;E38)</f>
        <v>app,dz_level=set,400</v>
      </c>
      <c r="D38" s="88" t="s">
        <v>1250</v>
      </c>
      <c r="E38" s="88" t="s">
        <v>1248</v>
      </c>
      <c r="F38" s="88" t="s">
        <v>1241</v>
      </c>
      <c r="G38" s="88" t="s">
        <v>1141</v>
      </c>
      <c r="H38" s="88"/>
    </row>
    <row r="39" spans="2:8">
      <c r="B39" s="88" t="s">
        <v>1123</v>
      </c>
      <c r="C39" s="88" t="str">
        <f t="shared" si="8"/>
        <v>app,dz_level=set,800</v>
      </c>
      <c r="D39" s="88" t="s">
        <v>1250</v>
      </c>
      <c r="E39" s="88" t="s">
        <v>1249</v>
      </c>
      <c r="F39" s="88" t="s">
        <v>1241</v>
      </c>
      <c r="G39" s="88" t="s">
        <v>1141</v>
      </c>
      <c r="H39" s="88"/>
    </row>
    <row r="40" spans="2:8">
      <c r="B40" s="88" t="s">
        <v>1251</v>
      </c>
      <c r="C40" s="88" t="str">
        <f t="shared" si="8"/>
        <v>app,restart=set,1</v>
      </c>
      <c r="D40" s="88" t="s">
        <v>1263</v>
      </c>
      <c r="E40" s="88" t="s">
        <v>1202</v>
      </c>
      <c r="F40" s="88" t="s">
        <v>1252</v>
      </c>
      <c r="G40" s="88" t="s">
        <v>1141</v>
      </c>
      <c r="H40" s="88"/>
    </row>
    <row r="41" spans="2:8">
      <c r="B41" s="88" t="s">
        <v>1254</v>
      </c>
      <c r="C41" s="88" t="str">
        <f t="shared" si="8"/>
        <v>app,reset=set,1</v>
      </c>
      <c r="D41" s="88" t="s">
        <v>1264</v>
      </c>
      <c r="E41" s="88" t="s">
        <v>1202</v>
      </c>
      <c r="F41" s="88" t="s">
        <v>1257</v>
      </c>
      <c r="G41" s="88" t="s">
        <v>1141</v>
      </c>
      <c r="H41" s="88" t="s">
        <v>1255</v>
      </c>
    </row>
    <row r="42" spans="2:8">
      <c r="B42" s="88" t="s">
        <v>578</v>
      </c>
      <c r="C42" s="88" t="str">
        <f t="shared" ref="C42:C58" si="9">IF(G42="get", D42, D42&amp;"="&amp;E42)</f>
        <v>app,default=set,1</v>
      </c>
      <c r="D42" s="88" t="s">
        <v>1265</v>
      </c>
      <c r="E42" s="88" t="s">
        <v>1202</v>
      </c>
      <c r="F42" s="88" t="s">
        <v>1258</v>
      </c>
      <c r="G42" s="88" t="s">
        <v>1141</v>
      </c>
      <c r="H42" s="88" t="s">
        <v>1256</v>
      </c>
    </row>
    <row r="43" spans="2:8">
      <c r="B43" s="88" t="s">
        <v>1144</v>
      </c>
      <c r="C43" s="88" t="str">
        <f t="shared" ref="C43:C51" si="10">IF(G43="get", D43, D43&amp;"="&amp;E43)</f>
        <v>pspd=1</v>
      </c>
      <c r="D43" s="88" t="s">
        <v>1143</v>
      </c>
      <c r="E43" s="88">
        <v>1</v>
      </c>
      <c r="F43" s="88" t="s">
        <v>1180</v>
      </c>
      <c r="G43" s="88" t="s">
        <v>1141</v>
      </c>
      <c r="H43" s="88" t="s">
        <v>1150</v>
      </c>
    </row>
    <row r="44" spans="2:8">
      <c r="B44" s="88" t="s">
        <v>1145</v>
      </c>
      <c r="C44" s="88" t="str">
        <f t="shared" si="10"/>
        <v>pspd=63</v>
      </c>
      <c r="D44" s="88" t="s">
        <v>1143</v>
      </c>
      <c r="E44" s="88">
        <v>63</v>
      </c>
      <c r="F44" s="88" t="s">
        <v>1180</v>
      </c>
      <c r="G44" s="88" t="s">
        <v>1141</v>
      </c>
      <c r="H44" s="88"/>
    </row>
    <row r="45" spans="2:8">
      <c r="B45" s="88" t="s">
        <v>1147</v>
      </c>
      <c r="C45" s="88" t="str">
        <f t="shared" si="10"/>
        <v>tspd=1</v>
      </c>
      <c r="D45" s="88" t="s">
        <v>1146</v>
      </c>
      <c r="E45" s="88">
        <v>1</v>
      </c>
      <c r="F45" s="88" t="s">
        <v>1180</v>
      </c>
      <c r="G45" s="88" t="s">
        <v>1141</v>
      </c>
      <c r="H45" s="88" t="s">
        <v>1150</v>
      </c>
    </row>
    <row r="46" spans="2:8">
      <c r="B46" s="88" t="s">
        <v>1148</v>
      </c>
      <c r="C46" s="88" t="str">
        <f t="shared" si="10"/>
        <v>tspd=63</v>
      </c>
      <c r="D46" s="88" t="s">
        <v>1146</v>
      </c>
      <c r="E46" s="88">
        <v>63</v>
      </c>
      <c r="F46" s="88" t="s">
        <v>1180</v>
      </c>
      <c r="G46" s="88" t="s">
        <v>1141</v>
      </c>
      <c r="H46" s="88"/>
    </row>
    <row r="47" spans="2:8">
      <c r="B47" s="88" t="s">
        <v>1152</v>
      </c>
      <c r="C47" s="88" t="str">
        <f t="shared" si="10"/>
        <v>zspd=1</v>
      </c>
      <c r="D47" s="88" t="s">
        <v>1149</v>
      </c>
      <c r="E47" s="88">
        <v>1</v>
      </c>
      <c r="F47" s="88" t="s">
        <v>1180</v>
      </c>
      <c r="G47" s="88" t="s">
        <v>1141</v>
      </c>
      <c r="H47" s="88" t="s">
        <v>1151</v>
      </c>
    </row>
    <row r="48" spans="2:8">
      <c r="B48" s="88" t="s">
        <v>1153</v>
      </c>
      <c r="C48" s="88" t="str">
        <f t="shared" si="10"/>
        <v>zspd=8</v>
      </c>
      <c r="D48" s="88" t="s">
        <v>1149</v>
      </c>
      <c r="E48" s="88">
        <v>8</v>
      </c>
      <c r="F48" s="88" t="s">
        <v>1180</v>
      </c>
      <c r="G48" s="88" t="s">
        <v>1141</v>
      </c>
      <c r="H48" s="88"/>
    </row>
    <row r="49" spans="2:8">
      <c r="B49" s="88" t="s">
        <v>1155</v>
      </c>
      <c r="C49" s="88" t="str">
        <f t="shared" si="10"/>
        <v>zoom=1</v>
      </c>
      <c r="D49" s="88" t="s">
        <v>1154</v>
      </c>
      <c r="E49" s="88">
        <v>1</v>
      </c>
      <c r="F49" s="88" t="s">
        <v>1180</v>
      </c>
      <c r="G49" s="88" t="s">
        <v>1141</v>
      </c>
      <c r="H49" s="88"/>
    </row>
    <row r="50" spans="2:8">
      <c r="B50" s="88" t="s">
        <v>1156</v>
      </c>
      <c r="C50" s="88" t="str">
        <f t="shared" si="10"/>
        <v>zoom=1</v>
      </c>
      <c r="D50" s="88" t="s">
        <v>1154</v>
      </c>
      <c r="E50" s="88">
        <v>1</v>
      </c>
      <c r="F50" s="88" t="s">
        <v>1180</v>
      </c>
      <c r="G50" s="88" t="s">
        <v>1141</v>
      </c>
      <c r="H50" s="88"/>
    </row>
    <row r="51" spans="2:8">
      <c r="B51" s="88" t="s">
        <v>1004</v>
      </c>
      <c r="C51" s="88" t="str">
        <f t="shared" si="10"/>
        <v>zoom=stop</v>
      </c>
      <c r="D51" s="88" t="s">
        <v>1154</v>
      </c>
      <c r="E51" s="88" t="s">
        <v>1142</v>
      </c>
      <c r="F51" s="88" t="s">
        <v>1180</v>
      </c>
      <c r="G51" s="88" t="s">
        <v>1141</v>
      </c>
      <c r="H51" s="88"/>
    </row>
    <row r="52" spans="2:8">
      <c r="B52" s="88" t="s">
        <v>1159</v>
      </c>
      <c r="C52" s="88" t="str">
        <f t="shared" ref="C52:C57" si="11">IF(G52="get", D52, D52&amp;"="&amp;E52)</f>
        <v>focus=near</v>
      </c>
      <c r="D52" s="88" t="s">
        <v>1139</v>
      </c>
      <c r="E52" s="88" t="s">
        <v>1157</v>
      </c>
      <c r="F52" s="88" t="s">
        <v>1180</v>
      </c>
      <c r="G52" s="88" t="s">
        <v>1141</v>
      </c>
      <c r="H52" s="88"/>
    </row>
    <row r="53" spans="2:8">
      <c r="B53" s="88" t="s">
        <v>1160</v>
      </c>
      <c r="C53" s="88" t="str">
        <f t="shared" si="11"/>
        <v>focus=far</v>
      </c>
      <c r="D53" s="88" t="s">
        <v>1139</v>
      </c>
      <c r="E53" s="88" t="s">
        <v>1158</v>
      </c>
      <c r="F53" s="88" t="s">
        <v>1180</v>
      </c>
      <c r="G53" s="88" t="s">
        <v>1141</v>
      </c>
      <c r="H53" s="88"/>
    </row>
    <row r="54" spans="2:8">
      <c r="B54" s="88" t="s">
        <v>1161</v>
      </c>
      <c r="C54" s="88" t="str">
        <f t="shared" si="11"/>
        <v>focus=1</v>
      </c>
      <c r="D54" s="88" t="s">
        <v>1139</v>
      </c>
      <c r="E54" s="88">
        <v>1</v>
      </c>
      <c r="F54" s="88" t="s">
        <v>1261</v>
      </c>
      <c r="G54" s="88" t="s">
        <v>1141</v>
      </c>
      <c r="H54" s="88"/>
    </row>
    <row r="55" spans="2:8">
      <c r="B55" s="88" t="s">
        <v>1162</v>
      </c>
      <c r="C55" s="88" t="str">
        <f t="shared" si="11"/>
        <v>focus=1</v>
      </c>
      <c r="D55" s="88" t="s">
        <v>1139</v>
      </c>
      <c r="E55" s="88">
        <v>1</v>
      </c>
      <c r="F55" s="88" t="s">
        <v>1180</v>
      </c>
      <c r="G55" s="88" t="s">
        <v>1141</v>
      </c>
      <c r="H55" s="88"/>
    </row>
    <row r="56" spans="2:8">
      <c r="B56" s="88" t="s">
        <v>1014</v>
      </c>
      <c r="C56" s="88" t="str">
        <f t="shared" si="11"/>
        <v>focus=stop</v>
      </c>
      <c r="D56" s="88" t="s">
        <v>1139</v>
      </c>
      <c r="E56" s="88" t="s">
        <v>1142</v>
      </c>
      <c r="F56" s="88" t="s">
        <v>1180</v>
      </c>
      <c r="G56" s="88" t="s">
        <v>1141</v>
      </c>
      <c r="H56" s="88"/>
    </row>
    <row r="57" spans="2:8">
      <c r="B57" s="88" t="s">
        <v>1163</v>
      </c>
      <c r="C57" s="88" t="str">
        <f t="shared" si="11"/>
        <v>move=stop</v>
      </c>
      <c r="D57" s="88" t="s">
        <v>1138</v>
      </c>
      <c r="E57" s="88" t="s">
        <v>1142</v>
      </c>
      <c r="F57" s="88" t="s">
        <v>1180</v>
      </c>
      <c r="G57" s="88" t="s">
        <v>1141</v>
      </c>
      <c r="H57" s="88"/>
    </row>
    <row r="58" spans="2:8">
      <c r="B58" s="88"/>
      <c r="C58" s="88" t="str">
        <f t="shared" si="9"/>
        <v>=FALSE</v>
      </c>
      <c r="D58" s="88"/>
      <c r="E58" s="88" t="b">
        <f t="shared" ref="E58" si="12">IF(G58="get", "")</f>
        <v>0</v>
      </c>
      <c r="F58" s="88"/>
      <c r="G58" s="88" t="s">
        <v>1141</v>
      </c>
      <c r="H58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540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181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182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183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184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541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542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543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544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545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546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547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548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197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549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550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185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186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187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189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190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191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192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551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194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195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196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197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198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199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200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201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202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203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204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205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206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207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208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209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210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552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212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213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214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215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216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217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218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219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220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221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222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223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224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225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226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227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228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229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230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231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232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233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234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235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236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237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238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239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240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241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242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243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244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245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246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247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248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249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250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251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252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253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254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255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256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257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258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259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260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261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262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263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264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265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266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267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268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topLeftCell="A50" zoomScaleNormal="100" workbookViewId="0">
      <selection activeCell="C68" sqref="C68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1135</v>
      </c>
    </row>
    <row r="2" spans="2:8" s="2" customFormat="1">
      <c r="B2" s="86" t="s">
        <v>710</v>
      </c>
      <c r="C2" s="86" t="s">
        <v>7</v>
      </c>
      <c r="D2" s="86" t="s">
        <v>1136</v>
      </c>
      <c r="E2" s="86" t="s">
        <v>1137</v>
      </c>
      <c r="F2" s="86" t="s">
        <v>1140</v>
      </c>
      <c r="G2" s="86" t="s">
        <v>312</v>
      </c>
      <c r="H2" s="86" t="s">
        <v>325</v>
      </c>
    </row>
    <row r="3" spans="2:8">
      <c r="B3" s="88" t="s">
        <v>1165</v>
      </c>
      <c r="C3" s="88" t="str">
        <f t="shared" ref="C3:C19" si="0">IF(G3="get", D3, D3&amp;"="&amp;E3)</f>
        <v>preset=1</v>
      </c>
      <c r="D3" s="88" t="s">
        <v>1164</v>
      </c>
      <c r="E3" s="88">
        <v>1</v>
      </c>
      <c r="F3" s="88" t="s">
        <v>1180</v>
      </c>
      <c r="G3" s="88" t="s">
        <v>1141</v>
      </c>
      <c r="H3" s="88"/>
    </row>
    <row r="4" spans="2:8">
      <c r="B4" s="88" t="s">
        <v>1171</v>
      </c>
      <c r="C4" s="88" t="str">
        <f t="shared" si="0"/>
        <v>preset=8</v>
      </c>
      <c r="D4" s="88" t="s">
        <v>1164</v>
      </c>
      <c r="E4" s="88">
        <v>8</v>
      </c>
      <c r="F4" s="88" t="s">
        <v>1180</v>
      </c>
      <c r="G4" s="88" t="s">
        <v>1141</v>
      </c>
      <c r="H4" s="88"/>
    </row>
    <row r="5" spans="2:8">
      <c r="B5" s="88" t="s">
        <v>1166</v>
      </c>
      <c r="C5" s="88" t="str">
        <f t="shared" si="0"/>
        <v>preset=71</v>
      </c>
      <c r="D5" s="88" t="s">
        <v>1164</v>
      </c>
      <c r="E5" s="88">
        <v>71</v>
      </c>
      <c r="F5" s="88" t="s">
        <v>1180</v>
      </c>
      <c r="G5" s="88" t="s">
        <v>1141</v>
      </c>
      <c r="H5" s="88"/>
    </row>
    <row r="6" spans="2:8">
      <c r="B6" s="88" t="s">
        <v>1168</v>
      </c>
      <c r="C6" s="88" t="str">
        <f t="shared" si="0"/>
        <v>preset=76</v>
      </c>
      <c r="D6" s="88" t="s">
        <v>1164</v>
      </c>
      <c r="E6" s="88">
        <v>76</v>
      </c>
      <c r="F6" s="88" t="s">
        <v>1180</v>
      </c>
      <c r="G6" s="88" t="s">
        <v>1141</v>
      </c>
      <c r="H6" s="88"/>
    </row>
    <row r="7" spans="2:8">
      <c r="B7" s="88" t="s">
        <v>1167</v>
      </c>
      <c r="C7" s="88" t="str">
        <f t="shared" si="0"/>
        <v>preset=77</v>
      </c>
      <c r="D7" s="88" t="s">
        <v>1164</v>
      </c>
      <c r="E7" s="88">
        <v>77</v>
      </c>
      <c r="F7" s="88" t="s">
        <v>1180</v>
      </c>
      <c r="G7" s="88" t="s">
        <v>1141</v>
      </c>
      <c r="H7" s="88"/>
    </row>
    <row r="8" spans="2:8">
      <c r="B8" s="88" t="s">
        <v>1169</v>
      </c>
      <c r="C8" s="88" t="str">
        <f t="shared" si="0"/>
        <v>preset=87</v>
      </c>
      <c r="D8" s="88" t="s">
        <v>1164</v>
      </c>
      <c r="E8" s="88">
        <v>87</v>
      </c>
      <c r="F8" s="88" t="s">
        <v>1180</v>
      </c>
      <c r="G8" s="88" t="s">
        <v>1141</v>
      </c>
      <c r="H8" s="88"/>
    </row>
    <row r="9" spans="2:8">
      <c r="B9" s="88" t="s">
        <v>1170</v>
      </c>
      <c r="C9" s="88" t="str">
        <f t="shared" si="0"/>
        <v>preset=88</v>
      </c>
      <c r="D9" s="88" t="s">
        <v>1164</v>
      </c>
      <c r="E9" s="88">
        <v>88</v>
      </c>
      <c r="F9" s="88" t="s">
        <v>1180</v>
      </c>
      <c r="G9" s="88" t="s">
        <v>1141</v>
      </c>
      <c r="H9" s="88"/>
    </row>
    <row r="10" spans="2:8">
      <c r="B10" s="88" t="s">
        <v>1182</v>
      </c>
      <c r="C10" s="88" t="str">
        <f t="shared" si="0"/>
        <v>app,video_mode=set,NTSC</v>
      </c>
      <c r="D10" s="88" t="s">
        <v>1183</v>
      </c>
      <c r="E10" s="88" t="s">
        <v>1184</v>
      </c>
      <c r="F10" s="88" t="s">
        <v>1187</v>
      </c>
      <c r="G10" s="88" t="s">
        <v>1141</v>
      </c>
      <c r="H10" s="88"/>
    </row>
    <row r="11" spans="2:8">
      <c r="B11" s="88" t="s">
        <v>1185</v>
      </c>
      <c r="C11" s="88" t="str">
        <f t="shared" si="0"/>
        <v>app,video_mode=set,PAL</v>
      </c>
      <c r="D11" s="88" t="s">
        <v>1183</v>
      </c>
      <c r="E11" s="88" t="s">
        <v>1186</v>
      </c>
      <c r="F11" s="88" t="s">
        <v>1187</v>
      </c>
      <c r="G11" s="88" t="s">
        <v>1141</v>
      </c>
      <c r="H11" s="88"/>
    </row>
    <row r="12" spans="2:8" ht="27">
      <c r="B12" s="88" t="s">
        <v>1190</v>
      </c>
      <c r="C12" s="88" t="str">
        <f t="shared" si="0"/>
        <v>app,video_src=set,1920x1080_30fps</v>
      </c>
      <c r="D12" s="88" t="s">
        <v>1192</v>
      </c>
      <c r="E12" s="88" t="s">
        <v>1188</v>
      </c>
      <c r="F12" s="88" t="s">
        <v>1187</v>
      </c>
      <c r="G12" s="88" t="s">
        <v>1141</v>
      </c>
      <c r="H12" s="88"/>
    </row>
    <row r="13" spans="2:8" ht="27">
      <c r="B13" s="88" t="s">
        <v>1191</v>
      </c>
      <c r="C13" s="88" t="str">
        <f t="shared" si="0"/>
        <v>app,video_src=set,1920x1080_60fps</v>
      </c>
      <c r="D13" s="88" t="s">
        <v>1192</v>
      </c>
      <c r="E13" s="88" t="s">
        <v>1189</v>
      </c>
      <c r="F13" s="88" t="s">
        <v>1187</v>
      </c>
      <c r="G13" s="88" t="s">
        <v>1141</v>
      </c>
      <c r="H13" s="88"/>
    </row>
    <row r="14" spans="2:8">
      <c r="B14" s="88" t="s">
        <v>1195</v>
      </c>
      <c r="C14" s="88" t="str">
        <f t="shared" si="0"/>
        <v>app,video_enc#_codec=set,H265MP</v>
      </c>
      <c r="D14" s="88" t="s">
        <v>1198</v>
      </c>
      <c r="E14" s="88" t="s">
        <v>1194</v>
      </c>
      <c r="F14" s="88" t="s">
        <v>1193</v>
      </c>
      <c r="G14" s="88" t="s">
        <v>1141</v>
      </c>
      <c r="H14" s="88"/>
    </row>
    <row r="15" spans="2:8">
      <c r="B15" s="88" t="s">
        <v>1196</v>
      </c>
      <c r="C15" s="88" t="str">
        <f t="shared" si="0"/>
        <v>app,video_enc#_codec=set,H264MP</v>
      </c>
      <c r="D15" s="88" t="s">
        <v>1198</v>
      </c>
      <c r="E15" s="88" t="s">
        <v>1197</v>
      </c>
      <c r="F15" s="88" t="s">
        <v>1193</v>
      </c>
      <c r="G15" s="88" t="s">
        <v>1141</v>
      </c>
      <c r="H15" s="88"/>
    </row>
    <row r="16" spans="2:8">
      <c r="B16" s="88" t="s">
        <v>1199</v>
      </c>
      <c r="C16" s="88" t="str">
        <f t="shared" si="0"/>
        <v>app,video_enc#_codec=set,MJPEG</v>
      </c>
      <c r="D16" s="88" t="s">
        <v>1198</v>
      </c>
      <c r="E16" s="88" t="s">
        <v>1200</v>
      </c>
      <c r="F16" s="88" t="s">
        <v>1193</v>
      </c>
      <c r="G16" s="88" t="s">
        <v>1141</v>
      </c>
      <c r="H16" s="88"/>
    </row>
    <row r="17" spans="2:8">
      <c r="B17" s="88" t="s">
        <v>1205</v>
      </c>
      <c r="C17" s="88" t="str">
        <f t="shared" si="0"/>
        <v>app,video_enc#_fps=set,1</v>
      </c>
      <c r="D17" s="88" t="s">
        <v>1201</v>
      </c>
      <c r="E17" s="88" t="s">
        <v>1202</v>
      </c>
      <c r="F17" s="88" t="s">
        <v>1193</v>
      </c>
      <c r="G17" s="88" t="s">
        <v>1141</v>
      </c>
      <c r="H17" s="88"/>
    </row>
    <row r="18" spans="2:8">
      <c r="B18" s="88" t="s">
        <v>1206</v>
      </c>
      <c r="C18" s="88" t="str">
        <f t="shared" si="0"/>
        <v>app,video_enc#_fps=set,30</v>
      </c>
      <c r="D18" s="88" t="s">
        <v>1201</v>
      </c>
      <c r="E18" s="88" t="s">
        <v>1203</v>
      </c>
      <c r="F18" s="88" t="s">
        <v>1193</v>
      </c>
      <c r="G18" s="88" t="s">
        <v>1141</v>
      </c>
      <c r="H18" s="88"/>
    </row>
    <row r="19" spans="2:8">
      <c r="B19" s="88" t="s">
        <v>1207</v>
      </c>
      <c r="C19" s="88" t="str">
        <f t="shared" si="0"/>
        <v>app,video_enc#_fps=set,60</v>
      </c>
      <c r="D19" s="88" t="s">
        <v>1201</v>
      </c>
      <c r="E19" s="88" t="s">
        <v>1204</v>
      </c>
      <c r="F19" s="88" t="s">
        <v>1193</v>
      </c>
      <c r="G19" s="88" t="s">
        <v>1141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1174</v>
      </c>
      <c r="E20" s="88" t="s">
        <v>1175</v>
      </c>
      <c r="F20" s="88" t="s">
        <v>1181</v>
      </c>
      <c r="G20" s="88" t="s">
        <v>1141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1174</v>
      </c>
      <c r="E21" s="88" t="s">
        <v>1176</v>
      </c>
      <c r="F21" s="88" t="s">
        <v>1181</v>
      </c>
      <c r="G21" s="88" t="s">
        <v>1141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1179</v>
      </c>
      <c r="E22" s="88" t="s">
        <v>1175</v>
      </c>
      <c r="F22" s="88" t="s">
        <v>1181</v>
      </c>
      <c r="G22" s="88" t="s">
        <v>1141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1179</v>
      </c>
      <c r="E23" s="88" t="s">
        <v>1176</v>
      </c>
      <c r="F23" s="88" t="s">
        <v>1181</v>
      </c>
      <c r="G23" s="88" t="s">
        <v>1141</v>
      </c>
      <c r="H23" s="88"/>
    </row>
    <row r="24" spans="2:8">
      <c r="B24" s="88" t="s">
        <v>1172</v>
      </c>
      <c r="C24" s="88" t="str">
        <f t="shared" si="1"/>
        <v>group,app,focus_mode=af,set,auto</v>
      </c>
      <c r="D24" s="88" t="s">
        <v>1210</v>
      </c>
      <c r="E24" s="88" t="s">
        <v>1177</v>
      </c>
      <c r="F24" s="88" t="s">
        <v>1181</v>
      </c>
      <c r="G24" s="88" t="s">
        <v>1141</v>
      </c>
      <c r="H24" s="88"/>
    </row>
    <row r="25" spans="2:8">
      <c r="B25" s="88" t="s">
        <v>1173</v>
      </c>
      <c r="C25" s="88" t="str">
        <f t="shared" si="1"/>
        <v>group,app,focus_mode=af,set,manual</v>
      </c>
      <c r="D25" s="88" t="s">
        <v>1210</v>
      </c>
      <c r="E25" s="88" t="s">
        <v>1178</v>
      </c>
      <c r="F25" s="88" t="s">
        <v>1181</v>
      </c>
      <c r="G25" s="88" t="s">
        <v>1141</v>
      </c>
      <c r="H25" s="88"/>
    </row>
    <row r="26" spans="2:8">
      <c r="B26" s="88" t="s">
        <v>1208</v>
      </c>
      <c r="C26" s="88" t="str">
        <f t="shared" si="1"/>
        <v>group,app,focus_mode=af,set,pushaf</v>
      </c>
      <c r="D26" s="88" t="s">
        <v>1210</v>
      </c>
      <c r="E26" s="88" t="s">
        <v>1209</v>
      </c>
      <c r="F26" s="88" t="s">
        <v>1181</v>
      </c>
      <c r="G26" s="88" t="s">
        <v>1141</v>
      </c>
      <c r="H26" s="88"/>
    </row>
    <row r="27" spans="2:8">
      <c r="B27" s="88" t="s">
        <v>1214</v>
      </c>
      <c r="C27" s="88" t="str">
        <f t="shared" si="1"/>
        <v>group,app,focus_speed=af,set,1</v>
      </c>
      <c r="D27" s="88" t="s">
        <v>1211</v>
      </c>
      <c r="E27" s="88" t="s">
        <v>1212</v>
      </c>
      <c r="F27" s="88" t="s">
        <v>1181</v>
      </c>
      <c r="G27" s="88" t="s">
        <v>1141</v>
      </c>
      <c r="H27" s="88"/>
    </row>
    <row r="28" spans="2:8">
      <c r="B28" s="88" t="s">
        <v>1215</v>
      </c>
      <c r="C28" s="88" t="str">
        <f t="shared" si="1"/>
        <v>group,app,focus_speed=af,set,8</v>
      </c>
      <c r="D28" s="88" t="s">
        <v>1211</v>
      </c>
      <c r="E28" s="88" t="s">
        <v>1213</v>
      </c>
      <c r="F28" s="88" t="s">
        <v>1181</v>
      </c>
      <c r="G28" s="88" t="s">
        <v>1141</v>
      </c>
      <c r="H28" s="88"/>
    </row>
    <row r="29" spans="2:8">
      <c r="B29" s="88" t="s">
        <v>1218</v>
      </c>
      <c r="C29" s="88" t="str">
        <f t="shared" si="1"/>
        <v>group,app,dnn_mode=dnn,set,auto</v>
      </c>
      <c r="D29" s="88" t="s">
        <v>1216</v>
      </c>
      <c r="E29" s="88" t="s">
        <v>1217</v>
      </c>
      <c r="F29" s="88" t="s">
        <v>1181</v>
      </c>
      <c r="G29" s="88" t="s">
        <v>1141</v>
      </c>
      <c r="H29" s="88"/>
    </row>
    <row r="30" spans="2:8">
      <c r="B30" s="88" t="s">
        <v>1219</v>
      </c>
      <c r="C30" s="88" t="str">
        <f t="shared" si="1"/>
        <v>group,app,dnn_mode=dnn,set,day</v>
      </c>
      <c r="D30" s="88" t="s">
        <v>1216</v>
      </c>
      <c r="E30" s="88" t="s">
        <v>1222</v>
      </c>
      <c r="F30" s="88" t="s">
        <v>1181</v>
      </c>
      <c r="G30" s="88" t="s">
        <v>1141</v>
      </c>
      <c r="H30" s="88"/>
    </row>
    <row r="31" spans="2:8">
      <c r="B31" s="88" t="s">
        <v>1220</v>
      </c>
      <c r="C31" s="88" t="str">
        <f t="shared" si="1"/>
        <v>group,app,dnn_mode=dnn,set,night</v>
      </c>
      <c r="D31" s="88" t="s">
        <v>1216</v>
      </c>
      <c r="E31" s="88" t="s">
        <v>1223</v>
      </c>
      <c r="F31" s="88" t="s">
        <v>1181</v>
      </c>
      <c r="G31" s="88" t="s">
        <v>1141</v>
      </c>
      <c r="H31" s="88"/>
    </row>
    <row r="32" spans="2:8">
      <c r="B32" s="88" t="s">
        <v>1221</v>
      </c>
      <c r="C32" s="88" t="str">
        <f t="shared" si="1"/>
        <v>group,app,dnn_mode=dnn,set,ext</v>
      </c>
      <c r="D32" s="88" t="s">
        <v>1216</v>
      </c>
      <c r="E32" s="88" t="s">
        <v>1224</v>
      </c>
      <c r="F32" s="88" t="s">
        <v>1181</v>
      </c>
      <c r="G32" s="88" t="s">
        <v>1141</v>
      </c>
      <c r="H32" s="88"/>
    </row>
    <row r="33" spans="2:8">
      <c r="B33" s="88" t="s">
        <v>1225</v>
      </c>
      <c r="C33" s="88" t="str">
        <f t="shared" si="1"/>
        <v>group,app,wdr_mode=wdr,set,on</v>
      </c>
      <c r="D33" s="88" t="s">
        <v>1229</v>
      </c>
      <c r="E33" s="88" t="s">
        <v>1230</v>
      </c>
      <c r="F33" s="88" t="s">
        <v>1181</v>
      </c>
      <c r="G33" s="88" t="s">
        <v>1141</v>
      </c>
      <c r="H33" s="88"/>
    </row>
    <row r="34" spans="2:8">
      <c r="B34" s="88" t="s">
        <v>1226</v>
      </c>
      <c r="C34" s="88" t="str">
        <f t="shared" si="1"/>
        <v>group,app,wdr_mode=wdr,set,off</v>
      </c>
      <c r="D34" s="88" t="s">
        <v>1229</v>
      </c>
      <c r="E34" s="88" t="s">
        <v>1231</v>
      </c>
      <c r="F34" s="88" t="s">
        <v>1181</v>
      </c>
      <c r="G34" s="88" t="s">
        <v>1141</v>
      </c>
      <c r="H34" s="88"/>
    </row>
    <row r="35" spans="2:8">
      <c r="B35" s="88" t="s">
        <v>1227</v>
      </c>
      <c r="C35" s="88" t="str">
        <f t="shared" si="1"/>
        <v>group,app,defog_mode=wdr,set,on</v>
      </c>
      <c r="D35" s="88" t="s">
        <v>1232</v>
      </c>
      <c r="E35" s="88" t="s">
        <v>1230</v>
      </c>
      <c r="F35" s="88" t="s">
        <v>1181</v>
      </c>
      <c r="G35" s="88" t="s">
        <v>1141</v>
      </c>
      <c r="H35" s="88"/>
    </row>
    <row r="36" spans="2:8">
      <c r="B36" s="88" t="s">
        <v>1228</v>
      </c>
      <c r="C36" s="88" t="str">
        <f t="shared" si="1"/>
        <v>group,app,defog_mode=wdr,set,off</v>
      </c>
      <c r="D36" s="88" t="s">
        <v>1232</v>
      </c>
      <c r="E36" s="88" t="s">
        <v>1231</v>
      </c>
      <c r="F36" s="88" t="s">
        <v>1181</v>
      </c>
      <c r="G36" s="88" t="s">
        <v>1141</v>
      </c>
      <c r="H36" s="88"/>
    </row>
    <row r="37" spans="2:8">
      <c r="B37" s="88" t="s">
        <v>1236</v>
      </c>
      <c r="C37" s="88" t="str">
        <f t="shared" si="1"/>
        <v>group,app,blc_mode=blc,set,on</v>
      </c>
      <c r="D37" s="88" t="s">
        <v>1235</v>
      </c>
      <c r="E37" s="88" t="s">
        <v>1234</v>
      </c>
      <c r="F37" s="88" t="s">
        <v>1181</v>
      </c>
      <c r="G37" s="88" t="s">
        <v>1141</v>
      </c>
      <c r="H37" s="88"/>
    </row>
    <row r="38" spans="2:8">
      <c r="B38" s="88" t="s">
        <v>1237</v>
      </c>
      <c r="C38" s="88" t="str">
        <f t="shared" si="1"/>
        <v>group,app,blc_mode=blc,set,off</v>
      </c>
      <c r="D38" s="88" t="s">
        <v>1235</v>
      </c>
      <c r="E38" s="88" t="s">
        <v>1233</v>
      </c>
      <c r="F38" s="88" t="s">
        <v>1181</v>
      </c>
      <c r="G38" s="88" t="s">
        <v>1141</v>
      </c>
      <c r="H38" s="88"/>
    </row>
    <row r="39" spans="2:8">
      <c r="B39" s="88" t="s">
        <v>1238</v>
      </c>
      <c r="C39" s="88" t="str">
        <f t="shared" si="1"/>
        <v>group,app,hlc_mode=blc,set,on</v>
      </c>
      <c r="D39" s="88" t="s">
        <v>1240</v>
      </c>
      <c r="E39" s="88" t="s">
        <v>1234</v>
      </c>
      <c r="F39" s="88" t="s">
        <v>1181</v>
      </c>
      <c r="G39" s="88" t="s">
        <v>1141</v>
      </c>
      <c r="H39" s="88"/>
    </row>
    <row r="40" spans="2:8">
      <c r="B40" s="88" t="s">
        <v>1239</v>
      </c>
      <c r="C40" s="88" t="str">
        <f t="shared" si="1"/>
        <v>group,app,hlc_mode=blc,set,off</v>
      </c>
      <c r="D40" s="88" t="s">
        <v>1240</v>
      </c>
      <c r="E40" s="88" t="s">
        <v>1233</v>
      </c>
      <c r="F40" s="88" t="s">
        <v>1181</v>
      </c>
      <c r="G40" s="88" t="s">
        <v>1141</v>
      </c>
      <c r="H40" s="88"/>
    </row>
    <row r="41" spans="2:8">
      <c r="B41" s="88" t="s">
        <v>1244</v>
      </c>
      <c r="C41" s="88" t="str">
        <f t="shared" si="1"/>
        <v>app,dz_enable=set,0</v>
      </c>
      <c r="D41" s="88" t="s">
        <v>1243</v>
      </c>
      <c r="E41" s="88" t="s">
        <v>1242</v>
      </c>
      <c r="F41" s="88" t="s">
        <v>1241</v>
      </c>
      <c r="G41" s="88" t="s">
        <v>1141</v>
      </c>
      <c r="H41" s="88"/>
    </row>
    <row r="42" spans="2:8">
      <c r="B42" s="88" t="s">
        <v>1245</v>
      </c>
      <c r="C42" s="88" t="str">
        <f t="shared" si="1"/>
        <v>app,dz_enable=set,1</v>
      </c>
      <c r="D42" s="88" t="s">
        <v>1243</v>
      </c>
      <c r="E42" s="88" t="s">
        <v>1202</v>
      </c>
      <c r="F42" s="88" t="s">
        <v>1241</v>
      </c>
      <c r="G42" s="88" t="s">
        <v>1141</v>
      </c>
      <c r="H42" s="88"/>
    </row>
    <row r="43" spans="2:8">
      <c r="B43" s="88" t="s">
        <v>972</v>
      </c>
      <c r="C43" s="88" t="str">
        <f t="shared" si="1"/>
        <v>app,dz_level=set,100</v>
      </c>
      <c r="D43" s="88" t="s">
        <v>1250</v>
      </c>
      <c r="E43" s="88" t="s">
        <v>1246</v>
      </c>
      <c r="F43" s="88" t="s">
        <v>1241</v>
      </c>
      <c r="G43" s="88" t="s">
        <v>1141</v>
      </c>
      <c r="H43" s="88"/>
    </row>
    <row r="44" spans="2:8">
      <c r="B44" s="88" t="s">
        <v>974</v>
      </c>
      <c r="C44" s="88" t="str">
        <f t="shared" si="1"/>
        <v>app,dz_level=set,200</v>
      </c>
      <c r="D44" s="88" t="s">
        <v>1250</v>
      </c>
      <c r="E44" s="88" t="s">
        <v>1247</v>
      </c>
      <c r="F44" s="88" t="s">
        <v>1241</v>
      </c>
      <c r="G44" s="88" t="s">
        <v>1141</v>
      </c>
      <c r="H44" s="88"/>
    </row>
    <row r="45" spans="2:8">
      <c r="B45" s="88" t="s">
        <v>975</v>
      </c>
      <c r="C45" s="88" t="str">
        <f t="shared" si="1"/>
        <v>app,dz_level=set,400</v>
      </c>
      <c r="D45" s="88" t="s">
        <v>1250</v>
      </c>
      <c r="E45" s="88" t="s">
        <v>1248</v>
      </c>
      <c r="F45" s="88" t="s">
        <v>1241</v>
      </c>
      <c r="G45" s="88" t="s">
        <v>1141</v>
      </c>
      <c r="H45" s="88"/>
    </row>
    <row r="46" spans="2:8">
      <c r="B46" s="88" t="s">
        <v>1123</v>
      </c>
      <c r="C46" s="88" t="str">
        <f t="shared" si="1"/>
        <v>app,dz_level=set,800</v>
      </c>
      <c r="D46" s="88" t="s">
        <v>1250</v>
      </c>
      <c r="E46" s="88" t="s">
        <v>1249</v>
      </c>
      <c r="F46" s="88" t="s">
        <v>1241</v>
      </c>
      <c r="G46" s="88" t="s">
        <v>1141</v>
      </c>
      <c r="H46" s="88"/>
    </row>
    <row r="47" spans="2:8">
      <c r="B47" s="88" t="s">
        <v>1251</v>
      </c>
      <c r="C47" s="88" t="str">
        <f t="shared" si="1"/>
        <v>app=set</v>
      </c>
      <c r="D47" s="88" t="s">
        <v>1253</v>
      </c>
      <c r="E47" s="88" t="s">
        <v>1141</v>
      </c>
      <c r="F47" s="88" t="s">
        <v>1252</v>
      </c>
      <c r="G47" s="88" t="s">
        <v>1141</v>
      </c>
      <c r="H47" s="88"/>
    </row>
    <row r="48" spans="2:8">
      <c r="B48" s="88" t="s">
        <v>1254</v>
      </c>
      <c r="C48" s="88" t="str">
        <f t="shared" si="1"/>
        <v>app=set</v>
      </c>
      <c r="D48" s="88" t="s">
        <v>1253</v>
      </c>
      <c r="E48" s="88" t="s">
        <v>1141</v>
      </c>
      <c r="F48" s="88" t="s">
        <v>1257</v>
      </c>
      <c r="G48" s="88" t="s">
        <v>1141</v>
      </c>
      <c r="H48" s="88" t="s">
        <v>1255</v>
      </c>
    </row>
    <row r="49" spans="2:8">
      <c r="B49" s="88" t="s">
        <v>578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1258</v>
      </c>
      <c r="G49" s="88" t="s">
        <v>1141</v>
      </c>
      <c r="H49" s="88" t="s">
        <v>1256</v>
      </c>
    </row>
    <row r="50" spans="2:8">
      <c r="B50" s="88" t="s">
        <v>1144</v>
      </c>
      <c r="C50" s="88" t="str">
        <f t="shared" si="1"/>
        <v>pspd=1</v>
      </c>
      <c r="D50" s="88" t="s">
        <v>1143</v>
      </c>
      <c r="E50" s="88">
        <v>1</v>
      </c>
      <c r="F50" s="88" t="s">
        <v>1180</v>
      </c>
      <c r="G50" s="88" t="s">
        <v>1141</v>
      </c>
      <c r="H50" s="88" t="s">
        <v>1150</v>
      </c>
    </row>
    <row r="51" spans="2:8">
      <c r="B51" s="88" t="s">
        <v>1145</v>
      </c>
      <c r="C51" s="88" t="str">
        <f t="shared" si="1"/>
        <v>pspd=63</v>
      </c>
      <c r="D51" s="88" t="s">
        <v>1143</v>
      </c>
      <c r="E51" s="88">
        <v>63</v>
      </c>
      <c r="F51" s="88" t="s">
        <v>1180</v>
      </c>
      <c r="G51" s="88" t="s">
        <v>1141</v>
      </c>
      <c r="H51" s="88"/>
    </row>
    <row r="52" spans="2:8">
      <c r="B52" s="88" t="s">
        <v>1147</v>
      </c>
      <c r="C52" s="88" t="str">
        <f t="shared" si="1"/>
        <v>tspd=1</v>
      </c>
      <c r="D52" s="88" t="s">
        <v>1146</v>
      </c>
      <c r="E52" s="88">
        <v>1</v>
      </c>
      <c r="F52" s="88" t="s">
        <v>1180</v>
      </c>
      <c r="G52" s="88" t="s">
        <v>1141</v>
      </c>
      <c r="H52" s="88" t="s">
        <v>1150</v>
      </c>
    </row>
    <row r="53" spans="2:8">
      <c r="B53" s="88" t="s">
        <v>1148</v>
      </c>
      <c r="C53" s="88" t="str">
        <f t="shared" si="1"/>
        <v>tspd=63</v>
      </c>
      <c r="D53" s="88" t="s">
        <v>1146</v>
      </c>
      <c r="E53" s="88">
        <v>63</v>
      </c>
      <c r="F53" s="88" t="s">
        <v>1180</v>
      </c>
      <c r="G53" s="88" t="s">
        <v>1141</v>
      </c>
      <c r="H53" s="88"/>
    </row>
    <row r="54" spans="2:8">
      <c r="B54" s="88" t="s">
        <v>1152</v>
      </c>
      <c r="C54" s="88" t="str">
        <f t="shared" si="1"/>
        <v>zspd=1</v>
      </c>
      <c r="D54" s="88" t="s">
        <v>1149</v>
      </c>
      <c r="E54" s="88">
        <v>1</v>
      </c>
      <c r="F54" s="88" t="s">
        <v>1180</v>
      </c>
      <c r="G54" s="88" t="s">
        <v>1141</v>
      </c>
      <c r="H54" s="88" t="s">
        <v>1151</v>
      </c>
    </row>
    <row r="55" spans="2:8">
      <c r="B55" s="88" t="s">
        <v>1153</v>
      </c>
      <c r="C55" s="88" t="str">
        <f t="shared" si="1"/>
        <v>zspd=8</v>
      </c>
      <c r="D55" s="88" t="s">
        <v>1149</v>
      </c>
      <c r="E55" s="88">
        <v>8</v>
      </c>
      <c r="F55" s="88" t="s">
        <v>1180</v>
      </c>
      <c r="G55" s="88" t="s">
        <v>1141</v>
      </c>
      <c r="H55" s="88"/>
    </row>
    <row r="56" spans="2:8">
      <c r="B56" s="88" t="s">
        <v>1155</v>
      </c>
      <c r="C56" s="88" t="str">
        <f t="shared" si="1"/>
        <v>zoom=1</v>
      </c>
      <c r="D56" s="88" t="s">
        <v>1154</v>
      </c>
      <c r="E56" s="88">
        <v>1</v>
      </c>
      <c r="F56" s="88" t="s">
        <v>1180</v>
      </c>
      <c r="G56" s="88" t="s">
        <v>1141</v>
      </c>
      <c r="H56" s="88"/>
    </row>
    <row r="57" spans="2:8">
      <c r="B57" s="88" t="s">
        <v>1156</v>
      </c>
      <c r="C57" s="88" t="str">
        <f t="shared" si="1"/>
        <v>zoom=1</v>
      </c>
      <c r="D57" s="88" t="s">
        <v>1154</v>
      </c>
      <c r="E57" s="88">
        <v>1</v>
      </c>
      <c r="F57" s="88" t="s">
        <v>1180</v>
      </c>
      <c r="G57" s="88" t="s">
        <v>1141</v>
      </c>
      <c r="H57" s="88"/>
    </row>
    <row r="58" spans="2:8">
      <c r="B58" s="88" t="s">
        <v>1004</v>
      </c>
      <c r="C58" s="88" t="str">
        <f t="shared" si="1"/>
        <v>zoom=stop</v>
      </c>
      <c r="D58" s="88" t="s">
        <v>1154</v>
      </c>
      <c r="E58" s="88" t="s">
        <v>1142</v>
      </c>
      <c r="F58" s="88" t="s">
        <v>1180</v>
      </c>
      <c r="G58" s="88" t="s">
        <v>1141</v>
      </c>
      <c r="H58" s="88"/>
    </row>
    <row r="59" spans="2:8">
      <c r="B59" s="88" t="s">
        <v>1159</v>
      </c>
      <c r="C59" s="88" t="str">
        <f t="shared" ref="C59:C64" si="3">IF(G59="get", D59, D59&amp;"="&amp;E59)</f>
        <v>focus=near</v>
      </c>
      <c r="D59" s="88" t="s">
        <v>1139</v>
      </c>
      <c r="E59" s="88" t="s">
        <v>1157</v>
      </c>
      <c r="F59" s="88" t="s">
        <v>1180</v>
      </c>
      <c r="G59" s="88" t="s">
        <v>1141</v>
      </c>
      <c r="H59" s="88"/>
    </row>
    <row r="60" spans="2:8">
      <c r="B60" s="88" t="s">
        <v>1160</v>
      </c>
      <c r="C60" s="88" t="str">
        <f t="shared" si="3"/>
        <v>focus=far</v>
      </c>
      <c r="D60" s="88" t="s">
        <v>1139</v>
      </c>
      <c r="E60" s="88" t="s">
        <v>1158</v>
      </c>
      <c r="F60" s="88" t="s">
        <v>1180</v>
      </c>
      <c r="G60" s="88" t="s">
        <v>1141</v>
      </c>
      <c r="H60" s="88"/>
    </row>
    <row r="61" spans="2:8">
      <c r="B61" s="88" t="s">
        <v>1161</v>
      </c>
      <c r="C61" s="88" t="str">
        <f t="shared" si="3"/>
        <v>focus=1</v>
      </c>
      <c r="D61" s="88" t="s">
        <v>1139</v>
      </c>
      <c r="E61" s="88">
        <v>1</v>
      </c>
      <c r="F61" s="88" t="s">
        <v>1180</v>
      </c>
      <c r="G61" s="88" t="s">
        <v>1141</v>
      </c>
      <c r="H61" s="88"/>
    </row>
    <row r="62" spans="2:8">
      <c r="B62" s="88" t="s">
        <v>1162</v>
      </c>
      <c r="C62" s="88" t="str">
        <f t="shared" si="3"/>
        <v>focus=1</v>
      </c>
      <c r="D62" s="88" t="s">
        <v>1139</v>
      </c>
      <c r="E62" s="88">
        <v>1</v>
      </c>
      <c r="F62" s="88" t="s">
        <v>1180</v>
      </c>
      <c r="G62" s="88" t="s">
        <v>1141</v>
      </c>
      <c r="H62" s="88"/>
    </row>
    <row r="63" spans="2:8">
      <c r="B63" s="88" t="s">
        <v>1014</v>
      </c>
      <c r="C63" s="88" t="str">
        <f t="shared" si="3"/>
        <v>focus=stop</v>
      </c>
      <c r="D63" s="88" t="s">
        <v>1139</v>
      </c>
      <c r="E63" s="88" t="s">
        <v>1142</v>
      </c>
      <c r="F63" s="88" t="s">
        <v>1180</v>
      </c>
      <c r="G63" s="88" t="s">
        <v>1141</v>
      </c>
      <c r="H63" s="88"/>
    </row>
    <row r="64" spans="2:8">
      <c r="B64" s="88" t="s">
        <v>1163</v>
      </c>
      <c r="C64" s="88" t="str">
        <f t="shared" si="3"/>
        <v>move=stop</v>
      </c>
      <c r="D64" s="88" t="s">
        <v>1138</v>
      </c>
      <c r="E64" s="88" t="s">
        <v>1142</v>
      </c>
      <c r="F64" s="88" t="s">
        <v>1180</v>
      </c>
      <c r="G64" s="88" t="s">
        <v>1141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1141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1141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Uncooled</vt:lpstr>
      <vt:lpstr>NYX Series</vt:lpstr>
      <vt:lpstr>DRS</vt:lpstr>
      <vt:lpstr>FineTree</vt:lpstr>
      <vt:lpstr>Uncooled Data Sheet</vt:lpstr>
      <vt:lpstr>Cooled Data Sheet</vt:lpstr>
      <vt:lpstr>CMD RAW</vt:lpstr>
      <vt:lpstr>FineTreeRAW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2024-10-15T07:44:02Z</dcterms:modified>
</cp:coreProperties>
</file>