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2120" windowHeight="9120" tabRatio="601" activeTab="1"/>
  </bookViews>
  <sheets>
    <sheet name="Identificação" sheetId="6" r:id="rId1"/>
    <sheet name="Tarefas" sheetId="7" r:id="rId2"/>
  </sheets>
  <definedNames>
    <definedName name="Fluxos">#REF!</definedName>
    <definedName name="Participantes">Identificação!$B$12:$B$15</definedName>
    <definedName name="Tarefas">#REF!</definedName>
  </definedNames>
  <calcPr calcId="145621"/>
</workbook>
</file>

<file path=xl/calcChain.xml><?xml version="1.0" encoding="utf-8"?>
<calcChain xmlns="http://schemas.openxmlformats.org/spreadsheetml/2006/main">
  <c r="G68" i="7" l="1"/>
  <c r="F68" i="7" s="1"/>
  <c r="G67" i="7"/>
  <c r="F67" i="7"/>
  <c r="G66" i="7"/>
  <c r="F66" i="7" s="1"/>
  <c r="G65" i="7"/>
  <c r="F65" i="7" s="1"/>
  <c r="G64" i="7"/>
  <c r="F64" i="7"/>
  <c r="G63" i="7"/>
  <c r="F63" i="7" s="1"/>
  <c r="G62" i="7"/>
  <c r="F62" i="7" s="1"/>
  <c r="G61" i="7"/>
  <c r="F61" i="7"/>
  <c r="G60" i="7"/>
  <c r="F60" i="7" s="1"/>
  <c r="G59" i="7"/>
  <c r="F59" i="7" s="1"/>
  <c r="G58" i="7"/>
  <c r="F58" i="7"/>
  <c r="G57" i="7"/>
  <c r="F57" i="7" s="1"/>
  <c r="G56" i="7"/>
  <c r="F56" i="7" s="1"/>
  <c r="G55" i="7"/>
  <c r="F55" i="7" s="1"/>
  <c r="G54" i="7"/>
  <c r="F54" i="7" s="1"/>
  <c r="G53" i="7"/>
  <c r="F53" i="7" s="1"/>
  <c r="G52" i="7"/>
  <c r="F52" i="7" s="1"/>
  <c r="G51" i="7"/>
  <c r="F51" i="7" s="1"/>
  <c r="G4" i="7"/>
  <c r="F4" i="7" s="1"/>
  <c r="G5" i="7"/>
  <c r="F5" i="7" s="1"/>
  <c r="G6" i="7"/>
  <c r="F6" i="7" s="1"/>
  <c r="G7" i="7"/>
  <c r="F7" i="7" s="1"/>
  <c r="G8" i="7"/>
  <c r="F8" i="7" s="1"/>
  <c r="G9" i="7"/>
  <c r="F9" i="7" s="1"/>
  <c r="G10" i="7"/>
  <c r="F10" i="7" s="1"/>
  <c r="G11" i="7"/>
  <c r="F11" i="7" s="1"/>
  <c r="G12" i="7"/>
  <c r="F12" i="7" s="1"/>
  <c r="G13" i="7"/>
  <c r="F13" i="7" s="1"/>
  <c r="G16" i="7"/>
  <c r="F16" i="7" s="1"/>
  <c r="G17" i="7"/>
  <c r="F17" i="7" s="1"/>
  <c r="G42" i="7"/>
  <c r="F42" i="7" s="1"/>
  <c r="G46" i="7"/>
  <c r="F46" i="7" s="1"/>
  <c r="G47" i="7"/>
  <c r="F47" i="7" s="1"/>
  <c r="G48" i="7"/>
  <c r="F48" i="7" s="1"/>
  <c r="G50" i="7"/>
  <c r="F50" i="7" s="1"/>
  <c r="G69" i="7"/>
  <c r="F69" i="7"/>
  <c r="G71" i="7"/>
  <c r="F71" i="7"/>
  <c r="G70" i="7"/>
  <c r="F70" i="7" s="1"/>
  <c r="G14" i="7"/>
  <c r="F14" i="7" s="1"/>
  <c r="G18" i="7"/>
  <c r="F18" i="7" s="1"/>
  <c r="G19" i="7"/>
  <c r="F19" i="7" s="1"/>
  <c r="G20" i="7"/>
  <c r="F20" i="7" s="1"/>
  <c r="G22" i="7"/>
  <c r="F22" i="7" s="1"/>
  <c r="G23" i="7"/>
  <c r="F23" i="7" s="1"/>
  <c r="G24" i="7"/>
  <c r="F24" i="7" s="1"/>
  <c r="G25" i="7"/>
  <c r="F25" i="7" s="1"/>
  <c r="G26" i="7"/>
  <c r="F26" i="7" s="1"/>
  <c r="G15" i="7"/>
  <c r="F15" i="7" s="1"/>
  <c r="G21" i="7"/>
  <c r="F21" i="7" s="1"/>
  <c r="G27" i="7"/>
  <c r="F27" i="7" s="1"/>
  <c r="G30" i="7"/>
  <c r="F30" i="7" s="1"/>
  <c r="G32" i="7"/>
  <c r="F32" i="7" s="1"/>
  <c r="G33" i="7"/>
  <c r="F33" i="7" s="1"/>
  <c r="G34" i="7"/>
  <c r="F34" i="7" s="1"/>
  <c r="G35" i="7"/>
  <c r="F35" i="7" s="1"/>
  <c r="G36" i="7"/>
  <c r="F36" i="7" s="1"/>
  <c r="G37" i="7"/>
  <c r="F37" i="7" s="1"/>
  <c r="G38" i="7"/>
  <c r="F38" i="7" s="1"/>
  <c r="G39" i="7"/>
  <c r="F39" i="7" s="1"/>
  <c r="G40" i="7"/>
  <c r="F40" i="7" s="1"/>
  <c r="G41" i="7"/>
  <c r="F41" i="7" s="1"/>
  <c r="G43" i="7"/>
  <c r="F43" i="7" s="1"/>
  <c r="G44" i="7"/>
  <c r="F44" i="7" s="1"/>
  <c r="G45" i="7"/>
  <c r="F45" i="7" s="1"/>
  <c r="G49" i="7"/>
  <c r="F49" i="7" s="1"/>
  <c r="G28" i="7"/>
  <c r="F28" i="7" s="1"/>
  <c r="G29" i="7"/>
  <c r="F29" i="7" s="1"/>
  <c r="G31" i="7"/>
  <c r="F31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F72" i="7" l="1"/>
</calcChain>
</file>

<file path=xl/sharedStrings.xml><?xml version="1.0" encoding="utf-8"?>
<sst xmlns="http://schemas.openxmlformats.org/spreadsheetml/2006/main" count="231" uniqueCount="97">
  <si>
    <t>Número</t>
  </si>
  <si>
    <t>Projeto</t>
  </si>
  <si>
    <t>Data</t>
  </si>
  <si>
    <t>Horas</t>
  </si>
  <si>
    <t>Tarefas</t>
  </si>
  <si>
    <t>TOTAL</t>
  </si>
  <si>
    <t>Relatório de Acompanhamento de Projeto de Software</t>
  </si>
  <si>
    <t>Dados do projeto</t>
  </si>
  <si>
    <t>Data inicial</t>
  </si>
  <si>
    <t>Data atual</t>
  </si>
  <si>
    <t>Iteração atual</t>
  </si>
  <si>
    <t>Diretor</t>
  </si>
  <si>
    <t>Gerente do projeto</t>
  </si>
  <si>
    <t>Equipe</t>
  </si>
  <si>
    <t>Num. Participantes</t>
  </si>
  <si>
    <t>Participante 1</t>
  </si>
  <si>
    <t>Participante 2</t>
  </si>
  <si>
    <t>Participante 3</t>
  </si>
  <si>
    <t>Participante 4</t>
  </si>
  <si>
    <t>Início (horário)</t>
  </si>
  <si>
    <t>Fim (horário)</t>
  </si>
  <si>
    <t>SLAH-WC</t>
  </si>
  <si>
    <t>Charles</t>
  </si>
  <si>
    <t>Evandro</t>
  </si>
  <si>
    <t>Sérgio</t>
  </si>
  <si>
    <t>Vitor</t>
  </si>
  <si>
    <t>Building Systems</t>
  </si>
  <si>
    <t>Clarindo Pádua</t>
  </si>
  <si>
    <t>Thiago P. Andrade</t>
  </si>
  <si>
    <t>Levantamento das histórias de usuário para o administrador do sistma</t>
  </si>
  <si>
    <t>Levantamento das histórias de usuário para os proprietários</t>
  </si>
  <si>
    <t>Levantamento das histórias de usuário para os viajantes</t>
  </si>
  <si>
    <t>Elicitação de requisitos das páginas administrativas</t>
  </si>
  <si>
    <t>Elicitação de requisitos das páginas de gestão do proprietário</t>
  </si>
  <si>
    <t>Elicitação de requisitos das páginas do viajante</t>
  </si>
  <si>
    <t>Criação do Backulog do Produto</t>
  </si>
  <si>
    <t>Reunião de abertura do projeto com levantamento de pontos de tarefa</t>
  </si>
  <si>
    <t>Criação da Arquitetura geral do sistema</t>
  </si>
  <si>
    <t>Criação do desenho do sistema</t>
  </si>
  <si>
    <t>Preparação da infraestrutura de desenvolvimento</t>
  </si>
  <si>
    <t>Instalação do sistema de bancos de dados</t>
  </si>
  <si>
    <t>Criação do projeto e Arquitetuda na IDE de desenvolvimento</t>
  </si>
  <si>
    <t>Criação dos Proejtos de Testes de Unidade</t>
  </si>
  <si>
    <t>Preparação do ambiente de controle de versão</t>
  </si>
  <si>
    <t>Preparação dos servidores de teste da aplicação</t>
  </si>
  <si>
    <t>Preparação do ambiente de homologação</t>
  </si>
  <si>
    <t>Preparação do ambiente de produção</t>
  </si>
  <si>
    <t>Preparação das Interações</t>
  </si>
  <si>
    <t>Criação da documentação das histórias do usuário viajante</t>
  </si>
  <si>
    <t>Validação e ajustes na documentação</t>
  </si>
  <si>
    <t>Criação dos testes de unidade</t>
  </si>
  <si>
    <t>Criação dos testes de aceitação</t>
  </si>
  <si>
    <t>Criação das rotinas de validação</t>
  </si>
  <si>
    <t>criação dos roteiros de testes de caixa preta, stress e carga</t>
  </si>
  <si>
    <t>Criação da camanda de repositório para o domínio de segurança (usuários, permições, acessos, grupos, perfis, log, auditoria)</t>
  </si>
  <si>
    <t>Criação da camada de serviços para o domíno de segurança</t>
  </si>
  <si>
    <t>Criação dos controllers para o domínio de segurança</t>
  </si>
  <si>
    <t>Criação dos DataModels para o domínio de segurança</t>
  </si>
  <si>
    <t>Criação das views do domíno de segurança</t>
  </si>
  <si>
    <t>Testes funcionais do domíno de segurança</t>
  </si>
  <si>
    <t>Refectoring da segurança</t>
  </si>
  <si>
    <t>Criação da camanda de repositório para o domínio de agenda da copa (jogos, estádios, seleções, news, ingressos)</t>
  </si>
  <si>
    <t>Criação da camada de serviços para o domíno de agenda da copa</t>
  </si>
  <si>
    <t>Criação dos controllers para o domínio de agenda da copa</t>
  </si>
  <si>
    <t>Criação dos DataModels para o domínio de agenda da copa</t>
  </si>
  <si>
    <t>Criação das views do domíno de agenda da copa</t>
  </si>
  <si>
    <t>Testes funcionais do domíno de agenda da copa</t>
  </si>
  <si>
    <t>Refectoring da agenda da copa</t>
  </si>
  <si>
    <t>Criação da camanda de repositório para o domínio de agenda do viajante (jogos comprados, cidades a visitar, locais de hospedagem, baladas)</t>
  </si>
  <si>
    <t>Criação da camada de serviços para o domíno de agenda do viajante</t>
  </si>
  <si>
    <t>Criação dos controllers para o domínio de agenda do viajante</t>
  </si>
  <si>
    <t>Criação dos DataModels para o domínio de agenda do viajante</t>
  </si>
  <si>
    <t>Criação das views do domíno de agenda do viajante</t>
  </si>
  <si>
    <t>Testes funcionais do domíno de agenda do viajante</t>
  </si>
  <si>
    <t>Refectoring da agenda do viajante</t>
  </si>
  <si>
    <t>Integração com API de Maps da Google</t>
  </si>
  <si>
    <t>Criação da camada de controle de mapas</t>
  </si>
  <si>
    <t>Geração dos marcadores de residencia no mapa</t>
  </si>
  <si>
    <t>Integração com GeoCoder de tradução de endereços</t>
  </si>
  <si>
    <t>Integração com API de definição de rotas</t>
  </si>
  <si>
    <t>Criação das camadas de informações adicionais sobre cidade, hospedagem e jogos</t>
  </si>
  <si>
    <t>Estudo da documentação de integração com o API GOOGLE MAPS e  OPEN SOCIAL</t>
  </si>
  <si>
    <t>Integração com Facebook Open Social API</t>
  </si>
  <si>
    <t>Integração com Google Open Social API</t>
  </si>
  <si>
    <t>Integração com Twitter Open Social API</t>
  </si>
  <si>
    <t>Integração com Microsofr Open Social API</t>
  </si>
  <si>
    <t>Integração entre Mapa x Agenda da Copa x Agenda Viajante</t>
  </si>
  <si>
    <t>Testes de Integração</t>
  </si>
  <si>
    <t>Refactoring das funções de Mapa</t>
  </si>
  <si>
    <t>Criação dos serviços de integração de salvamento das agendas</t>
  </si>
  <si>
    <t>Criação do analisador de perfils por navegação</t>
  </si>
  <si>
    <t>Criação das rotinas de inteligência de perfil (fornecem ao usuários informações relevantes ao seu perfil de navegação)</t>
  </si>
  <si>
    <t>Refactoring das rotinas de perfil</t>
  </si>
  <si>
    <t>Baterias de Testes (Caixa preta, funcionais, aceitação)</t>
  </si>
  <si>
    <t>Deploy em produção</t>
  </si>
  <si>
    <t>Reunião de fechamento de interação</t>
  </si>
  <si>
    <t>Ajustes no backlog - lições aprendidas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</si>
</sst>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;@"/>
    <numFmt numFmtId="165" formatCode="h:mm;@"/>
  </numFmts>
  <fonts count="7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ill="1" applyBorder="1" applyAlignment="1">
      <alignment horizontal="center"/>
    </xf>
    <xf numFmtId="0" fontId="6" fillId="0" borderId="1" xfId="1" applyFill="1" applyBorder="1" applyAlignment="1">
      <alignment horizontal="center" wrapText="1"/>
    </xf>
    <xf numFmtId="164" fontId="6" fillId="0" borderId="1" xfId="1" applyNumberFormat="1" applyFill="1" applyBorder="1" applyAlignment="1">
      <alignment horizontal="center"/>
    </xf>
    <xf numFmtId="165" fontId="6" fillId="0" borderId="1" xfId="1" applyNumberFormat="1" applyFill="1" applyBorder="1" applyAlignment="1">
      <alignment horizontal="center"/>
    </xf>
    <xf numFmtId="2" fontId="6" fillId="0" borderId="1" xfId="1" applyNumberFormat="1" applyFill="1" applyBorder="1" applyAlignment="1">
      <alignment horizontal="center"/>
    </xf>
    <xf numFmtId="0" fontId="6" fillId="0" borderId="1" xfId="1" applyFill="1" applyBorder="1"/>
    <xf numFmtId="0" fontId="6" fillId="0" borderId="0" xfId="1" applyFill="1"/>
    <xf numFmtId="0" fontId="2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5" fillId="0" borderId="1" xfId="1" applyFont="1" applyFill="1" applyBorder="1" applyAlignment="1">
      <alignment horizontal="center" wrapText="1"/>
    </xf>
    <xf numFmtId="0" fontId="6" fillId="0" borderId="1" xfId="1" applyFont="1" applyFill="1" applyBorder="1"/>
    <xf numFmtId="0" fontId="6" fillId="0" borderId="2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6" fillId="0" borderId="0" xfId="1" applyFill="1" applyAlignment="1">
      <alignment horizontal="center"/>
    </xf>
    <xf numFmtId="2" fontId="6" fillId="0" borderId="0" xfId="1" applyNumberFormat="1" applyFill="1" applyAlignment="1">
      <alignment horizontal="center"/>
    </xf>
    <xf numFmtId="164" fontId="6" fillId="0" borderId="0" xfId="1" applyNumberFormat="1" applyFill="1" applyAlignment="1">
      <alignment horizontal="center"/>
    </xf>
  </cellXfs>
  <cellStyles count="2">
    <cellStyle name="Normal" xfId="0" builtinId="0"/>
    <cellStyle name="Normal_Registro de esforços.L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B8" sqref="B8"/>
    </sheetView>
  </sheetViews>
  <sheetFormatPr defaultRowHeight="12.75" x14ac:dyDescent="0.2"/>
  <cols>
    <col min="1" max="1" width="23.42578125" customWidth="1"/>
    <col min="2" max="2" width="22" customWidth="1"/>
    <col min="4" max="4" width="18.5703125" customWidth="1"/>
    <col min="5" max="5" width="12.85546875" customWidth="1"/>
    <col min="6" max="6" width="11.42578125" customWidth="1"/>
  </cols>
  <sheetData>
    <row r="1" spans="1:2" ht="18.75" x14ac:dyDescent="0.3">
      <c r="A1" s="1"/>
      <c r="B1" s="4" t="s">
        <v>26</v>
      </c>
    </row>
    <row r="2" spans="1:2" ht="18.75" x14ac:dyDescent="0.3">
      <c r="A2" s="1"/>
      <c r="B2" s="4" t="s">
        <v>6</v>
      </c>
    </row>
    <row r="3" spans="1:2" x14ac:dyDescent="0.2">
      <c r="A3" s="1"/>
      <c r="B3" s="5"/>
    </row>
    <row r="4" spans="1:2" ht="15.75" x14ac:dyDescent="0.25">
      <c r="A4" s="1"/>
      <c r="B4" s="2" t="s">
        <v>7</v>
      </c>
    </row>
    <row r="5" spans="1:2" x14ac:dyDescent="0.2">
      <c r="A5" s="1"/>
      <c r="B5" s="5"/>
    </row>
    <row r="6" spans="1:2" ht="15" x14ac:dyDescent="0.2">
      <c r="A6" s="6" t="s">
        <v>1</v>
      </c>
      <c r="B6" s="3" t="s">
        <v>21</v>
      </c>
    </row>
    <row r="7" spans="1:2" ht="15" x14ac:dyDescent="0.2">
      <c r="A7" s="6" t="s">
        <v>8</v>
      </c>
      <c r="B7" s="7">
        <v>40787</v>
      </c>
    </row>
    <row r="8" spans="1:2" ht="15" x14ac:dyDescent="0.2">
      <c r="A8" s="6" t="s">
        <v>9</v>
      </c>
      <c r="B8" s="7">
        <v>40818</v>
      </c>
    </row>
    <row r="9" spans="1:2" ht="15" x14ac:dyDescent="0.2">
      <c r="A9" s="6" t="s">
        <v>10</v>
      </c>
      <c r="B9" s="8">
        <v>1</v>
      </c>
    </row>
    <row r="10" spans="1:2" ht="15" x14ac:dyDescent="0.2">
      <c r="A10" s="6" t="s">
        <v>11</v>
      </c>
      <c r="B10" s="3" t="s">
        <v>28</v>
      </c>
    </row>
    <row r="11" spans="1:2" ht="15" x14ac:dyDescent="0.2">
      <c r="A11" s="6" t="s">
        <v>12</v>
      </c>
      <c r="B11" s="3" t="s">
        <v>27</v>
      </c>
    </row>
    <row r="12" spans="1:2" ht="15" x14ac:dyDescent="0.2">
      <c r="A12" s="9" t="s">
        <v>13</v>
      </c>
      <c r="B12" s="3" t="s">
        <v>22</v>
      </c>
    </row>
    <row r="13" spans="1:2" ht="15" x14ac:dyDescent="0.2">
      <c r="A13" s="9"/>
      <c r="B13" s="3" t="s">
        <v>23</v>
      </c>
    </row>
    <row r="14" spans="1:2" ht="15" x14ac:dyDescent="0.2">
      <c r="A14" s="9"/>
      <c r="B14" s="3" t="s">
        <v>24</v>
      </c>
    </row>
    <row r="15" spans="1:2" ht="15" x14ac:dyDescent="0.2">
      <c r="A15" s="9"/>
      <c r="B15" s="3" t="s">
        <v>25</v>
      </c>
    </row>
  </sheetData>
  <mergeCells count="1">
    <mergeCell ref="A12:A15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4294967292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abSelected="1" topLeftCell="A61" workbookViewId="0">
      <selection activeCell="B15" sqref="B15"/>
    </sheetView>
  </sheetViews>
  <sheetFormatPr defaultRowHeight="15" x14ac:dyDescent="0.25"/>
  <cols>
    <col min="1" max="1" width="12.42578125" style="26" customWidth="1"/>
    <col min="2" max="2" width="60.85546875" style="26" bestFit="1" customWidth="1"/>
    <col min="3" max="3" width="11.7109375" style="26" customWidth="1"/>
    <col min="4" max="5" width="9.140625" style="26"/>
    <col min="6" max="6" width="11.42578125" style="26" customWidth="1"/>
    <col min="7" max="7" width="13.5703125" style="16" customWidth="1"/>
    <col min="8" max="11" width="16.85546875" style="16" customWidth="1"/>
    <col min="12" max="16384" width="9.140625" style="16"/>
  </cols>
  <sheetData>
    <row r="1" spans="1:11" ht="18.75" x14ac:dyDescent="0.25">
      <c r="A1" s="17" t="s">
        <v>4</v>
      </c>
      <c r="B1" s="17"/>
      <c r="C1" s="17"/>
      <c r="D1" s="17"/>
      <c r="E1" s="18"/>
      <c r="F1" s="18"/>
      <c r="G1" s="18"/>
    </row>
    <row r="2" spans="1:11" ht="18.75" x14ac:dyDescent="0.25">
      <c r="A2" s="19"/>
      <c r="B2" s="19"/>
      <c r="C2" s="19"/>
      <c r="D2" s="19"/>
      <c r="E2" s="19"/>
      <c r="F2" s="19"/>
    </row>
    <row r="3" spans="1:11" ht="30" customHeight="1" x14ac:dyDescent="0.25">
      <c r="A3" s="20" t="s">
        <v>0</v>
      </c>
      <c r="B3" s="20" t="s">
        <v>4</v>
      </c>
      <c r="C3" s="20" t="s">
        <v>2</v>
      </c>
      <c r="D3" s="20" t="s">
        <v>19</v>
      </c>
      <c r="E3" s="20" t="s">
        <v>20</v>
      </c>
      <c r="F3" s="20" t="s">
        <v>3</v>
      </c>
      <c r="G3" s="20" t="s">
        <v>14</v>
      </c>
      <c r="H3" s="20" t="s">
        <v>15</v>
      </c>
      <c r="I3" s="20" t="s">
        <v>16</v>
      </c>
      <c r="J3" s="20" t="s">
        <v>17</v>
      </c>
      <c r="K3" s="20" t="s">
        <v>18</v>
      </c>
    </row>
    <row r="4" spans="1:11" x14ac:dyDescent="0.25">
      <c r="A4" s="10">
        <v>1</v>
      </c>
      <c r="B4" s="10" t="s">
        <v>29</v>
      </c>
      <c r="C4" s="12">
        <v>40787</v>
      </c>
      <c r="D4" s="13">
        <v>0.33333333333333331</v>
      </c>
      <c r="E4" s="13">
        <v>0.75</v>
      </c>
      <c r="F4" s="14">
        <f t="shared" ref="F4:F35" si="0">+(E4-D4)*24*G4</f>
        <v>40</v>
      </c>
      <c r="G4" s="10">
        <f t="shared" ref="G4:G35" si="1">COUNTA(H4:K4)</f>
        <v>4</v>
      </c>
      <c r="H4" s="15" t="s">
        <v>22</v>
      </c>
      <c r="I4" s="15" t="s">
        <v>23</v>
      </c>
      <c r="J4" s="15" t="s">
        <v>24</v>
      </c>
      <c r="K4" s="21" t="s">
        <v>25</v>
      </c>
    </row>
    <row r="5" spans="1:11" x14ac:dyDescent="0.25">
      <c r="A5" s="10">
        <f t="shared" ref="A5:A36" si="2">+A4+1</f>
        <v>2</v>
      </c>
      <c r="B5" s="10" t="s">
        <v>30</v>
      </c>
      <c r="C5" s="12">
        <v>40788</v>
      </c>
      <c r="D5" s="13">
        <v>0.33333333333333331</v>
      </c>
      <c r="E5" s="13">
        <v>0.75</v>
      </c>
      <c r="F5" s="14">
        <f t="shared" si="0"/>
        <v>40</v>
      </c>
      <c r="G5" s="10">
        <f t="shared" si="1"/>
        <v>4</v>
      </c>
      <c r="H5" s="15" t="s">
        <v>22</v>
      </c>
      <c r="I5" s="15" t="s">
        <v>23</v>
      </c>
      <c r="J5" s="15" t="s">
        <v>24</v>
      </c>
      <c r="K5" s="21" t="s">
        <v>25</v>
      </c>
    </row>
    <row r="6" spans="1:11" x14ac:dyDescent="0.25">
      <c r="A6" s="10">
        <f t="shared" si="2"/>
        <v>3</v>
      </c>
      <c r="B6" s="10" t="s">
        <v>31</v>
      </c>
      <c r="C6" s="12">
        <v>40789</v>
      </c>
      <c r="D6" s="13">
        <v>0.33333333333333331</v>
      </c>
      <c r="E6" s="13">
        <v>0.75</v>
      </c>
      <c r="F6" s="14">
        <f t="shared" si="0"/>
        <v>40</v>
      </c>
      <c r="G6" s="10">
        <f t="shared" si="1"/>
        <v>4</v>
      </c>
      <c r="H6" s="15" t="s">
        <v>22</v>
      </c>
      <c r="I6" s="15" t="s">
        <v>23</v>
      </c>
      <c r="J6" s="15" t="s">
        <v>24</v>
      </c>
      <c r="K6" s="21" t="s">
        <v>25</v>
      </c>
    </row>
    <row r="7" spans="1:11" x14ac:dyDescent="0.25">
      <c r="A7" s="10">
        <f t="shared" si="2"/>
        <v>4</v>
      </c>
      <c r="B7" s="10" t="s">
        <v>32</v>
      </c>
      <c r="C7" s="12">
        <v>40790</v>
      </c>
      <c r="D7" s="13">
        <v>0.33333333333333331</v>
      </c>
      <c r="E7" s="13">
        <v>0.75</v>
      </c>
      <c r="F7" s="14">
        <f t="shared" si="0"/>
        <v>40</v>
      </c>
      <c r="G7" s="10">
        <f t="shared" si="1"/>
        <v>4</v>
      </c>
      <c r="H7" s="15" t="s">
        <v>22</v>
      </c>
      <c r="I7" s="15" t="s">
        <v>23</v>
      </c>
      <c r="J7" s="15" t="s">
        <v>24</v>
      </c>
      <c r="K7" s="21" t="s">
        <v>25</v>
      </c>
    </row>
    <row r="8" spans="1:11" x14ac:dyDescent="0.25">
      <c r="A8" s="10">
        <f t="shared" si="2"/>
        <v>5</v>
      </c>
      <c r="B8" s="10" t="s">
        <v>33</v>
      </c>
      <c r="C8" s="12">
        <v>40791</v>
      </c>
      <c r="D8" s="13">
        <v>0.33333333333333331</v>
      </c>
      <c r="E8" s="13">
        <v>0.75</v>
      </c>
      <c r="F8" s="14">
        <f t="shared" si="0"/>
        <v>40</v>
      </c>
      <c r="G8" s="10">
        <f t="shared" si="1"/>
        <v>4</v>
      </c>
      <c r="H8" s="15" t="s">
        <v>22</v>
      </c>
      <c r="I8" s="15" t="s">
        <v>23</v>
      </c>
      <c r="J8" s="15" t="s">
        <v>24</v>
      </c>
      <c r="K8" s="21" t="s">
        <v>25</v>
      </c>
    </row>
    <row r="9" spans="1:11" x14ac:dyDescent="0.25">
      <c r="A9" s="10">
        <f t="shared" si="2"/>
        <v>6</v>
      </c>
      <c r="B9" s="10" t="s">
        <v>34</v>
      </c>
      <c r="C9" s="12">
        <v>40792</v>
      </c>
      <c r="D9" s="13">
        <v>0.33333333333333331</v>
      </c>
      <c r="E9" s="13">
        <v>0.75</v>
      </c>
      <c r="F9" s="14">
        <f t="shared" si="0"/>
        <v>40</v>
      </c>
      <c r="G9" s="10">
        <f t="shared" si="1"/>
        <v>4</v>
      </c>
      <c r="H9" s="15" t="s">
        <v>22</v>
      </c>
      <c r="I9" s="15" t="s">
        <v>23</v>
      </c>
      <c r="J9" s="15" t="s">
        <v>24</v>
      </c>
      <c r="K9" s="21" t="s">
        <v>25</v>
      </c>
    </row>
    <row r="10" spans="1:11" x14ac:dyDescent="0.25">
      <c r="A10" s="10">
        <f t="shared" si="2"/>
        <v>7</v>
      </c>
      <c r="B10" s="10" t="s">
        <v>35</v>
      </c>
      <c r="C10" s="12">
        <v>40793</v>
      </c>
      <c r="D10" s="13">
        <v>0.33333333333333331</v>
      </c>
      <c r="E10" s="13">
        <v>0.75</v>
      </c>
      <c r="F10" s="14">
        <f t="shared" si="0"/>
        <v>40</v>
      </c>
      <c r="G10" s="10">
        <f t="shared" si="1"/>
        <v>4</v>
      </c>
      <c r="H10" s="15" t="s">
        <v>22</v>
      </c>
      <c r="I10" s="15" t="s">
        <v>23</v>
      </c>
      <c r="J10" s="15" t="s">
        <v>24</v>
      </c>
      <c r="K10" s="21" t="s">
        <v>25</v>
      </c>
    </row>
    <row r="11" spans="1:11" x14ac:dyDescent="0.25">
      <c r="A11" s="10">
        <f t="shared" si="2"/>
        <v>8</v>
      </c>
      <c r="B11" s="10" t="s">
        <v>36</v>
      </c>
      <c r="C11" s="12">
        <v>40794</v>
      </c>
      <c r="D11" s="13">
        <v>0.33333333333333331</v>
      </c>
      <c r="E11" s="13">
        <v>0.75</v>
      </c>
      <c r="F11" s="14">
        <f t="shared" si="0"/>
        <v>40</v>
      </c>
      <c r="G11" s="10">
        <f t="shared" si="1"/>
        <v>4</v>
      </c>
      <c r="H11" s="15" t="s">
        <v>22</v>
      </c>
      <c r="I11" s="15" t="s">
        <v>23</v>
      </c>
      <c r="J11" s="15" t="s">
        <v>24</v>
      </c>
      <c r="K11" s="21" t="s">
        <v>25</v>
      </c>
    </row>
    <row r="12" spans="1:11" x14ac:dyDescent="0.25">
      <c r="A12" s="10">
        <f t="shared" si="2"/>
        <v>9</v>
      </c>
      <c r="B12" s="10" t="s">
        <v>37</v>
      </c>
      <c r="C12" s="12">
        <v>40795</v>
      </c>
      <c r="D12" s="13">
        <v>0.33333333333333331</v>
      </c>
      <c r="E12" s="13">
        <v>0.75</v>
      </c>
      <c r="F12" s="14">
        <f t="shared" si="0"/>
        <v>20</v>
      </c>
      <c r="G12" s="10">
        <f t="shared" si="1"/>
        <v>2</v>
      </c>
      <c r="H12" s="15" t="s">
        <v>22</v>
      </c>
      <c r="I12" s="15" t="s">
        <v>25</v>
      </c>
      <c r="J12" s="15"/>
      <c r="K12" s="15"/>
    </row>
    <row r="13" spans="1:11" x14ac:dyDescent="0.25">
      <c r="A13" s="10">
        <f t="shared" si="2"/>
        <v>10</v>
      </c>
      <c r="B13" s="10" t="s">
        <v>38</v>
      </c>
      <c r="C13" s="12">
        <v>40795</v>
      </c>
      <c r="D13" s="13">
        <v>0.33333333333333331</v>
      </c>
      <c r="E13" s="13">
        <v>0.75</v>
      </c>
      <c r="F13" s="14">
        <f t="shared" si="0"/>
        <v>10</v>
      </c>
      <c r="G13" s="10">
        <f t="shared" si="1"/>
        <v>1</v>
      </c>
      <c r="H13" s="15" t="s">
        <v>23</v>
      </c>
      <c r="I13" s="15"/>
      <c r="J13" s="15"/>
      <c r="K13" s="15"/>
    </row>
    <row r="14" spans="1:11" x14ac:dyDescent="0.25">
      <c r="A14" s="10">
        <f t="shared" si="2"/>
        <v>11</v>
      </c>
      <c r="B14" s="10" t="s">
        <v>39</v>
      </c>
      <c r="C14" s="12">
        <v>40795</v>
      </c>
      <c r="D14" s="13">
        <v>0.33333333333333331</v>
      </c>
      <c r="E14" s="13">
        <v>0.5</v>
      </c>
      <c r="F14" s="14">
        <f t="shared" si="0"/>
        <v>4</v>
      </c>
      <c r="G14" s="10">
        <f t="shared" si="1"/>
        <v>1</v>
      </c>
      <c r="H14" s="15" t="s">
        <v>24</v>
      </c>
      <c r="I14" s="15"/>
      <c r="J14" s="15"/>
      <c r="K14" s="15"/>
    </row>
    <row r="15" spans="1:11" x14ac:dyDescent="0.25">
      <c r="A15" s="10">
        <f t="shared" si="2"/>
        <v>12</v>
      </c>
      <c r="B15" s="10" t="s">
        <v>40</v>
      </c>
      <c r="C15" s="12">
        <v>40795</v>
      </c>
      <c r="D15" s="13">
        <v>0.5</v>
      </c>
      <c r="E15" s="13">
        <v>0.75</v>
      </c>
      <c r="F15" s="14">
        <f t="shared" si="0"/>
        <v>6</v>
      </c>
      <c r="G15" s="10">
        <f t="shared" si="1"/>
        <v>1</v>
      </c>
      <c r="H15" s="15" t="s">
        <v>24</v>
      </c>
      <c r="I15" s="15"/>
      <c r="J15" s="15"/>
      <c r="K15" s="15"/>
    </row>
    <row r="16" spans="1:11" x14ac:dyDescent="0.25">
      <c r="A16" s="10">
        <f t="shared" si="2"/>
        <v>13</v>
      </c>
      <c r="B16" s="10" t="s">
        <v>41</v>
      </c>
      <c r="C16" s="12">
        <v>40796</v>
      </c>
      <c r="D16" s="13">
        <v>0.33333333333333331</v>
      </c>
      <c r="E16" s="13">
        <v>0.75</v>
      </c>
      <c r="F16" s="14">
        <f t="shared" si="0"/>
        <v>10</v>
      </c>
      <c r="G16" s="10">
        <f t="shared" si="1"/>
        <v>1</v>
      </c>
      <c r="H16" s="15" t="s">
        <v>22</v>
      </c>
      <c r="I16" s="15"/>
      <c r="J16" s="15"/>
      <c r="K16" s="15"/>
    </row>
    <row r="17" spans="1:11" x14ac:dyDescent="0.25">
      <c r="A17" s="10">
        <f t="shared" si="2"/>
        <v>14</v>
      </c>
      <c r="B17" s="10" t="s">
        <v>42</v>
      </c>
      <c r="C17" s="12">
        <v>40796</v>
      </c>
      <c r="D17" s="13">
        <v>0.33333333333333331</v>
      </c>
      <c r="E17" s="13">
        <v>0.75</v>
      </c>
      <c r="F17" s="14">
        <f t="shared" si="0"/>
        <v>10</v>
      </c>
      <c r="G17" s="10">
        <f t="shared" si="1"/>
        <v>1</v>
      </c>
      <c r="H17" s="15" t="s">
        <v>25</v>
      </c>
      <c r="I17" s="15"/>
      <c r="J17" s="15"/>
      <c r="K17" s="15"/>
    </row>
    <row r="18" spans="1:11" x14ac:dyDescent="0.25">
      <c r="A18" s="10">
        <f t="shared" si="2"/>
        <v>15</v>
      </c>
      <c r="B18" s="10" t="s">
        <v>43</v>
      </c>
      <c r="C18" s="12">
        <v>40797</v>
      </c>
      <c r="D18" s="13">
        <v>0.33333333333333331</v>
      </c>
      <c r="E18" s="13">
        <v>0.75</v>
      </c>
      <c r="F18" s="14">
        <f t="shared" si="0"/>
        <v>20</v>
      </c>
      <c r="G18" s="10">
        <f t="shared" si="1"/>
        <v>2</v>
      </c>
      <c r="H18" s="15" t="s">
        <v>22</v>
      </c>
      <c r="I18" s="15" t="s">
        <v>25</v>
      </c>
      <c r="J18" s="15"/>
      <c r="K18" s="15"/>
    </row>
    <row r="19" spans="1:11" x14ac:dyDescent="0.25">
      <c r="A19" s="10">
        <f t="shared" si="2"/>
        <v>16</v>
      </c>
      <c r="B19" s="10" t="s">
        <v>44</v>
      </c>
      <c r="C19" s="12">
        <v>40796</v>
      </c>
      <c r="D19" s="13">
        <v>0.33333333333333331</v>
      </c>
      <c r="E19" s="13">
        <v>0.75</v>
      </c>
      <c r="F19" s="14">
        <f t="shared" si="0"/>
        <v>20</v>
      </c>
      <c r="G19" s="10">
        <f t="shared" si="1"/>
        <v>2</v>
      </c>
      <c r="H19" s="15" t="s">
        <v>24</v>
      </c>
      <c r="I19" s="15" t="s">
        <v>23</v>
      </c>
      <c r="J19" s="15"/>
      <c r="K19" s="15"/>
    </row>
    <row r="20" spans="1:11" x14ac:dyDescent="0.25">
      <c r="A20" s="10">
        <f t="shared" si="2"/>
        <v>17</v>
      </c>
      <c r="B20" s="10" t="s">
        <v>45</v>
      </c>
      <c r="C20" s="12">
        <v>40797</v>
      </c>
      <c r="D20" s="13">
        <v>0.33333333333333331</v>
      </c>
      <c r="E20" s="13">
        <v>0.75</v>
      </c>
      <c r="F20" s="14">
        <f t="shared" si="0"/>
        <v>20</v>
      </c>
      <c r="G20" s="10">
        <f t="shared" si="1"/>
        <v>2</v>
      </c>
      <c r="H20" s="15" t="s">
        <v>24</v>
      </c>
      <c r="I20" s="15" t="s">
        <v>23</v>
      </c>
      <c r="J20" s="15"/>
      <c r="K20" s="15"/>
    </row>
    <row r="21" spans="1:11" x14ac:dyDescent="0.25">
      <c r="A21" s="10">
        <f t="shared" si="2"/>
        <v>18</v>
      </c>
      <c r="B21" s="10" t="s">
        <v>46</v>
      </c>
      <c r="C21" s="12">
        <v>40798</v>
      </c>
      <c r="D21" s="13">
        <v>0.33333333333333331</v>
      </c>
      <c r="E21" s="13">
        <v>0.75</v>
      </c>
      <c r="F21" s="14">
        <f t="shared" si="0"/>
        <v>20</v>
      </c>
      <c r="G21" s="10">
        <f t="shared" si="1"/>
        <v>2</v>
      </c>
      <c r="H21" s="15" t="s">
        <v>24</v>
      </c>
      <c r="I21" s="15" t="s">
        <v>23</v>
      </c>
      <c r="J21" s="15"/>
      <c r="K21" s="15"/>
    </row>
    <row r="22" spans="1:11" ht="30" x14ac:dyDescent="0.25">
      <c r="A22" s="10">
        <f t="shared" si="2"/>
        <v>19</v>
      </c>
      <c r="B22" s="11" t="s">
        <v>81</v>
      </c>
      <c r="C22" s="12">
        <v>40799</v>
      </c>
      <c r="D22" s="13">
        <v>0.33333333333333331</v>
      </c>
      <c r="E22" s="13">
        <v>0.75</v>
      </c>
      <c r="F22" s="14">
        <f t="shared" si="0"/>
        <v>40</v>
      </c>
      <c r="G22" s="10">
        <f t="shared" si="1"/>
        <v>4</v>
      </c>
      <c r="H22" s="15" t="s">
        <v>22</v>
      </c>
      <c r="I22" s="15" t="s">
        <v>23</v>
      </c>
      <c r="J22" s="15" t="s">
        <v>24</v>
      </c>
      <c r="K22" s="15" t="s">
        <v>25</v>
      </c>
    </row>
    <row r="23" spans="1:11" x14ac:dyDescent="0.25">
      <c r="A23" s="10">
        <f t="shared" si="2"/>
        <v>20</v>
      </c>
      <c r="B23" s="10" t="s">
        <v>47</v>
      </c>
      <c r="C23" s="12">
        <v>40800</v>
      </c>
      <c r="D23" s="13">
        <v>0.33333333333333331</v>
      </c>
      <c r="E23" s="13">
        <v>0.75</v>
      </c>
      <c r="F23" s="14">
        <f t="shared" si="0"/>
        <v>40</v>
      </c>
      <c r="G23" s="10">
        <f t="shared" si="1"/>
        <v>4</v>
      </c>
      <c r="H23" s="15" t="s">
        <v>22</v>
      </c>
      <c r="I23" s="15" t="s">
        <v>23</v>
      </c>
      <c r="J23" s="15" t="s">
        <v>24</v>
      </c>
      <c r="K23" s="15" t="s">
        <v>25</v>
      </c>
    </row>
    <row r="24" spans="1:11" x14ac:dyDescent="0.25">
      <c r="A24" s="10">
        <f t="shared" si="2"/>
        <v>21</v>
      </c>
      <c r="B24" s="10" t="s">
        <v>48</v>
      </c>
      <c r="C24" s="12">
        <v>40801</v>
      </c>
      <c r="D24" s="13">
        <v>0.33333333333333331</v>
      </c>
      <c r="E24" s="13">
        <v>0.75</v>
      </c>
      <c r="F24" s="14">
        <f t="shared" si="0"/>
        <v>40</v>
      </c>
      <c r="G24" s="10">
        <f t="shared" si="1"/>
        <v>4</v>
      </c>
      <c r="H24" s="15" t="s">
        <v>22</v>
      </c>
      <c r="I24" s="15" t="s">
        <v>23</v>
      </c>
      <c r="J24" s="15" t="s">
        <v>24</v>
      </c>
      <c r="K24" s="15" t="s">
        <v>25</v>
      </c>
    </row>
    <row r="25" spans="1:11" x14ac:dyDescent="0.25">
      <c r="A25" s="10">
        <f t="shared" si="2"/>
        <v>22</v>
      </c>
      <c r="B25" s="10" t="s">
        <v>49</v>
      </c>
      <c r="C25" s="12">
        <v>40802</v>
      </c>
      <c r="D25" s="13">
        <v>0.33333333333333331</v>
      </c>
      <c r="E25" s="13">
        <v>0.75</v>
      </c>
      <c r="F25" s="14">
        <f t="shared" si="0"/>
        <v>40</v>
      </c>
      <c r="G25" s="10">
        <f t="shared" si="1"/>
        <v>4</v>
      </c>
      <c r="H25" s="15" t="s">
        <v>22</v>
      </c>
      <c r="I25" s="15" t="s">
        <v>23</v>
      </c>
      <c r="J25" s="15" t="s">
        <v>24</v>
      </c>
      <c r="K25" s="15" t="s">
        <v>25</v>
      </c>
    </row>
    <row r="26" spans="1:11" x14ac:dyDescent="0.25">
      <c r="A26" s="10">
        <f t="shared" si="2"/>
        <v>23</v>
      </c>
      <c r="B26" s="10" t="s">
        <v>50</v>
      </c>
      <c r="C26" s="12">
        <v>40805</v>
      </c>
      <c r="D26" s="13">
        <v>0.33333333333333331</v>
      </c>
      <c r="E26" s="13">
        <v>0.45833333333333331</v>
      </c>
      <c r="F26" s="14">
        <f t="shared" si="0"/>
        <v>12</v>
      </c>
      <c r="G26" s="10">
        <f t="shared" si="1"/>
        <v>4</v>
      </c>
      <c r="H26" s="15" t="s">
        <v>22</v>
      </c>
      <c r="I26" s="15" t="s">
        <v>23</v>
      </c>
      <c r="J26" s="15" t="s">
        <v>24</v>
      </c>
      <c r="K26" s="15" t="s">
        <v>25</v>
      </c>
    </row>
    <row r="27" spans="1:11" x14ac:dyDescent="0.25">
      <c r="A27" s="10">
        <f t="shared" si="2"/>
        <v>24</v>
      </c>
      <c r="B27" s="10" t="s">
        <v>51</v>
      </c>
      <c r="C27" s="12">
        <v>40805</v>
      </c>
      <c r="D27" s="13">
        <v>0.45833333333333331</v>
      </c>
      <c r="E27" s="13">
        <v>0.58333333333333337</v>
      </c>
      <c r="F27" s="14">
        <f t="shared" si="0"/>
        <v>12.000000000000005</v>
      </c>
      <c r="G27" s="10">
        <f t="shared" si="1"/>
        <v>4</v>
      </c>
      <c r="H27" s="15" t="s">
        <v>22</v>
      </c>
      <c r="I27" s="15" t="s">
        <v>23</v>
      </c>
      <c r="J27" s="15" t="s">
        <v>24</v>
      </c>
      <c r="K27" s="15" t="s">
        <v>25</v>
      </c>
    </row>
    <row r="28" spans="1:11" x14ac:dyDescent="0.25">
      <c r="A28" s="10">
        <f t="shared" si="2"/>
        <v>25</v>
      </c>
      <c r="B28" s="10" t="s">
        <v>52</v>
      </c>
      <c r="C28" s="12">
        <v>40805</v>
      </c>
      <c r="D28" s="13">
        <v>0.58333333333333337</v>
      </c>
      <c r="E28" s="13">
        <v>0.66666666666666663</v>
      </c>
      <c r="F28" s="14">
        <f t="shared" si="0"/>
        <v>7.9999999999999929</v>
      </c>
      <c r="G28" s="10">
        <f t="shared" si="1"/>
        <v>4</v>
      </c>
      <c r="H28" s="15" t="s">
        <v>22</v>
      </c>
      <c r="I28" s="15" t="s">
        <v>23</v>
      </c>
      <c r="J28" s="15" t="s">
        <v>24</v>
      </c>
      <c r="K28" s="15" t="s">
        <v>25</v>
      </c>
    </row>
    <row r="29" spans="1:11" x14ac:dyDescent="0.25">
      <c r="A29" s="10">
        <f t="shared" si="2"/>
        <v>26</v>
      </c>
      <c r="B29" s="10" t="s">
        <v>53</v>
      </c>
      <c r="C29" s="12">
        <v>40805</v>
      </c>
      <c r="D29" s="13">
        <v>0.66666666666666663</v>
      </c>
      <c r="E29" s="13">
        <v>0.75</v>
      </c>
      <c r="F29" s="14">
        <f t="shared" si="0"/>
        <v>8.0000000000000036</v>
      </c>
      <c r="G29" s="10">
        <f t="shared" si="1"/>
        <v>4</v>
      </c>
      <c r="H29" s="15" t="s">
        <v>22</v>
      </c>
      <c r="I29" s="15" t="s">
        <v>23</v>
      </c>
      <c r="J29" s="15" t="s">
        <v>24</v>
      </c>
      <c r="K29" s="15" t="s">
        <v>25</v>
      </c>
    </row>
    <row r="30" spans="1:11" ht="30" x14ac:dyDescent="0.25">
      <c r="A30" s="10">
        <f t="shared" si="2"/>
        <v>27</v>
      </c>
      <c r="B30" s="11" t="s">
        <v>54</v>
      </c>
      <c r="C30" s="12">
        <v>40806</v>
      </c>
      <c r="D30" s="13">
        <v>0.33333333333333331</v>
      </c>
      <c r="E30" s="13">
        <v>0.75</v>
      </c>
      <c r="F30" s="14">
        <f t="shared" si="0"/>
        <v>10</v>
      </c>
      <c r="G30" s="10">
        <f t="shared" si="1"/>
        <v>1</v>
      </c>
      <c r="H30" s="15" t="s">
        <v>22</v>
      </c>
      <c r="I30" s="15"/>
      <c r="J30" s="15"/>
      <c r="K30" s="15"/>
    </row>
    <row r="31" spans="1:11" x14ac:dyDescent="0.25">
      <c r="A31" s="10">
        <f t="shared" si="2"/>
        <v>28</v>
      </c>
      <c r="B31" s="10" t="s">
        <v>55</v>
      </c>
      <c r="C31" s="12">
        <v>40807</v>
      </c>
      <c r="D31" s="13">
        <v>0.33333333333333331</v>
      </c>
      <c r="E31" s="13">
        <v>0.75</v>
      </c>
      <c r="F31" s="14">
        <f t="shared" si="0"/>
        <v>10</v>
      </c>
      <c r="G31" s="10">
        <f t="shared" si="1"/>
        <v>1</v>
      </c>
      <c r="H31" s="21" t="s">
        <v>22</v>
      </c>
      <c r="I31" s="15"/>
      <c r="J31" s="15"/>
      <c r="K31" s="15"/>
    </row>
    <row r="32" spans="1:11" x14ac:dyDescent="0.25">
      <c r="A32" s="10">
        <f t="shared" si="2"/>
        <v>29</v>
      </c>
      <c r="B32" s="10" t="s">
        <v>56</v>
      </c>
      <c r="C32" s="12">
        <v>40808</v>
      </c>
      <c r="D32" s="13">
        <v>0.33333333333333331</v>
      </c>
      <c r="E32" s="13">
        <v>0.75</v>
      </c>
      <c r="F32" s="14">
        <f t="shared" si="0"/>
        <v>10</v>
      </c>
      <c r="G32" s="10">
        <f t="shared" si="1"/>
        <v>1</v>
      </c>
      <c r="H32" s="15" t="s">
        <v>25</v>
      </c>
      <c r="I32" s="15"/>
      <c r="J32" s="15"/>
      <c r="K32" s="15"/>
    </row>
    <row r="33" spans="1:11" x14ac:dyDescent="0.25">
      <c r="A33" s="10">
        <f t="shared" si="2"/>
        <v>30</v>
      </c>
      <c r="B33" s="10" t="s">
        <v>57</v>
      </c>
      <c r="C33" s="12">
        <v>40809</v>
      </c>
      <c r="D33" s="13">
        <v>0.33333333333333331</v>
      </c>
      <c r="E33" s="13">
        <v>0.75</v>
      </c>
      <c r="F33" s="14">
        <f t="shared" si="0"/>
        <v>10</v>
      </c>
      <c r="G33" s="10">
        <f t="shared" si="1"/>
        <v>1</v>
      </c>
      <c r="H33" s="21" t="s">
        <v>25</v>
      </c>
      <c r="I33" s="15"/>
      <c r="J33" s="15"/>
      <c r="K33" s="15"/>
    </row>
    <row r="34" spans="1:11" x14ac:dyDescent="0.25">
      <c r="A34" s="10">
        <f t="shared" si="2"/>
        <v>31</v>
      </c>
      <c r="B34" s="10" t="s">
        <v>58</v>
      </c>
      <c r="C34" s="12">
        <v>40812</v>
      </c>
      <c r="D34" s="13">
        <v>0.33333333333333331</v>
      </c>
      <c r="E34" s="13">
        <v>0.75</v>
      </c>
      <c r="F34" s="14">
        <f t="shared" si="0"/>
        <v>10</v>
      </c>
      <c r="G34" s="10">
        <f t="shared" si="1"/>
        <v>1</v>
      </c>
      <c r="H34" s="15" t="s">
        <v>25</v>
      </c>
      <c r="I34" s="15"/>
      <c r="J34" s="15"/>
      <c r="K34" s="15"/>
    </row>
    <row r="35" spans="1:11" x14ac:dyDescent="0.25">
      <c r="A35" s="10">
        <f t="shared" si="2"/>
        <v>32</v>
      </c>
      <c r="B35" s="10" t="s">
        <v>59</v>
      </c>
      <c r="C35" s="12">
        <v>40813</v>
      </c>
      <c r="D35" s="13">
        <v>0.33333333333333331</v>
      </c>
      <c r="E35" s="13">
        <v>0.75</v>
      </c>
      <c r="F35" s="14">
        <f t="shared" si="0"/>
        <v>10</v>
      </c>
      <c r="G35" s="10">
        <f t="shared" si="1"/>
        <v>1</v>
      </c>
      <c r="H35" s="21" t="s">
        <v>22</v>
      </c>
      <c r="I35" s="15"/>
      <c r="J35" s="15"/>
      <c r="K35" s="15"/>
    </row>
    <row r="36" spans="1:11" x14ac:dyDescent="0.25">
      <c r="A36" s="10">
        <f t="shared" si="2"/>
        <v>33</v>
      </c>
      <c r="B36" s="10" t="s">
        <v>60</v>
      </c>
      <c r="C36" s="12">
        <v>40814</v>
      </c>
      <c r="D36" s="13">
        <v>0.33333333333333331</v>
      </c>
      <c r="E36" s="13">
        <v>0.75</v>
      </c>
      <c r="F36" s="14">
        <f t="shared" ref="F36:F71" si="3">+(E36-D36)*24*G36</f>
        <v>10</v>
      </c>
      <c r="G36" s="10">
        <f t="shared" ref="G36:G71" si="4">COUNTA(H36:K36)</f>
        <v>1</v>
      </c>
      <c r="H36" s="15" t="s">
        <v>22</v>
      </c>
      <c r="I36" s="15"/>
      <c r="J36" s="15"/>
      <c r="K36" s="15"/>
    </row>
    <row r="37" spans="1:11" ht="30" x14ac:dyDescent="0.25">
      <c r="A37" s="10">
        <f t="shared" ref="A37:A71" si="5">+A36+1</f>
        <v>34</v>
      </c>
      <c r="B37" s="11" t="s">
        <v>61</v>
      </c>
      <c r="C37" s="12">
        <v>40806</v>
      </c>
      <c r="D37" s="13">
        <v>0.33333333333333331</v>
      </c>
      <c r="E37" s="13">
        <v>0.75</v>
      </c>
      <c r="F37" s="14">
        <f t="shared" si="3"/>
        <v>10</v>
      </c>
      <c r="G37" s="10">
        <f t="shared" si="4"/>
        <v>1</v>
      </c>
      <c r="H37" s="15" t="s">
        <v>23</v>
      </c>
      <c r="I37" s="15"/>
      <c r="J37" s="15"/>
      <c r="K37" s="15"/>
    </row>
    <row r="38" spans="1:11" x14ac:dyDescent="0.25">
      <c r="A38" s="10">
        <f t="shared" si="5"/>
        <v>35</v>
      </c>
      <c r="B38" s="10" t="s">
        <v>62</v>
      </c>
      <c r="C38" s="12">
        <v>40807</v>
      </c>
      <c r="D38" s="13">
        <v>0.33333333333333331</v>
      </c>
      <c r="E38" s="13">
        <v>0.75</v>
      </c>
      <c r="F38" s="14">
        <f t="shared" si="3"/>
        <v>10</v>
      </c>
      <c r="G38" s="10">
        <f t="shared" si="4"/>
        <v>1</v>
      </c>
      <c r="H38" s="15" t="s">
        <v>23</v>
      </c>
      <c r="I38" s="15"/>
      <c r="J38" s="15"/>
      <c r="K38" s="15"/>
    </row>
    <row r="39" spans="1:11" x14ac:dyDescent="0.25">
      <c r="A39" s="10">
        <f t="shared" si="5"/>
        <v>36</v>
      </c>
      <c r="B39" s="10" t="s">
        <v>63</v>
      </c>
      <c r="C39" s="12">
        <v>40808</v>
      </c>
      <c r="D39" s="13">
        <v>0.33333333333333331</v>
      </c>
      <c r="E39" s="13">
        <v>0.75</v>
      </c>
      <c r="F39" s="14">
        <f t="shared" si="3"/>
        <v>10</v>
      </c>
      <c r="G39" s="10">
        <f t="shared" si="4"/>
        <v>1</v>
      </c>
      <c r="H39" s="15" t="s">
        <v>25</v>
      </c>
      <c r="I39" s="15"/>
      <c r="J39" s="15"/>
      <c r="K39" s="15"/>
    </row>
    <row r="40" spans="1:11" x14ac:dyDescent="0.25">
      <c r="A40" s="10">
        <f t="shared" si="5"/>
        <v>37</v>
      </c>
      <c r="B40" s="10" t="s">
        <v>64</v>
      </c>
      <c r="C40" s="12">
        <v>40809</v>
      </c>
      <c r="D40" s="13">
        <v>0.33333333333333331</v>
      </c>
      <c r="E40" s="13">
        <v>0.75</v>
      </c>
      <c r="F40" s="14">
        <f t="shared" si="3"/>
        <v>10</v>
      </c>
      <c r="G40" s="10">
        <f t="shared" si="4"/>
        <v>1</v>
      </c>
      <c r="H40" s="21" t="s">
        <v>25</v>
      </c>
      <c r="I40" s="15"/>
      <c r="J40" s="15"/>
      <c r="K40" s="15"/>
    </row>
    <row r="41" spans="1:11" x14ac:dyDescent="0.25">
      <c r="A41" s="10">
        <f t="shared" si="5"/>
        <v>38</v>
      </c>
      <c r="B41" s="10" t="s">
        <v>65</v>
      </c>
      <c r="C41" s="12">
        <v>40812</v>
      </c>
      <c r="D41" s="13">
        <v>0.33333333333333331</v>
      </c>
      <c r="E41" s="13">
        <v>0.75</v>
      </c>
      <c r="F41" s="14">
        <f t="shared" si="3"/>
        <v>10</v>
      </c>
      <c r="G41" s="10">
        <f t="shared" si="4"/>
        <v>1</v>
      </c>
      <c r="H41" s="15" t="s">
        <v>25</v>
      </c>
      <c r="I41" s="15"/>
      <c r="J41" s="15"/>
      <c r="K41" s="15"/>
    </row>
    <row r="42" spans="1:11" x14ac:dyDescent="0.25">
      <c r="A42" s="10">
        <f t="shared" si="5"/>
        <v>39</v>
      </c>
      <c r="B42" s="10" t="s">
        <v>66</v>
      </c>
      <c r="C42" s="12">
        <v>40813</v>
      </c>
      <c r="D42" s="13">
        <v>0.33333333333333331</v>
      </c>
      <c r="E42" s="13">
        <v>0.75</v>
      </c>
      <c r="F42" s="14">
        <f t="shared" si="3"/>
        <v>10</v>
      </c>
      <c r="G42" s="10">
        <f t="shared" si="4"/>
        <v>1</v>
      </c>
      <c r="H42" s="15" t="s">
        <v>23</v>
      </c>
      <c r="I42" s="15"/>
      <c r="J42" s="15"/>
      <c r="K42" s="15"/>
    </row>
    <row r="43" spans="1:11" x14ac:dyDescent="0.25">
      <c r="A43" s="10">
        <f t="shared" si="5"/>
        <v>40</v>
      </c>
      <c r="B43" s="10" t="s">
        <v>67</v>
      </c>
      <c r="C43" s="12">
        <v>40814</v>
      </c>
      <c r="D43" s="13">
        <v>0.33333333333333331</v>
      </c>
      <c r="E43" s="13">
        <v>0.75</v>
      </c>
      <c r="F43" s="14">
        <f t="shared" si="3"/>
        <v>10</v>
      </c>
      <c r="G43" s="10">
        <f t="shared" si="4"/>
        <v>1</v>
      </c>
      <c r="H43" s="15" t="s">
        <v>23</v>
      </c>
      <c r="I43" s="15"/>
      <c r="J43" s="15"/>
      <c r="K43" s="15"/>
    </row>
    <row r="44" spans="1:11" ht="45" x14ac:dyDescent="0.25">
      <c r="A44" s="10">
        <f t="shared" si="5"/>
        <v>41</v>
      </c>
      <c r="B44" s="11" t="s">
        <v>68</v>
      </c>
      <c r="C44" s="12">
        <v>40806</v>
      </c>
      <c r="D44" s="13">
        <v>0.33333333333333331</v>
      </c>
      <c r="E44" s="13">
        <v>0.75</v>
      </c>
      <c r="F44" s="14">
        <f t="shared" si="3"/>
        <v>10</v>
      </c>
      <c r="G44" s="10">
        <f t="shared" si="4"/>
        <v>1</v>
      </c>
      <c r="H44" s="15" t="s">
        <v>24</v>
      </c>
      <c r="I44" s="15"/>
      <c r="J44" s="15"/>
      <c r="K44" s="15"/>
    </row>
    <row r="45" spans="1:11" x14ac:dyDescent="0.25">
      <c r="A45" s="10">
        <f t="shared" si="5"/>
        <v>42</v>
      </c>
      <c r="B45" s="10" t="s">
        <v>69</v>
      </c>
      <c r="C45" s="12">
        <v>40807</v>
      </c>
      <c r="D45" s="13">
        <v>0.33333333333333331</v>
      </c>
      <c r="E45" s="13">
        <v>0.75</v>
      </c>
      <c r="F45" s="14">
        <f t="shared" si="3"/>
        <v>10</v>
      </c>
      <c r="G45" s="10">
        <f t="shared" si="4"/>
        <v>1</v>
      </c>
      <c r="H45" s="15" t="s">
        <v>24</v>
      </c>
      <c r="I45" s="15"/>
      <c r="J45" s="15"/>
      <c r="K45" s="15"/>
    </row>
    <row r="46" spans="1:11" x14ac:dyDescent="0.25">
      <c r="A46" s="10">
        <f t="shared" si="5"/>
        <v>43</v>
      </c>
      <c r="B46" s="10" t="s">
        <v>70</v>
      </c>
      <c r="C46" s="12">
        <v>40808</v>
      </c>
      <c r="D46" s="13">
        <v>0.33333333333333331</v>
      </c>
      <c r="E46" s="13">
        <v>0.75</v>
      </c>
      <c r="F46" s="14">
        <f t="shared" si="3"/>
        <v>10</v>
      </c>
      <c r="G46" s="10">
        <f t="shared" si="4"/>
        <v>1</v>
      </c>
      <c r="H46" s="15" t="s">
        <v>25</v>
      </c>
      <c r="I46" s="15"/>
      <c r="J46" s="15"/>
      <c r="K46" s="15"/>
    </row>
    <row r="47" spans="1:11" x14ac:dyDescent="0.25">
      <c r="A47" s="10">
        <f t="shared" si="5"/>
        <v>44</v>
      </c>
      <c r="B47" s="10" t="s">
        <v>71</v>
      </c>
      <c r="C47" s="12">
        <v>40809</v>
      </c>
      <c r="D47" s="13">
        <v>0.33333333333333331</v>
      </c>
      <c r="E47" s="13">
        <v>0.75</v>
      </c>
      <c r="F47" s="14">
        <f t="shared" si="3"/>
        <v>10</v>
      </c>
      <c r="G47" s="10">
        <f t="shared" si="4"/>
        <v>1</v>
      </c>
      <c r="H47" s="15" t="s">
        <v>25</v>
      </c>
      <c r="I47" s="15"/>
      <c r="J47" s="15"/>
      <c r="K47" s="15"/>
    </row>
    <row r="48" spans="1:11" x14ac:dyDescent="0.25">
      <c r="A48" s="10">
        <f t="shared" si="5"/>
        <v>45</v>
      </c>
      <c r="B48" s="10" t="s">
        <v>72</v>
      </c>
      <c r="C48" s="12">
        <v>40812</v>
      </c>
      <c r="D48" s="13">
        <v>0.33333333333333331</v>
      </c>
      <c r="E48" s="13">
        <v>0.75</v>
      </c>
      <c r="F48" s="14">
        <f t="shared" si="3"/>
        <v>10</v>
      </c>
      <c r="G48" s="10">
        <f t="shared" si="4"/>
        <v>1</v>
      </c>
      <c r="H48" s="15" t="s">
        <v>25</v>
      </c>
      <c r="I48" s="15"/>
      <c r="J48" s="15"/>
      <c r="K48" s="15"/>
    </row>
    <row r="49" spans="1:11" x14ac:dyDescent="0.25">
      <c r="A49" s="10">
        <f t="shared" si="5"/>
        <v>46</v>
      </c>
      <c r="B49" s="10" t="s">
        <v>73</v>
      </c>
      <c r="C49" s="12">
        <v>40813</v>
      </c>
      <c r="D49" s="13">
        <v>0.33333333333333331</v>
      </c>
      <c r="E49" s="13">
        <v>0.75</v>
      </c>
      <c r="F49" s="14">
        <f t="shared" si="3"/>
        <v>10</v>
      </c>
      <c r="G49" s="10">
        <f t="shared" si="4"/>
        <v>1</v>
      </c>
      <c r="H49" s="15" t="s">
        <v>24</v>
      </c>
      <c r="I49" s="15"/>
      <c r="J49" s="15"/>
      <c r="K49" s="15"/>
    </row>
    <row r="50" spans="1:11" x14ac:dyDescent="0.25">
      <c r="A50" s="10">
        <f t="shared" si="5"/>
        <v>47</v>
      </c>
      <c r="B50" s="10" t="s">
        <v>74</v>
      </c>
      <c r="C50" s="12">
        <v>40814</v>
      </c>
      <c r="D50" s="13">
        <v>0.33333333333333331</v>
      </c>
      <c r="E50" s="13">
        <v>0.75</v>
      </c>
      <c r="F50" s="14">
        <f t="shared" si="3"/>
        <v>10</v>
      </c>
      <c r="G50" s="10">
        <f t="shared" si="4"/>
        <v>1</v>
      </c>
      <c r="H50" s="15" t="s">
        <v>24</v>
      </c>
      <c r="I50" s="15"/>
      <c r="J50" s="15"/>
      <c r="K50" s="15"/>
    </row>
    <row r="51" spans="1:11" x14ac:dyDescent="0.25">
      <c r="A51" s="10">
        <f t="shared" si="5"/>
        <v>48</v>
      </c>
      <c r="B51" s="11" t="s">
        <v>75</v>
      </c>
      <c r="C51" s="12">
        <v>40815</v>
      </c>
      <c r="D51" s="13">
        <v>0.33333333333333331</v>
      </c>
      <c r="E51" s="13">
        <v>0.75</v>
      </c>
      <c r="F51" s="14">
        <f t="shared" ref="F51:F68" si="6">+(E51-D51)*24*G51</f>
        <v>10</v>
      </c>
      <c r="G51" s="10">
        <f t="shared" ref="G51:G68" si="7">COUNTA(H51:K51)</f>
        <v>1</v>
      </c>
      <c r="H51" s="15" t="s">
        <v>22</v>
      </c>
      <c r="I51" s="15"/>
      <c r="J51" s="15"/>
      <c r="K51" s="15"/>
    </row>
    <row r="52" spans="1:11" x14ac:dyDescent="0.25">
      <c r="A52" s="10">
        <f t="shared" si="5"/>
        <v>49</v>
      </c>
      <c r="B52" s="10" t="s">
        <v>76</v>
      </c>
      <c r="C52" s="12">
        <v>40815</v>
      </c>
      <c r="D52" s="13">
        <v>0.33333333333333331</v>
      </c>
      <c r="E52" s="13">
        <v>0.75</v>
      </c>
      <c r="F52" s="14">
        <f t="shared" si="6"/>
        <v>10</v>
      </c>
      <c r="G52" s="10">
        <f t="shared" si="7"/>
        <v>1</v>
      </c>
      <c r="H52" s="15" t="s">
        <v>23</v>
      </c>
      <c r="I52" s="15"/>
      <c r="J52" s="15"/>
      <c r="K52" s="15"/>
    </row>
    <row r="53" spans="1:11" x14ac:dyDescent="0.25">
      <c r="A53" s="10">
        <f t="shared" si="5"/>
        <v>50</v>
      </c>
      <c r="B53" s="10" t="s">
        <v>77</v>
      </c>
      <c r="C53" s="12">
        <v>40815</v>
      </c>
      <c r="D53" s="13">
        <v>0.33333333333333331</v>
      </c>
      <c r="E53" s="13">
        <v>0.75</v>
      </c>
      <c r="F53" s="14">
        <f t="shared" si="6"/>
        <v>10</v>
      </c>
      <c r="G53" s="10">
        <f t="shared" si="7"/>
        <v>1</v>
      </c>
      <c r="H53" s="15" t="s">
        <v>24</v>
      </c>
      <c r="I53" s="15"/>
      <c r="J53" s="15"/>
      <c r="K53" s="15"/>
    </row>
    <row r="54" spans="1:11" x14ac:dyDescent="0.25">
      <c r="A54" s="10">
        <f t="shared" si="5"/>
        <v>51</v>
      </c>
      <c r="B54" s="10" t="s">
        <v>78</v>
      </c>
      <c r="C54" s="12">
        <v>40815</v>
      </c>
      <c r="D54" s="13">
        <v>0.33333333333333331</v>
      </c>
      <c r="E54" s="13">
        <v>0.75</v>
      </c>
      <c r="F54" s="14">
        <f t="shared" si="6"/>
        <v>10</v>
      </c>
      <c r="G54" s="10">
        <f t="shared" si="7"/>
        <v>1</v>
      </c>
      <c r="H54" s="15" t="s">
        <v>25</v>
      </c>
      <c r="I54" s="15"/>
      <c r="J54" s="15"/>
      <c r="K54" s="15"/>
    </row>
    <row r="55" spans="1:11" x14ac:dyDescent="0.25">
      <c r="A55" s="10">
        <f t="shared" si="5"/>
        <v>52</v>
      </c>
      <c r="B55" s="10" t="s">
        <v>79</v>
      </c>
      <c r="C55" s="12">
        <v>40816</v>
      </c>
      <c r="D55" s="13">
        <v>0.33333333333333331</v>
      </c>
      <c r="E55" s="13">
        <v>0.75</v>
      </c>
      <c r="F55" s="14">
        <f t="shared" si="6"/>
        <v>10</v>
      </c>
      <c r="G55" s="10">
        <f t="shared" si="7"/>
        <v>1</v>
      </c>
      <c r="H55" s="15" t="s">
        <v>22</v>
      </c>
      <c r="I55" s="15"/>
      <c r="J55" s="15"/>
      <c r="K55" s="15"/>
    </row>
    <row r="56" spans="1:11" ht="30" x14ac:dyDescent="0.25">
      <c r="A56" s="10">
        <f t="shared" si="5"/>
        <v>53</v>
      </c>
      <c r="B56" s="11" t="s">
        <v>80</v>
      </c>
      <c r="C56" s="12">
        <v>40816</v>
      </c>
      <c r="D56" s="13">
        <v>0.33333333333333331</v>
      </c>
      <c r="E56" s="13">
        <v>0.75</v>
      </c>
      <c r="F56" s="14">
        <f t="shared" si="6"/>
        <v>10</v>
      </c>
      <c r="G56" s="10">
        <f t="shared" si="7"/>
        <v>1</v>
      </c>
      <c r="H56" s="15" t="s">
        <v>23</v>
      </c>
      <c r="I56" s="15"/>
      <c r="J56" s="15"/>
      <c r="K56" s="15"/>
    </row>
    <row r="57" spans="1:11" x14ac:dyDescent="0.25">
      <c r="A57" s="10">
        <f t="shared" si="5"/>
        <v>54</v>
      </c>
      <c r="B57" s="10" t="s">
        <v>82</v>
      </c>
      <c r="C57" s="12">
        <v>40816</v>
      </c>
      <c r="D57" s="13">
        <v>0.33333333333333331</v>
      </c>
      <c r="E57" s="13">
        <v>0.45833333333333331</v>
      </c>
      <c r="F57" s="14">
        <f t="shared" si="6"/>
        <v>3</v>
      </c>
      <c r="G57" s="10">
        <f t="shared" si="7"/>
        <v>1</v>
      </c>
      <c r="H57" s="15" t="s">
        <v>25</v>
      </c>
      <c r="I57" s="15"/>
      <c r="J57" s="15"/>
      <c r="K57" s="15"/>
    </row>
    <row r="58" spans="1:11" x14ac:dyDescent="0.25">
      <c r="A58" s="10">
        <f t="shared" si="5"/>
        <v>55</v>
      </c>
      <c r="B58" s="10" t="s">
        <v>83</v>
      </c>
      <c r="C58" s="12">
        <v>40816</v>
      </c>
      <c r="D58" s="13">
        <v>0.45833333333333331</v>
      </c>
      <c r="E58" s="13">
        <v>0.58333333333333337</v>
      </c>
      <c r="F58" s="14">
        <f t="shared" si="6"/>
        <v>3.0000000000000013</v>
      </c>
      <c r="G58" s="10">
        <f t="shared" si="7"/>
        <v>1</v>
      </c>
      <c r="H58" s="15" t="s">
        <v>25</v>
      </c>
      <c r="I58" s="15"/>
      <c r="J58" s="15"/>
      <c r="K58" s="15"/>
    </row>
    <row r="59" spans="1:11" x14ac:dyDescent="0.25">
      <c r="A59" s="10">
        <f t="shared" si="5"/>
        <v>56</v>
      </c>
      <c r="B59" s="10" t="s">
        <v>84</v>
      </c>
      <c r="C59" s="12">
        <v>40816</v>
      </c>
      <c r="D59" s="13">
        <v>0.58333333333333337</v>
      </c>
      <c r="E59" s="13">
        <v>0.66666666666666663</v>
      </c>
      <c r="F59" s="14">
        <f t="shared" si="6"/>
        <v>1.9999999999999982</v>
      </c>
      <c r="G59" s="10">
        <f t="shared" si="7"/>
        <v>1</v>
      </c>
      <c r="H59" s="15" t="s">
        <v>25</v>
      </c>
      <c r="I59" s="15"/>
      <c r="J59" s="15"/>
      <c r="K59" s="15"/>
    </row>
    <row r="60" spans="1:11" x14ac:dyDescent="0.25">
      <c r="A60" s="10">
        <f t="shared" si="5"/>
        <v>57</v>
      </c>
      <c r="B60" s="10" t="s">
        <v>85</v>
      </c>
      <c r="C60" s="12">
        <v>40816</v>
      </c>
      <c r="D60" s="13">
        <v>0.66666666666666663</v>
      </c>
      <c r="E60" s="13">
        <v>0.75</v>
      </c>
      <c r="F60" s="14">
        <f t="shared" si="6"/>
        <v>2.0000000000000009</v>
      </c>
      <c r="G60" s="10">
        <f t="shared" si="7"/>
        <v>1</v>
      </c>
      <c r="H60" s="15" t="s">
        <v>25</v>
      </c>
      <c r="I60" s="15"/>
      <c r="J60" s="15"/>
      <c r="K60" s="15"/>
    </row>
    <row r="61" spans="1:11" x14ac:dyDescent="0.25">
      <c r="A61" s="10">
        <f t="shared" si="5"/>
        <v>58</v>
      </c>
      <c r="B61" s="10" t="s">
        <v>86</v>
      </c>
      <c r="C61" s="12">
        <v>40816</v>
      </c>
      <c r="D61" s="13">
        <v>0.33333333333333331</v>
      </c>
      <c r="E61" s="13">
        <v>0.75</v>
      </c>
      <c r="F61" s="14">
        <f t="shared" si="6"/>
        <v>10</v>
      </c>
      <c r="G61" s="10">
        <f t="shared" si="7"/>
        <v>1</v>
      </c>
      <c r="H61" s="15" t="s">
        <v>24</v>
      </c>
      <c r="I61" s="15"/>
      <c r="J61" s="15"/>
      <c r="K61" s="15"/>
    </row>
    <row r="62" spans="1:11" x14ac:dyDescent="0.25">
      <c r="A62" s="10">
        <f t="shared" si="5"/>
        <v>59</v>
      </c>
      <c r="B62" s="10" t="s">
        <v>87</v>
      </c>
      <c r="C62" s="12">
        <v>40817</v>
      </c>
      <c r="D62" s="13">
        <v>0.33333333333333331</v>
      </c>
      <c r="E62" s="13">
        <v>0.625</v>
      </c>
      <c r="F62" s="14">
        <f t="shared" si="6"/>
        <v>7</v>
      </c>
      <c r="G62" s="10">
        <f t="shared" si="7"/>
        <v>1</v>
      </c>
      <c r="H62" s="15" t="s">
        <v>22</v>
      </c>
      <c r="I62" s="15"/>
      <c r="J62" s="15"/>
      <c r="K62" s="15"/>
    </row>
    <row r="63" spans="1:11" x14ac:dyDescent="0.25">
      <c r="A63" s="10">
        <f t="shared" si="5"/>
        <v>60</v>
      </c>
      <c r="B63" s="10" t="s">
        <v>88</v>
      </c>
      <c r="C63" s="12">
        <v>40817</v>
      </c>
      <c r="D63" s="13">
        <v>0.33333333333333331</v>
      </c>
      <c r="E63" s="13">
        <v>0.625</v>
      </c>
      <c r="F63" s="14">
        <f t="shared" si="6"/>
        <v>7</v>
      </c>
      <c r="G63" s="10">
        <f t="shared" si="7"/>
        <v>1</v>
      </c>
      <c r="H63" s="15" t="s">
        <v>23</v>
      </c>
      <c r="I63" s="15"/>
      <c r="J63" s="15"/>
      <c r="K63" s="15"/>
    </row>
    <row r="64" spans="1:11" x14ac:dyDescent="0.25">
      <c r="A64" s="10">
        <f t="shared" si="5"/>
        <v>61</v>
      </c>
      <c r="B64" s="10" t="s">
        <v>89</v>
      </c>
      <c r="C64" s="12">
        <v>40817</v>
      </c>
      <c r="D64" s="13">
        <v>0.33333333333333331</v>
      </c>
      <c r="E64" s="13">
        <v>0.625</v>
      </c>
      <c r="F64" s="14">
        <f t="shared" si="6"/>
        <v>7</v>
      </c>
      <c r="G64" s="10">
        <f t="shared" si="7"/>
        <v>1</v>
      </c>
      <c r="H64" s="15" t="s">
        <v>25</v>
      </c>
      <c r="I64" s="15"/>
      <c r="J64" s="15"/>
      <c r="K64" s="15"/>
    </row>
    <row r="65" spans="1:11" x14ac:dyDescent="0.25">
      <c r="A65" s="10">
        <f t="shared" si="5"/>
        <v>62</v>
      </c>
      <c r="B65" s="10" t="s">
        <v>90</v>
      </c>
      <c r="C65" s="12">
        <v>40817</v>
      </c>
      <c r="D65" s="13">
        <v>0.33333333333333331</v>
      </c>
      <c r="E65" s="13">
        <v>0.45833333333333331</v>
      </c>
      <c r="F65" s="14">
        <f t="shared" si="6"/>
        <v>3</v>
      </c>
      <c r="G65" s="10">
        <f t="shared" si="7"/>
        <v>1</v>
      </c>
      <c r="H65" s="15" t="s">
        <v>24</v>
      </c>
      <c r="I65" s="15"/>
      <c r="J65" s="15"/>
      <c r="K65" s="15"/>
    </row>
    <row r="66" spans="1:11" ht="30" x14ac:dyDescent="0.25">
      <c r="A66" s="10">
        <f t="shared" si="5"/>
        <v>63</v>
      </c>
      <c r="B66" s="11" t="s">
        <v>91</v>
      </c>
      <c r="C66" s="12">
        <v>40817</v>
      </c>
      <c r="D66" s="13">
        <v>0.45833333333333331</v>
      </c>
      <c r="E66" s="13">
        <v>0.625</v>
      </c>
      <c r="F66" s="14">
        <f t="shared" si="6"/>
        <v>4</v>
      </c>
      <c r="G66" s="10">
        <f t="shared" si="7"/>
        <v>1</v>
      </c>
      <c r="H66" s="15" t="s">
        <v>24</v>
      </c>
      <c r="I66" s="15"/>
      <c r="J66" s="15"/>
      <c r="K66" s="15"/>
    </row>
    <row r="67" spans="1:11" x14ac:dyDescent="0.25">
      <c r="A67" s="10">
        <f t="shared" si="5"/>
        <v>64</v>
      </c>
      <c r="B67" s="10" t="s">
        <v>92</v>
      </c>
      <c r="C67" s="12">
        <v>40817</v>
      </c>
      <c r="D67" s="13">
        <v>0.625</v>
      </c>
      <c r="E67" s="13">
        <v>0.75</v>
      </c>
      <c r="F67" s="14">
        <f t="shared" si="6"/>
        <v>3</v>
      </c>
      <c r="G67" s="10">
        <f t="shared" si="7"/>
        <v>1</v>
      </c>
      <c r="H67" s="15" t="s">
        <v>24</v>
      </c>
      <c r="I67" s="15"/>
      <c r="J67" s="15"/>
      <c r="K67" s="15"/>
    </row>
    <row r="68" spans="1:11" x14ac:dyDescent="0.25">
      <c r="A68" s="10">
        <f t="shared" si="5"/>
        <v>65</v>
      </c>
      <c r="B68" s="10" t="s">
        <v>93</v>
      </c>
      <c r="C68" s="12">
        <v>40817</v>
      </c>
      <c r="D68" s="13">
        <v>0.625</v>
      </c>
      <c r="E68" s="13">
        <v>0.75</v>
      </c>
      <c r="F68" s="14">
        <f t="shared" si="6"/>
        <v>12</v>
      </c>
      <c r="G68" s="10">
        <f t="shared" si="7"/>
        <v>4</v>
      </c>
      <c r="H68" s="15" t="s">
        <v>22</v>
      </c>
      <c r="I68" s="15" t="s">
        <v>23</v>
      </c>
      <c r="J68" s="15" t="s">
        <v>24</v>
      </c>
      <c r="K68" s="15" t="s">
        <v>25</v>
      </c>
    </row>
    <row r="69" spans="1:11" x14ac:dyDescent="0.25">
      <c r="A69" s="10">
        <f t="shared" si="5"/>
        <v>66</v>
      </c>
      <c r="B69" s="10" t="s">
        <v>94</v>
      </c>
      <c r="C69" s="12">
        <v>40818</v>
      </c>
      <c r="D69" s="13">
        <v>0.33333333333333331</v>
      </c>
      <c r="E69" s="13">
        <v>0.45833333333333331</v>
      </c>
      <c r="F69" s="14">
        <f t="shared" si="3"/>
        <v>12</v>
      </c>
      <c r="G69" s="10">
        <f t="shared" si="4"/>
        <v>4</v>
      </c>
      <c r="H69" s="15" t="s">
        <v>22</v>
      </c>
      <c r="I69" s="15" t="s">
        <v>23</v>
      </c>
      <c r="J69" s="15" t="s">
        <v>24</v>
      </c>
      <c r="K69" s="15" t="s">
        <v>25</v>
      </c>
    </row>
    <row r="70" spans="1:11" x14ac:dyDescent="0.25">
      <c r="A70" s="10">
        <f t="shared" si="5"/>
        <v>67</v>
      </c>
      <c r="B70" s="10" t="s">
        <v>95</v>
      </c>
      <c r="C70" s="12">
        <v>40818</v>
      </c>
      <c r="D70" s="13">
        <v>0.45833333333333331</v>
      </c>
      <c r="E70" s="13">
        <v>0.625</v>
      </c>
      <c r="F70" s="14">
        <f t="shared" si="3"/>
        <v>16</v>
      </c>
      <c r="G70" s="10">
        <f t="shared" si="4"/>
        <v>4</v>
      </c>
      <c r="H70" s="15" t="s">
        <v>22</v>
      </c>
      <c r="I70" s="15" t="s">
        <v>23</v>
      </c>
      <c r="J70" s="15" t="s">
        <v>24</v>
      </c>
      <c r="K70" s="15" t="s">
        <v>25</v>
      </c>
    </row>
    <row r="71" spans="1:11" x14ac:dyDescent="0.25">
      <c r="A71" s="10">
        <f t="shared" si="5"/>
        <v>68</v>
      </c>
      <c r="B71" s="10" t="s">
        <v>96</v>
      </c>
      <c r="C71" s="12">
        <v>40818</v>
      </c>
      <c r="D71" s="13">
        <v>0.625</v>
      </c>
      <c r="E71" s="13">
        <v>0.75</v>
      </c>
      <c r="F71" s="14">
        <f t="shared" si="3"/>
        <v>12</v>
      </c>
      <c r="G71" s="10">
        <f t="shared" si="4"/>
        <v>4</v>
      </c>
      <c r="H71" s="15" t="s">
        <v>22</v>
      </c>
      <c r="I71" s="15" t="s">
        <v>23</v>
      </c>
      <c r="J71" s="15" t="s">
        <v>24</v>
      </c>
      <c r="K71" s="15" t="s">
        <v>25</v>
      </c>
    </row>
    <row r="72" spans="1:11" x14ac:dyDescent="0.25">
      <c r="A72" s="22" t="s">
        <v>5</v>
      </c>
      <c r="B72" s="23"/>
      <c r="C72" s="24"/>
      <c r="D72" s="24"/>
      <c r="E72" s="25"/>
      <c r="F72" s="14">
        <f>SUM(F4:F71)</f>
        <v>1033</v>
      </c>
    </row>
    <row r="73" spans="1:11" x14ac:dyDescent="0.25">
      <c r="F73" s="27"/>
    </row>
    <row r="74" spans="1:11" x14ac:dyDescent="0.25">
      <c r="F74" s="27"/>
    </row>
    <row r="75" spans="1:11" x14ac:dyDescent="0.25">
      <c r="C75" s="28"/>
    </row>
    <row r="76" spans="1:11" x14ac:dyDescent="0.25">
      <c r="C76" s="28"/>
    </row>
  </sheetData>
  <mergeCells count="2">
    <mergeCell ref="A1:G1"/>
    <mergeCell ref="A72:E72"/>
  </mergeCells>
  <phoneticPr fontId="6" type="noConversion"/>
  <dataValidations count="1">
    <dataValidation type="list" allowBlank="1" showInputMessage="1" showErrorMessage="1" sqref="H4:K71">
      <formula1>Participantes</formula1>
    </dataValidation>
  </dataValidations>
  <pageMargins left="0.78740157499999996" right="0.78740157499999996" top="0.984251969" bottom="0.984251969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Identificação</vt:lpstr>
      <vt:lpstr>Tarefas</vt:lpstr>
      <vt:lpstr>Participantes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dc:description>Exemplo de Relatório de Esforços da Iteração</dc:description>
  <cp:lastModifiedBy>Charles Wellington de Oliveira Fortes</cp:lastModifiedBy>
  <dcterms:created xsi:type="dcterms:W3CDTF">2001-08-01T19:01:41Z</dcterms:created>
  <dcterms:modified xsi:type="dcterms:W3CDTF">2011-10-03T17:48:22Z</dcterms:modified>
</cp:coreProperties>
</file>