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6"/>
  <workbookPr defaultThemeVersion="166925"/>
  <xr:revisionPtr revIDLastSave="196" documentId="11_E60897F41BE170836B02CE998F75CCDC64E183C8" xr6:coauthVersionLast="47" xr6:coauthVersionMax="47" xr10:uidLastSave="{82F02D24-4E73-4C70-9C02-513B77334F7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H18" i="1"/>
  <c r="I18" i="1"/>
  <c r="J18" i="1"/>
  <c r="C18" i="1"/>
  <c r="C15" i="1"/>
  <c r="D15" i="1"/>
  <c r="E15" i="1"/>
  <c r="F15" i="1"/>
  <c r="I15" i="1"/>
  <c r="J15" i="1"/>
  <c r="H15" i="1"/>
  <c r="H24" i="1" l="1"/>
  <c r="H23" i="1"/>
  <c r="J24" i="1"/>
  <c r="J23" i="1"/>
  <c r="I24" i="1"/>
  <c r="I23" i="1"/>
  <c r="F24" i="1"/>
  <c r="F23" i="1"/>
  <c r="E24" i="1"/>
  <c r="E23" i="1"/>
  <c r="D24" i="1"/>
  <c r="D23" i="1"/>
  <c r="C24" i="1"/>
  <c r="C23" i="1"/>
</calcChain>
</file>

<file path=xl/sharedStrings.xml><?xml version="1.0" encoding="utf-8"?>
<sst xmlns="http://schemas.openxmlformats.org/spreadsheetml/2006/main" count="17" uniqueCount="14">
  <si>
    <t>seed</t>
  </si>
  <si>
    <t>f1 scores:</t>
  </si>
  <si>
    <t>1st lvl</t>
  </si>
  <si>
    <t>2nd lvl</t>
  </si>
  <si>
    <t>3rd lvl</t>
  </si>
  <si>
    <t>accuracy</t>
  </si>
  <si>
    <t>mae</t>
  </si>
  <si>
    <t>N:</t>
  </si>
  <si>
    <t>mean</t>
  </si>
  <si>
    <t>variance</t>
  </si>
  <si>
    <t>Konfidenzintervall 95%:</t>
  </si>
  <si>
    <t>t:</t>
  </si>
  <si>
    <t>conf lower tail</t>
  </si>
  <si>
    <t>conf upper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</si>
</sst>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 applyAlignment="1">
      <alignment wrapText="1"/>
    </xf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M10" sqref="M10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</v>
      </c>
      <c r="I1" s="3" t="s">
        <v>3</v>
      </c>
      <c r="J1" s="3" t="s">
        <v>4</v>
      </c>
    </row>
    <row r="2" spans="1:10">
      <c r="A2">
        <v>39</v>
      </c>
      <c r="C2">
        <v>0.97</v>
      </c>
      <c r="D2">
        <v>0.78</v>
      </c>
      <c r="E2">
        <v>0.86</v>
      </c>
      <c r="F2">
        <v>0.95</v>
      </c>
      <c r="H2">
        <v>2721.9755700000001</v>
      </c>
      <c r="I2">
        <v>1692.5946300000001</v>
      </c>
      <c r="J2">
        <v>793.86360000000002</v>
      </c>
    </row>
    <row r="3" spans="1:10" ht="14.25">
      <c r="A3">
        <v>95</v>
      </c>
      <c r="C3">
        <v>0.97</v>
      </c>
      <c r="D3">
        <v>0.84</v>
      </c>
      <c r="E3">
        <v>0.86</v>
      </c>
      <c r="F3">
        <v>0.95</v>
      </c>
      <c r="H3" s="1">
        <v>2718.056098</v>
      </c>
      <c r="I3" s="1">
        <v>1788.0368900000001</v>
      </c>
      <c r="J3" s="1">
        <v>684.65532210000003</v>
      </c>
    </row>
    <row r="4" spans="1:10" ht="14.25">
      <c r="A4">
        <v>78</v>
      </c>
      <c r="C4">
        <v>0.96</v>
      </c>
      <c r="D4">
        <v>0.74</v>
      </c>
      <c r="E4">
        <v>0.56999999999999995</v>
      </c>
      <c r="F4">
        <v>0.93</v>
      </c>
      <c r="H4" s="1">
        <v>4649.0153406054396</v>
      </c>
      <c r="I4" s="1">
        <v>1525.6498264275899</v>
      </c>
      <c r="J4" s="1">
        <v>820.06350518633099</v>
      </c>
    </row>
    <row r="5" spans="1:10" ht="14.25">
      <c r="A5">
        <v>80</v>
      </c>
      <c r="C5">
        <v>0.97</v>
      </c>
      <c r="D5">
        <v>0.77</v>
      </c>
      <c r="E5">
        <v>0.67</v>
      </c>
      <c r="F5" s="1">
        <v>0.94</v>
      </c>
      <c r="H5" s="1">
        <v>385.48393456883002</v>
      </c>
      <c r="I5" s="1">
        <v>1674.4701590792299</v>
      </c>
      <c r="J5" s="1">
        <v>754.04748232998099</v>
      </c>
    </row>
    <row r="6" spans="1:10" ht="14.25">
      <c r="A6">
        <v>11</v>
      </c>
      <c r="C6">
        <v>0.98</v>
      </c>
      <c r="D6">
        <v>0.85</v>
      </c>
      <c r="E6">
        <v>0.93</v>
      </c>
      <c r="F6">
        <v>0.96</v>
      </c>
      <c r="H6" s="1">
        <v>3476.6798198401698</v>
      </c>
      <c r="I6" s="1">
        <v>1382.7263272891601</v>
      </c>
      <c r="J6" s="1">
        <v>707.95157158198401</v>
      </c>
    </row>
    <row r="7" spans="1:10" ht="14.25">
      <c r="A7">
        <v>8</v>
      </c>
      <c r="C7" s="1">
        <v>0.97</v>
      </c>
      <c r="D7" s="1">
        <v>0.76</v>
      </c>
      <c r="E7">
        <v>0.75</v>
      </c>
      <c r="F7">
        <v>0.94</v>
      </c>
      <c r="H7" s="1">
        <v>5210.5740477263998</v>
      </c>
      <c r="I7" s="1">
        <v>1753.8312137090199</v>
      </c>
      <c r="J7" s="1">
        <v>846.88523140891505</v>
      </c>
    </row>
    <row r="8" spans="1:10" ht="14.25">
      <c r="A8">
        <v>37</v>
      </c>
      <c r="C8" s="1">
        <v>0.97</v>
      </c>
      <c r="D8" s="1">
        <v>0.82</v>
      </c>
      <c r="E8">
        <v>0.71</v>
      </c>
      <c r="F8">
        <v>0.95</v>
      </c>
      <c r="H8">
        <v>2481.5903742001201</v>
      </c>
      <c r="I8" s="1">
        <v>1897.43823879399</v>
      </c>
      <c r="J8" s="1">
        <v>763.91889969585702</v>
      </c>
    </row>
    <row r="9" spans="1:10" ht="14.25">
      <c r="A9">
        <v>93</v>
      </c>
      <c r="C9" s="2">
        <v>0.97</v>
      </c>
      <c r="D9">
        <v>0.83</v>
      </c>
      <c r="E9">
        <v>0.75</v>
      </c>
      <c r="F9">
        <v>0.95</v>
      </c>
      <c r="H9" s="1">
        <v>1693.99854360212</v>
      </c>
      <c r="I9" s="1">
        <v>1725.80265715459</v>
      </c>
      <c r="J9" s="1">
        <v>722.42780486772995</v>
      </c>
    </row>
    <row r="10" spans="1:10" ht="14.25">
      <c r="A10">
        <v>55</v>
      </c>
      <c r="C10">
        <v>0.97</v>
      </c>
      <c r="D10">
        <v>0.97</v>
      </c>
      <c r="E10">
        <v>0.67</v>
      </c>
      <c r="F10">
        <v>0.94</v>
      </c>
      <c r="H10" s="1">
        <v>8175.6662041869704</v>
      </c>
      <c r="I10" s="1">
        <v>1281.95297465208</v>
      </c>
      <c r="J10" s="1">
        <v>763.93795145529202</v>
      </c>
    </row>
    <row r="11" spans="1:10" ht="14.25">
      <c r="A11">
        <v>49</v>
      </c>
      <c r="C11">
        <v>0.98</v>
      </c>
      <c r="D11">
        <v>0.81</v>
      </c>
      <c r="E11">
        <v>0.8</v>
      </c>
      <c r="F11">
        <v>0.96</v>
      </c>
      <c r="H11" s="1">
        <v>4932.5269955081303</v>
      </c>
      <c r="I11">
        <v>1636.09451436974</v>
      </c>
      <c r="J11">
        <v>756.46100344291801</v>
      </c>
    </row>
    <row r="14" spans="1:10">
      <c r="A14" s="3" t="s">
        <v>7</v>
      </c>
      <c r="C14" s="3" t="s">
        <v>8</v>
      </c>
      <c r="D14" s="3"/>
      <c r="E14" s="3"/>
      <c r="F14" s="3"/>
      <c r="G14" s="3"/>
      <c r="H14" s="3"/>
      <c r="I14" s="3"/>
      <c r="J14" s="3"/>
    </row>
    <row r="15" spans="1:10">
      <c r="A15">
        <v>10</v>
      </c>
      <c r="C15">
        <f t="shared" ref="C15:F15" si="0">AVERAGE(C2:C11)</f>
        <v>0.97099999999999986</v>
      </c>
      <c r="D15">
        <f t="shared" si="0"/>
        <v>0.81699999999999995</v>
      </c>
      <c r="E15">
        <f t="shared" si="0"/>
        <v>0.75700000000000001</v>
      </c>
      <c r="F15">
        <f t="shared" si="0"/>
        <v>0.94699999999999984</v>
      </c>
      <c r="H15">
        <f>AVERAGE(H2:H11)</f>
        <v>3644.5566928238177</v>
      </c>
      <c r="I15">
        <f>AVERAGE(I2:I11)</f>
        <v>1635.8597431475398</v>
      </c>
      <c r="J15">
        <f>AVERAGE(J2:J11)</f>
        <v>761.42123720690074</v>
      </c>
    </row>
    <row r="17" spans="1:10">
      <c r="C17" s="3" t="s">
        <v>9</v>
      </c>
      <c r="D17" s="3"/>
      <c r="E17" s="3"/>
      <c r="F17" s="3"/>
      <c r="G17" s="3"/>
      <c r="H17" s="3"/>
      <c r="I17" s="3"/>
      <c r="J17" s="3"/>
    </row>
    <row r="18" spans="1:10">
      <c r="C18">
        <f>_xlfn.VAR.S(C2:C11)</f>
        <v>3.2222222222222277E-5</v>
      </c>
      <c r="D18">
        <f t="shared" ref="D18:J18" si="1">_xlfn.VAR.S(D2:D11)</f>
        <v>4.2233333333333315E-3</v>
      </c>
      <c r="E18">
        <f t="shared" si="1"/>
        <v>1.1712222222222223E-2</v>
      </c>
      <c r="F18">
        <f t="shared" si="1"/>
        <v>8.9999999999999735E-5</v>
      </c>
      <c r="H18">
        <f t="shared" si="1"/>
        <v>4796403.7061947025</v>
      </c>
      <c r="I18">
        <f t="shared" si="1"/>
        <v>35530.067614655112</v>
      </c>
      <c r="J18">
        <f t="shared" si="1"/>
        <v>2462.1737534063491</v>
      </c>
    </row>
    <row r="20" spans="1:10">
      <c r="A20" t="s">
        <v>10</v>
      </c>
    </row>
    <row r="21" spans="1:10">
      <c r="A21" t="s">
        <v>11</v>
      </c>
      <c r="B21">
        <v>2.2280000000000002</v>
      </c>
    </row>
    <row r="23" spans="1:10">
      <c r="A23" t="s">
        <v>12</v>
      </c>
      <c r="C23">
        <f>C15-(B21/SQRT(A15))*SQRT(C18)</f>
        <v>0.96700061760323464</v>
      </c>
      <c r="D23">
        <f>D15-(B21/SQRT(A15))*SQRT(D18)</f>
        <v>0.77121292857876433</v>
      </c>
      <c r="E23">
        <f>E15-(B21/SQRT(A15))*SQRT(E18)</f>
        <v>0.68075087953585589</v>
      </c>
      <c r="F23">
        <f>F15-(B21/SQRT(A15))*SQRT(F18)</f>
        <v>0.94031599999999982</v>
      </c>
      <c r="H23">
        <f>H15-(B21/SQRT(A15))*SQRT(H18)</f>
        <v>2101.5313769235499</v>
      </c>
      <c r="I23">
        <f>I15-(B21/SQRT(A15))*SQRT(I18)</f>
        <v>1503.0551170390845</v>
      </c>
      <c r="J23">
        <f>J15-(B21/SQRT(A15))*SQRT(J18)</f>
        <v>726.46098675423798</v>
      </c>
    </row>
    <row r="24" spans="1:10">
      <c r="A24" t="s">
        <v>13</v>
      </c>
      <c r="C24">
        <f>C15+(B21/SQRT(A15))*SQRT(C18)</f>
        <v>0.97499938239676509</v>
      </c>
      <c r="D24">
        <f>D15+(B21/SQRT(A15))*SQRT(D18)</f>
        <v>0.86278707142123556</v>
      </c>
      <c r="E24">
        <f>E15+(B21/SQRT(A15))*SQRT(E18)</f>
        <v>0.83324912046414412</v>
      </c>
      <c r="F24">
        <f>F15+(B21/SQRT(A15))*SQRT(F18)</f>
        <v>0.95368399999999987</v>
      </c>
      <c r="H24">
        <f>H15+(B21/SQRT(A15))*SQRT(H18)</f>
        <v>5187.5820087240854</v>
      </c>
      <c r="I24">
        <f>I15+(B21/SQRT(A15))*SQRT(I18)</f>
        <v>1768.6643692559951</v>
      </c>
      <c r="J24">
        <f>J15+(B21/SQRT(A15))*SQRT(J18)</f>
        <v>796.3814876595635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Baptista Kreiner Bruno (s)</cp:lastModifiedBy>
  <cp:revision/>
  <dcterms:created xsi:type="dcterms:W3CDTF">2021-06-23T20:55:54Z</dcterms:created>
  <dcterms:modified xsi:type="dcterms:W3CDTF">2021-06-23T22:00:19Z</dcterms:modified>
  <cp:category/>
  <cp:contentStatus/>
</cp:coreProperties>
</file>