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i\Desktop\HomeWorkAssignments\01-Excel\"/>
    </mc:Choice>
  </mc:AlternateContent>
  <xr:revisionPtr revIDLastSave="0" documentId="13_ncr:1_{3C86805B-72D7-4DA6-AEE4-368C3DFA9580}" xr6:coauthVersionLast="34" xr6:coauthVersionMax="34" xr10:uidLastSave="{00000000-0000-0000-0000-000000000000}"/>
  <bookViews>
    <workbookView xWindow="0" yWindow="0" windowWidth="14370" windowHeight="1278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E9" i="5" s="1"/>
  <c r="B8" i="5"/>
  <c r="B7" i="5"/>
  <c r="E7" i="5" s="1"/>
  <c r="B6" i="5"/>
  <c r="B5" i="5"/>
  <c r="B4" i="5"/>
  <c r="B3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5" l="1"/>
  <c r="F8" i="5" s="1"/>
  <c r="E10" i="5"/>
  <c r="G10" i="5" s="1"/>
  <c r="H7" i="5"/>
  <c r="H9" i="5"/>
  <c r="G7" i="5"/>
  <c r="G8" i="5"/>
  <c r="G9" i="5"/>
  <c r="E2" i="5"/>
  <c r="F2" i="5" s="1"/>
  <c r="E6" i="5"/>
  <c r="H6" i="5" s="1"/>
  <c r="E13" i="5"/>
  <c r="H13" i="5" s="1"/>
  <c r="E5" i="5"/>
  <c r="F5" i="5" s="1"/>
  <c r="F9" i="5"/>
  <c r="E12" i="5"/>
  <c r="H12" i="5" s="1"/>
  <c r="E4" i="5"/>
  <c r="G4" i="5" s="1"/>
  <c r="E11" i="5"/>
  <c r="H11" i="5" s="1"/>
  <c r="E3" i="5"/>
  <c r="H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0" i="5" l="1"/>
  <c r="F10" i="5"/>
  <c r="H8" i="5"/>
  <c r="F13" i="5"/>
  <c r="F11" i="5"/>
  <c r="H4" i="5"/>
  <c r="F4" i="5"/>
  <c r="G11" i="5"/>
  <c r="G13" i="5"/>
  <c r="G5" i="5"/>
  <c r="F6" i="5"/>
  <c r="H5" i="5"/>
  <c r="F3" i="5"/>
  <c r="G3" i="5"/>
  <c r="F12" i="5"/>
  <c r="H2" i="5"/>
  <c r="G2" i="5"/>
  <c r="G6" i="5"/>
  <c r="G12" i="5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P2" i="1" l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<sst xmlns="http://schemas.openxmlformats.org/spreadsheetml/2006/main" count="24818" uniqueCount="8402">
  <si>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</si>
  <si>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</si>
  <si>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</si>
  <si>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</si>
  <si>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</si>
  <si>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</si>
  <si>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</si>
  <si>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</si>
  <si>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</si>
  <si>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</si>
  <si>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</si>
  <si>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</si>
  <si>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</si>
  <si>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</si>
  <si>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</si>
  <si>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</si>
  <si>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</si>
  <si>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</si>
  <si>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</si>
  <si>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</si>
  <si>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</si>
  <si>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</si>
  <si>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</si>
  <si>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</si>
  <si>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</si>
  <si>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</si>
  <si>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</si>
  <si>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</si>
  <si>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</si>
  <si>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</si>
  <si>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</si>
  <si>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</si>
  <si>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</si>
  <si>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</si>
  <si>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</si>
  <si>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</si>
  <si>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</si>
  <si>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</si>
  <si>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</si>
  <si>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</si>
  <si>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</si>
  <si>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</si>
  <si>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</si>
  <si>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</si>
  <si>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</si>
  <si>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</si>
  <si>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</si>
  <si>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</si>
  <si>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</si>
  <si>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</si>
  <si>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</si>
  <si>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</si>
  <si>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</si>
  <si>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</si>
  <si>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</si>
  <si>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</si>
  <si>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</si>
  <si>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</si>
  <si>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</si>
  <si>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</si>
  <si>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</si>
  <si>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</si>
  <si>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</si>
  <si>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</si>
  <si>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</si>
  <si>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</si>
  <si>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</si>
  <si>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</si>
  <si>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</si>
  <si>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</si>
  <si>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</si>
  <si>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</si>
  <si>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</si>
  <si>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</si>
  <si>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</si>
  <si>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</si>
  <si>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</si>
  <si>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</si>
  <si>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</si>
  <si>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</si>
  <si>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</si>
  <si>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</si>
  <si>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</si>
  <si>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</si>
  <si>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</si>
  <si>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</si>
  <si>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</si>
  <si>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</si>
  <si>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</si>
  <si>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</si>
  <si>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</si>
  <si>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</si>
  <si>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</si>
  <si>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</si>
  <si>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</si>
  <si>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</si>
  <si>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</si>
  <si>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</si>
  <si>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</si>
  <si>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</si>
  <si>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</si>
  <si>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</si>
  <si>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</si>
  <si>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</si>
  <si>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</si>
  <si>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</si>
  <si>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</si>
  <si>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</si>
  <si>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</si>
  <si>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</si>
  <si>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</si>
  <si>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</si>
  <si>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</si>
  <si>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</si>
  <si>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</si>
  <si>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</si>
  <si>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</si>
  <si>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</si>
  <si>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</si>
  <si>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</si>
  <si>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</si>
  <si>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</si>
  <si>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</si>
  <si>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</si>
  <si>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</si>
  <si>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</si>
  <si>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</si>
  <si>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</si>
  <si>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</si>
  <si>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</si>
  <si>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</si>
  <si>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</si>
  <si>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</si>
  <si>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</si>
  <si>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</si>
  <si>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</si>
  <si>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</si>
  <si>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</si>
  <si>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</si>
  <si>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</si>
  <si>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</si>
  <si>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</si>
  <si>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</si>
  <si>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</si>
  <si>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</si>
  <si>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</si>
  <si>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</si>
  <si>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</si>
  <si>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</si>
  <si>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</si>
  <si>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</si>
  <si>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</si>
  <si>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</si>
  <si>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</si>
  <si>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</si>
  <si>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</si>
  <si>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</si>
  <si>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</si>
  <si>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</si>
  <si>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</si>
  <si>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</si>
  <si>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</si>
  <si>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</si>
  <si>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</si>
  <si>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</si>
  <si>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</si>
  <si>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</si>
  <si>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</si>
  <si>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</si>
  <si>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</si>
  <si>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</si>
  <si>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</si>
  <si>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</si>
  <si>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</si>
  <si>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</si>
  <si>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</si>
  <si>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</si>
  <si>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</si>
  <si>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</si>
  <si>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</si>
  <si>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</si>
  <si>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</si>
  <si>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</si>
  <si>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</si>
  <si>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</si>
  <si>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</si>
  <si>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</si>
  <si>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</si>
  <si>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</si>
  <si>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</si>
  <si>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</si>
  <si>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</si>
  <si>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</si>
  <si>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</si>
  <si>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</si>
  <si>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</si>
  <si>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</si>
  <si>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</si>
  <si>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</si>
  <si>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</si>
  <si>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</si>
  <si>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</si>
  <si>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</si>
  <si>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</si>
  <si>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</si>
  <si>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</si>
  <si>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</si>
  <si>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</si>
  <si>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</si>
  <si>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</si>
  <si>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</si>
  <si>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</si>
  <si>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</si>
  <si>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</si>
  <si>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</si>
  <si>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</si>
  <si>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</si>
  <si>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</si>
  <si>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</si>
  <si>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</si>
  <si>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</si>
  <si>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</si>
  <si>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</si>
  <si>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</si>
  <si>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</si>
  <si>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</si>
  <si>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</si>
  <si>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</si>
  <si>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</si>
  <si>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</si>
  <si>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</si>
  <si>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</si>
  <si>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</si>
  <si>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</si>
  <si>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</si>
  <si>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</si>
  <si>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</si>
  <si>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</si>
  <si>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</si>
  <si>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</si>
  <si>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</si>
  <si>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</si>
  <si>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</si>
  <si>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</si>
  <si>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</si>
  <si>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</si>
  <si>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</si>
  <si>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</si>
  <si>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</si>
  <si>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</si>
  <si>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</si>
  <si>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</si>
  <si>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</si>
  <si>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</si>
  <si>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</si>
  <si>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</si>
  <si>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</si>
  <si>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</si>
  <si>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</si>
  <si>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</si>
  <si>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</si>
  <si>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</si>
  <si>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</si>
  <si>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</si>
  <si>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</si>
  <si>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</si>
  <si>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</si>
  <si>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</si>
  <si>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</si>
  <si>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</si>
  <si>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</si>
  <si>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</si>
  <si>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</si>
  <si>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</si>
  <si>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</si>
  <si>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</si>
  <si>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</si>
  <si>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</si>
  <si>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</si>
  <si>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</si>
  <si>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</si>
  <si>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</si>
  <si>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</si>
  <si>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</si>
  <si>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</si>
  <si>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</si>
  <si>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</si>
  <si>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</si>
  <si>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</si>
  <si>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</si>
  <si>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</si>
  <si>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</si>
  <si>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</si>
  <si>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</si>
  <si>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</si>
  <si>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</si>
  <si>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</si>
  <si>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</si>
  <si>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</si>
  <si>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</si>
  <si>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</si>
  <si>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</si>
  <si>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</si>
  <si>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</si>
  <si>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</si>
  <si>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</si>
  <si>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</si>
  <si>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</si>
  <si>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</si>
  <si>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</si>
  <si>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</si>
  <si>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</si>
  <si>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</si>
  <si>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</si>
  <si>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</si>
  <si>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</si>
  <si>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</si>
  <si>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</si>
  <si>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</si>
  <si>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</si>
  <si>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</si>
  <si>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</si>
  <si>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</si>
  <si>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</si>
  <si>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</si>
  <si>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</si>
  <si>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</si>
  <si>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</si>
  <si>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</si>
  <si>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</si>
  <si>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</si>
  <si>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</si>
  <si>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</si>
  <si>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</si>
  <si>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</si>
  <si>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</si>
  <si>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</si>
  <si>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</si>
  <si>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</si>
  <si>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</si>
  <si>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</si>
  <si>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</si>
  <si>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</si>
  <si>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</si>
  <si>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</si>
  <si>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</si>
  <si>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</si>
  <si>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</si>
  <si>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</si>
  <si>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</si>
  <si>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</si>
  <si>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</si>
  <si>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</si>
  <si>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</si>
  <si>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</si>
  <si>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</si>
  <si>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</si>
  <si>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</si>
  <si>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</si>
  <si>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</si>
  <si>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</si>
  <si>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</si>
  <si>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</si>
  <si>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</si>
  <si>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</si>
  <si>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</si>
  <si>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</si>
  <si>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</si>
  <si>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</si>
  <si>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</si>
  <si>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</si>
  <si>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</si>
  <si>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</si>
  <si>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</si>
  <si>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</si>
  <si>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</si>
  <si>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</si>
  <si>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</si>
  <si>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</si>
  <si>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</si>
  <si>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</si>
  <si>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</si>
  <si>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</si>
  <si>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</si>
  <si>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</si>
  <si>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</si>
  <si>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</si>
  <si>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</si>
  <si>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</si>
  <si>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</si>
  <si>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</si>
  <si>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</si>
  <si>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</si>
  <si>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</si>
  <si>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</si>
  <si>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</si>
  <si>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</si>
  <si>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</si>
  <si>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</si>
  <si>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</si>
  <si>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</si>
  <si>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</si>
  <si>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</si>
  <si>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</si>
  <si>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</si>
  <si>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</si>
  <si>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</si>
  <si>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</si>
  <si>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</si>
  <si>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</si>
  <si>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</si>
  <si>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</si>
  <si>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</si>
  <si>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</si>
  <si>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</si>
  <si>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</si>
  <si>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</si>
  <si>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</si>
  <si>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</si>
  <si>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</si>
  <si>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</si>
  <si>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</si>
  <si>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</si>
  <si>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</si>
  <si>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</si>
  <si>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</si>
  <si>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</si>
  <si>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</si>
  <si>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</si>
  <si>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</si>
  <si>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</si>
  <si>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</si>
  <si>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</si>
  <si>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</si>
  <si>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</si>
  <si>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</si>
  <si>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</si>
  <si>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</si>
  <si>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</si>
  <si>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</si>
  <si>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</si>
  <si>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</si>
  <si>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</si>
  <si>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</si>
  <si>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</si>
  <si>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</si>
  <si>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</si>
  <si>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</si>
  <si>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</si>
  <si>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</si>
  <si>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</si>
  <si>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</si>
  <si>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</si>
  <si>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</si>
  <si>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</si>
  <si>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</si>
  <si>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</si>
  <si>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</si>
  <si>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</si>
  <si>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</si>
  <si>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</si>
  <si>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</si>
  <si>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</si>
  <si>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</si>
  <si>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</si>
  <si>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</si>
  <si>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</si>
  <si>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</si>
  <si>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</si>
  <si>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</si>
  <si>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</si>
  <si>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</si>
  <si>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</si>
  <si>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</si>
  <si>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</si>
  <si>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</si>
  <si>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</si>
  <si>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</si>
  <si>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</si>
  <si>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</si>
  <si>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</si>
  <si>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</si>
  <si>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</si>
  <si>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</si>
  <si>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</si>
  <si>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</si>
  <si>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</si>
  <si>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</si>
  <si>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</si>
  <si>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</si>
  <si>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</si>
  <si>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</si>
  <si>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</si>
  <si>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</si>
  <si>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</si>
  <si>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</si>
  <si>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</si>
  <si>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</si>
  <si>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</si>
  <si>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</si>
  <si>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</si>
  <si>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</si>
  <si>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</si>
  <si>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</si>
  <si>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</si>
  <si>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</si>
  <si>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</si>
  <si>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</si>
  <si>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</si>
  <si>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</si>
  <si>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</si>
  <si>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</si>
  <si>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</si>
  <si>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</si>
  <si>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</si>
  <si>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</si>
  <si>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</si>
  <si>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</si>
  <si>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</si>
  <si>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</si>
  <si>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</si>
  <si>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</si>
  <si>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</si>
  <si>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</si>
  <si>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</si>
  <si>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</si>
  <si>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</si>
  <si>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</si>
  <si>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</si>
  <si>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</si>
  <si>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</si>
  <si>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</si>
  <si>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</si>
  <si>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</si>
  <si>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</si>
  <si>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</si>
  <si>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</si>
  <si>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</si>
  <si>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</si>
  <si>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</si>
  <si>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</si>
  <si>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</si>
  <si>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</si>
  <si>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</si>
  <si>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</si>
  <si>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</si>
  <si>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</si>
  <si>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</si>
  <si>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</si>
  <si>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</si>
  <si>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</si>
  <si>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</si>
  <si>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</si>
  <si>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</si>
  <si>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</si>
  <si>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</si>
  <si>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</si>
  <si>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</si>
  <si>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</si>
  <si>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</si>
  <si>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</si>
  <si>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</si>
  <si>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</si>
  <si>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</si>
  <si>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</si>
  <si>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</si>
  <si>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</si>
  <si>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</si>
  <si>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</si>
  <si>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</si>
  <si>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</si>
  <si>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</si>
  <si>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</si>
  <si>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</si>
  <si>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</si>
  <si>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</si>
  <si>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</si>
  <si>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</si>
  <si>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</si>
  <si>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</si>
  <si>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</si>
  <si>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</si>
  <si>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</si>
  <si>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</si>
  <si>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</si>
  <si>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</si>
  <si>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</si>
  <si>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</si>
  <si>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</si>
  <si>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</si>
  <si>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</si>
  <si>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</si>
  <si>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</si>
  <si>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</si>
  <si>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</si>
  <si>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</si>
  <si>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</si>
  <si>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</si>
  <si>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</si>
  <si>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</si>
  <si>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</si>
  <si>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</si>
  <si>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</si>
  <si>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</si>
  <si>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</si>
  <si>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</si>
  <si>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</si>
  <si>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</si>
  <si>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</si>
  <si>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</si>
  <si>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</si>
  <si>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</si>
  <si>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</si>
  <si>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</si>
  <si>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</si>
  <si>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</si>
  <si>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</si>
  <si>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</si>
  <si>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</si>
  <si>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</si>
  <si>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</si>
  <si>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</si>
  <si>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</si>
  <si>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</si>
  <si>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</si>
  <si>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</si>
  <si>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</si>
  <si>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</si>
  <si>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</si>
  <si>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</si>
  <si>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</si>
  <si>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</si>
  <si>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</si>
  <si>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</si>
  <si>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</si>
  <si>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</si>
  <si>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</si>
  <si>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</si>
  <si>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</si>
  <si>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</si>
  <si>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</si>
  <si>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</si>
  <si>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</si>
  <si>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</si>
  <si>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</si>
  <si>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</si>
  <si>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</si>
  <si>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</si>
  <si>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</si>
  <si>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</si>
  <si>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</si>
  <si>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</si>
  <si>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</si>
  <si>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</si>
  <si>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</si>
  <si>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</si>
  <si>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</si>
  <si>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</si>
  <si>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</si>
  <si>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</si>
  <si>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</si>
  <si>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</si>
  <si>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</si>
  <si>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</si>
  <si>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</si>
  <si>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</si>
  <si>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</si>
  <si>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</si>
  <si>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</si>
  <si>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</si>
  <si>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</si>
  <si>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</si>
  <si>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</si>
  <si>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</si>
  <si>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</si>
  <si>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</si>
  <si>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</si>
  <si>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</si>
  <si>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</si>
  <si>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</si>
  <si>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</si>
  <si>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</si>
  <si>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</si>
  <si>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</si>
  <si>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</si>
  <si>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</si>
  <si>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</si>
  <si>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</si>
  <si>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</si>
  <si>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</si>
  <si>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</si>
  <si>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</si>
  <si>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</si>
  <si>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</si>
  <si>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</si>
  <si>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</si>
  <si>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</si>
  <si>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</si>
  <si>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</si>
  <si>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</si>
  <si>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</si>
  <si>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</si>
  <si>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</si>
  <si>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</si>
  <si>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</si>
  <si>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</si>
  <si>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</si>
  <si>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</si>
  <si>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</si>
  <si>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</si>
  <si>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</si>
  <si>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</si>
  <si>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</si>
  <si>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</si>
  <si>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</si>
  <si>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</si>
  <si>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</si>
  <si>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</si>
  <si>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</si>
  <si>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</si>
  <si>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</si>
  <si>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</si>
  <si>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</si>
  <si>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</si>
  <si>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</si>
  <si>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</si>
  <si>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</si>
  <si>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</si>
  <si>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</si>
  <si>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</si>
  <si>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</si>
  <si>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</si>
  <si>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</si>
  <si>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</si>
  <si>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</si>
  <si>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</si>
  <si>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</si>
  <si>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</si>
  <si>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</si>
  <si>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</si>
  <si>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</si>
  <si>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</si>
  <si>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</si>
  <si>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</si>
  <si>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</si>
  <si>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</si>
  <si>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</si>
  <si>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</si>
  <si>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</si>
  <si>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</si>
  <si>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</si>
  <si>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</si>
  <si>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</si>
  <si>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</si>
  <si>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</si>
  <si>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</si>
  <si>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</si>
  <si>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</si>
  <si>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</si>
  <si>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</si>
  <si>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</si>
  <si>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</si>
  <si>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</si>
  <si>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</si>
  <si>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</si>
  <si>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</si>
  <si>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</si>
  <si>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</si>
  <si>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</si>
  <si>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</si>
  <si>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</si>
  <si>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</si>
  <si>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</si>
  <si>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</si>
  <si>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</si>
  <si>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</si>
  <si>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</si>
  <si>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</si>
  <si>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</si>
  <si>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</si>
  <si>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</si>
  <si>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</si>
  <si>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</si>
  <si>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</si>
  <si>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</si>
  <si>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</si>
  <si>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</si>
  <si>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</si>
  <si>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</si>
  <si>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</si>
  <si>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</si>
  <si>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</si>
  <si>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</si>
  <si>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</si>
  <si>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</si>
  <si>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</si>
  <si>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</si>
  <si>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</si>
  <si>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</si>
  <si>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</si>
  <si>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</si>
  <si>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</si>
  <si>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</si>
  <si>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</si>
  <si>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</si>
  <si>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</si>
  <si>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</si>
  <si>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</si>
  <si>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</si>
  <si>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</si>
  <si>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</si>
  <si>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</si>
  <si>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</si>
  <si>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</si>
  <si>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</si>
  <si>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</si>
  <si>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</si>
  <si>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</si>
  <si>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</si>
  <si>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</si>
  <si>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</si>
  <si>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</si>
  <si>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</si>
  <si>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</si>
  <si>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</si>
  <si>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</si>
  <si>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</si>
  <si>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</si>
  <si>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</si>
  <si>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</si>
  <si>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</si>
  <si>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</si>
  <si>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</si>
  <si>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</si>
  <si>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</si>
  <si>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</si>
  <si>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</si>
  <si>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</si>
  <si>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</si>
  <si>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</si>
  <si>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</si>
  <si>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</si>
  <si>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</si>
  <si>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</si>
  <si>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</si>
  <si>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</si>
  <si>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</si>
  <si>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</si>
  <si>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</si>
  <si>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</si>
  <si>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</si>
  <si>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</si>
  <si>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</si>
  <si>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</si>
  <si>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</si>
  <si>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</si>
  <si>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</si>
  <si>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</si>
  <si>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</si>
  <si>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</si>
  <si>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</si>
  <si>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</si>
  <si>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</si>
  <si>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</si>
  <si>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</si>
  <si>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</si>
  <si>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</si>
  <si>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</si>
  <si>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</si>
  <si>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</si>
  <si>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</si>
  <si>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</si>
  <si>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</si>
  <si>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</si>
  <si>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</si>
  <si>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</si>
  <si>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</si>
  <si>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</si>
  <si>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</si>
  <si>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</si>
  <si>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</si>
  <si>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</si>
  <si>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</si>
  <si>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</si>
  <si>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</si>
  <si>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</si>
  <si>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</si>
  <si>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</si>
  <si>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</si>
  <si>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</si>
  <si>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</si>
  <si>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</si>
  <si>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</si>
  <si>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</si>
  <si>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</si>
  <si>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</si>
  <si>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</si>
  <si>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</si>
  <si>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</si>
  <si>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</si>
  <si>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</si>
  <si>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</si>
  <si>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</si>
  <si>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</si>
  <si>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</si>
  <si>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</si>
  <si>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</si>
  <si>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</si>
  <si>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</si>
  <si>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</si>
  <si>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</si>
  <si>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</si>
  <si>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</si>
  <si>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</si>
  <si>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</si>
  <si>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</si>
  <si>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</si>
  <si>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</si>
  <si>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</si>
  <si>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</si>
  <si>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</si>
  <si>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</si>
  <si>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</si>
  <si>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</si>
  <si>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</si>
  <si>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</si>
  <si>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</si>
  <si>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</si>
  <si>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</si>
  <si>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</si>
  <si>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</si>
  <si>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</si>
  <si>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</si>
  <si>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</si>
  <si>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</si>
  <si>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</si>
  <si>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</si>
  <si>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</si>
  <si>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</si>
  <si>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</si>
  <si>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</si>
  <si>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</si>
  <si>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</si>
  <si>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</si>
  <si>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</si>
  <si>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</si>
  <si>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</si>
  <si>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</si>
  <si>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</si>
  <si>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</si>
  <si>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</si>
  <si>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</si>
  <si>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</si>
  <si>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</si>
  <si>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</si>
  <si>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</si>
  <si>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</si>
  <si>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</si>
  <si>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</si>
  <si>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</si>
  <si>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</si>
  <si>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</si>
  <si>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</si>
  <si>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</si>
  <si>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</si>
  <si>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</si>
  <si>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</si>
  <si>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</si>
  <si>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</si>
  <si>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</si>
  <si>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</si>
  <si>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</si>
  <si>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</si>
  <si>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</si>
  <si>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</si>
  <si>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</si>
  <si>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</si>
  <si>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</si>
  <si>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</si>
  <si>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</si>
  <si>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</si>
  <si>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</si>
  <si>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</si>
  <si>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</si>
  <si>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</si>
  <si>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</si>
  <si>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</si>
  <si>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</si>
  <si>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</si>
  <si>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</si>
  <si>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</si>
  <si>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</si>
  <si>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</si>
  <si>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</si>
  <si>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</si>
  <si>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</si>
  <si>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</si>
  <si>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</si>
  <si>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</si>
  <si>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</si>
  <si>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</si>
  <si>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</si>
  <si>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</si>
  <si>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</si>
  <si>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</si>
  <si>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</si>
  <si>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</si>
  <si>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</si>
  <si>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</si>
  <si>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</si>
  <si>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</si>
  <si>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</si>
  <si>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</si>
  <si>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</si>
  <si>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</si>
  <si>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</si>
  <si>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</si>
  <si>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</si>
  <si>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</si>
  <si>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</si>
  <si>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</si>
  <si>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</si>
  <si>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</si>
  <si>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</si>
  <si>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</si>
  <si>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</si>
  <si>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</si>
  <si>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</si>
  <si>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</si>
  <si>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</si>
  <si>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</si>
  <si>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</si>
  <si>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</si>
  <si>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</si>
  <si>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</si>
  <si>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</si>
  <si>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</si>
  <si>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</si>
  <si>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</si>
  <si>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</si>
  <si>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</si>
  <si>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</si>
  <si>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</si>
  <si>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</si>
  <si>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</si>
  <si>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</si>
  <si>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</si>
  <si>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</si>
  <si>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</si>
  <si>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</si>
  <si>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</si>
  <si>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</si>
  <si>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</si>
  <si>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</si>
  <si>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</si>
  <si>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</si>
  <si>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</si>
  <si>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</si>
  <si>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</si>
  <si>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</si>
  <si>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</si>
  <si>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</si>
  <si>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</si>
  <si>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</si>
  <si>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</si>
  <si>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</si>
  <si>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</si>
  <si>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</si>
  <si>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</si>
  <si>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</si>
  <si>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</si>
  <si>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</si>
  <si>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</si>
  <si>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</si>
  <si>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</si>
  <si>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</si>
  <si>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</si>
  <si>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</si>
  <si>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</si>
  <si>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</si>
  <si>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</si>
  <si>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</si>
  <si>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</si>
  <si>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</si>
  <si>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</si>
  <si>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</si>
  <si>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</si>
  <si>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</si>
  <si>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</si>
  <si>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</si>
  <si>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</si>
  <si>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</si>
  <si>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</si>
  <si>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</si>
  <si>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</si>
  <si>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</si>
  <si>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</si>
  <si>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</si>
  <si>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</si>
  <si>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</si>
  <si>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</si>
  <si>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</si>
  <si>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</si>
  <si>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</si>
  <si>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</si>
  <si>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</si>
  <si>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</si>
  <si>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</si>
  <si>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</si>
  <si>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</si>
  <si>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</si>
  <si>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</si>
  <si>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</si>
  <si>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</si>
  <si>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</si>
  <si>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</si>
  <si>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</si>
  <si>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</si>
  <si>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</si>
  <si>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</si>
  <si>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</si>
  <si>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</si>
  <si>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</si>
  <si>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</si>
  <si>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</si>
  <si>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</si>
  <si>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</si>
  <si>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</si>
  <si>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</si>
  <si>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</si>
  <si>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</si>
  <si>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</si>
  <si>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</si>
  <si>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</si>
  <si>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</si>
  <si>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</si>
  <si>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</si>
  <si>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</si>
  <si>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</si>
  <si>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</si>
  <si>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</si>
  <si>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</si>
  <si>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</si>
  <si>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</si>
  <si>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</si>
  <si>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</si>
  <si>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</si>
  <si>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</si>
  <si>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</si>
  <si>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</si>
  <si>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</si>
  <si>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</si>
  <si>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</si>
  <si>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</si>
  <si>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</si>
  <si>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</si>
  <si>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</si>
  <si>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</si>
  <si>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</si>
  <si>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</si>
  <si>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</si>
  <si>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</si>
  <si>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</si>
  <si>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</si>
  <si>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</si>
  <si>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</si>
  <si>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</si>
  <si>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</si>
  <si>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</si>
  <si>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</si>
  <si>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</si>
  <si>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</si>
  <si>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</si>
  <si>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</si>
  <si>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</si>
  <si>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</si>
  <si>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</si>
  <si>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</si>
  <si>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</si>
  <si>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</si>
  <si>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</si>
  <si>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</si>
  <si>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</si>
  <si>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</si>
  <si>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</si>
  <si>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</si>
  <si>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</si>
  <si>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</si>
  <si>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</si>
  <si>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</si>
  <si>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</si>
  <si>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</si>
  <si>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</si>
  <si>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</si>
  <si>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</si>
  <si>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</si>
  <si>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</si>
  <si>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</si>
  <si>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</si>
  <si>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</si>
  <si>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</si>
  <si>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</si>
  <si>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</si>
  <si>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</si>
  <si>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</si>
  <si>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</si>
  <si>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</si>
  <si>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</si>
  <si>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</si>
  <si>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</si>
  <si>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</si>
  <si>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</si>
  <si>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</si>
  <si>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</si>
  <si>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</si>
  <si>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</si>
  <si>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</si>
  <si>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</si>
  <si>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</si>
  <si>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</si>
  <si>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</si>
  <si>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</si>
  <si>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</si>
  <si>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</si>
  <si>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</si>
  <si>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</si>
  <si>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</si>
  <si>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</si>
  <si>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</si>
  <si>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</si>
  <si>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</si>
  <si>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</si>
  <si>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</si>
  <si>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</si>
  <si>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</si>
  <si>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</si>
  <si>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</si>
  <si>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</si>
  <si>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</si>
  <si>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</si>
  <si>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</si>
  <si>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</si>
  <si>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</si>
  <si>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</si>
  <si>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</si>
  <si>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</si>
  <si>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</si>
  <si>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</si>
  <si>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</si>
  <si>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</si>
  <si>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</si>
  <si>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</si>
  <si>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</si>
  <si>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</si>
  <si>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</si>
  <si>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</si>
  <si>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</si>
  <si>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</si>
  <si>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</si>
  <si>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</si>
  <si>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</si>
  <si>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</si>
  <si>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</si>
  <si>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</si>
  <si>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</si>
  <si>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</si>
  <si>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</si>
  <si>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</si>
  <si>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</si>
  <si>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</si>
  <si>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</si>
  <si>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</si>
  <si>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</si>
  <si>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</si>
  <si>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</si>
  <si>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</si>
  <si>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</si>
  <si>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</si>
  <si>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</si>
  <si>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</si>
  <si>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</si>
  <si>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</si>
  <si>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</si>
  <si>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</si>
  <si>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</si>
  <si>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</si>
  <si>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</si>
  <si>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</si>
  <si>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</si>
  <si>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</si>
  <si>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</si>
  <si>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</si>
  <si>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</si>
  <si>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</si>
  <si>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</si>
  <si>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</si>
  <si>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</si>
  <si>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</si>
  <si>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</si>
  <si>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</si>
  <si>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</si>
  <si>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</si>
  <si>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</si>
  <si>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</si>
  <si>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</si>
  <si>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</si>
  <si>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</si>
  <si>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</si>
  <si>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</si>
  <si>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</si>
  <si>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</si>
  <si>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</si>
  <si>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</si>
  <si>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</si>
  <si>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</si>
  <si>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</si>
  <si>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</si>
  <si>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</si>
  <si>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</si>
  <si>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</si>
  <si>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</si>
  <si>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</si>
  <si>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</si>
  <si>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</si>
  <si>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</si>
  <si>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</si>
  <si>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</si>
  <si>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</si>
  <si>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</si>
  <si>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</si>
  <si>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</si>
  <si>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</si>
  <si>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</si>
  <si>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</si>
  <si>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</si>
  <si>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</si>
  <si>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</si>
  <si>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</si>
  <si>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</si>
  <si>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</si>
  <si>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</si>
  <si>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</si>
  <si>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</si>
  <si>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</si>
  <si>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</si>
  <si>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</si>
  <si>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</si>
  <si>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</si>
  <si>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</si>
  <si>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</si>
  <si>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</si>
  <si>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</si>
  <si>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</si>
  <si>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</si>
  <si>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</si>
  <si>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</si>
  <si>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</si>
  <si>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</si>
  <si>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</si>
  <si>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</si>
  <si>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</si>
  <si>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</si>
  <si>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</si>
  <si>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</si>
  <si>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</si>
  <si>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</si>
  <si>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</si>
  <si>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</si>
  <si>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</si>
  <si>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</si>
  <si>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</si>
  <si>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</si>
  <si>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</si>
  <si>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</si>
  <si>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</si>
  <si>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</si>
  <si>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</si>
  <si>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</si>
  <si>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</si>
  <si>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</si>
  <si>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</si>
  <si>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</si>
  <si>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</si>
  <si>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</si>
  <si>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</si>
  <si>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</si>
  <si>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</si>
  <si>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</si>
  <si>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</si>
  <si>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</si>
  <si>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</si>
  <si>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</si>
  <si>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</si>
  <si>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</si>
  <si>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</si>
  <si>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</si>
  <si>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</si>
  <si>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</si>
  <si>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</si>
  <si>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</si>
  <si>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</si>
  <si>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</si>
  <si>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</si>
  <si>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</si>
  <si>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</si>
  <si>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</si>
  <si>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</si>
  <si>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</si>
  <si>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</si>
  <si>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</si>
  <si>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</si>
  <si>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</si>
  <si>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</si>
  <si>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</si>
  <si>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</si>
  <si>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</si>
  <si>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</si>
  <si>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</si>
  <si>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</si>
  <si>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</si>
  <si>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</si>
  <si>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</si>
  <si>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</si>
  <si>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</si>
  <si>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</si>
  <si>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</si>
  <si>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</si>
  <si>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</si>
  <si>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</si>
  <si>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</si>
  <si>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</si>
  <si>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</si>
  <si>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</si>
  <si>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</si>
  <si>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</si>
  <si>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</si>
  <si>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</si>
  <si>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</si>
  <si>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</si>
  <si>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</si>
  <si>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</si>
  <si>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</si>
  <si>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</si>
  <si>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</si>
  <si>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</si>
  <si>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</si>
  <si>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</si>
  <si>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</si>
  <si>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</si>
  <si>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</si>
  <si>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</si>
  <si>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</si>
  <si>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</si>
  <si>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</si>
  <si>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</si>
  <si>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</si>
  <si>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</si>
  <si>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</si>
  <si>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</si>
  <si>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</si>
  <si>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</si>
  <si>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</si>
  <si>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</si>
  <si>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</si>
  <si>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</si>
  <si>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</si>
  <si>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</si>
  <si>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</si>
  <si>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</si>
  <si>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</si>
  <si>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</si>
  <si>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</si>
  <si>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</si>
  <si>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</si>
  <si>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</si>
  <si>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</si>
  <si>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</si>
  <si>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</si>
  <si>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</si>
  <si>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</si>
  <si>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</si>
  <si>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</si>
  <si>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</si>
  <si>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</si>
  <si>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</si>
  <si>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</si>
  <si>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</si>
  <si>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</si>
  <si>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</si>
  <si>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</si>
  <si>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</si>
  <si>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</si>
  <si>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</si>
  <si>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</si>
  <si>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</si>
  <si>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</si>
  <si>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</si>
  <si>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</si>
  <si>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</si>
  <si>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</si>
  <si>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</si>
  <si>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</si>
  <si>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</si>
  <si>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</si>
  <si>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</si>
  <si>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</si>
  <si>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</si>
  <si>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</si>
  <si>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</si>
  <si>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</si>
  <si>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</si>
  <si>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</si>
  <si>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</si>
  <si>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</si>
  <si>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</si>
  <si>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</si>
  <si>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</si>
  <si>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</si>
  <si>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</si>
  <si>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</si>
  <si>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</si>
  <si>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</si>
  <si>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</si>
  <si>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</si>
  <si>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</si>
  <si>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</si>
  <si>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</si>
  <si>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</si>
  <si>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</si>
  <si>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</si>
  <si>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</si>
  <si>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</si>
  <si>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</si>
  <si>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</si>
  <si>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</si>
  <si>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</si>
  <si>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</si>
  <si>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</si>
  <si>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</si>
  <si>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</si>
  <si>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</si>
  <si>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</si>
  <si>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</si>
  <si>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</si>
  <si>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</si>
  <si>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</si>
  <si>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</si>
  <si>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</si>
  <si>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</si>
  <si>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</si>
  <si>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</si>
  <si>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</si>
  <si>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</si>
  <si>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</si>
  <si>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</si>
  <si>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</si>
  <si>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</si>
  <si>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</si>
  <si>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</si>
  <si>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</si>
  <si>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</si>
  <si>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</si>
  <si>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</si>
  <si>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</si>
  <si>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</si>
  <si>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</si>
  <si>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</si>
  <si>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</si>
  <si>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</si>
  <si>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</si>
  <si>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</si>
  <si>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</si>
  <si>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</si>
  <si>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</si>
  <si>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</si>
  <si>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</si>
  <si>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</si>
  <si>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</si>
  <si>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</si>
  <si>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</si>
  <si>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</si>
  <si>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</si>
  <si>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</si>
  <si>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</si>
  <si>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</si>
  <si>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</si>
  <si>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</si>
  <si>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</si>
  <si>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</si>
  <si>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</si>
  <si>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</si>
  <si>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</si>
  <si>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</si>
  <si>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</si>
  <si>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</si>
  <si>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</si>
  <si>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</si>
  <si>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</si>
  <si>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</si>
  <si>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</si>
  <si>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</si>
  <si>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</si>
  <si>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</si>
  <si>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</si>
  <si>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</si>
  <si>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</si>
  <si>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</si>
  <si>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</si>
  <si>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</si>
  <si>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</si>
  <si>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</si>
  <si>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</si>
  <si>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</si>
  <si>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</si>
  <si>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</si>
  <si>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</si>
  <si>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</si>
  <si>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</si>
  <si>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</si>
  <si>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</si>
  <si>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</si>
  <si>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</si>
  <si>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</si>
  <si>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</si>
  <si>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</si>
  <si>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</si>
  <si>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</si>
  <si>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</si>
  <si>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</si>
  <si>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</si>
  <si>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</si>
  <si>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</si>
  <si>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</si>
  <si>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</si>
  <si>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</si>
  <si>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</si>
  <si>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</si>
  <si>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</si>
  <si>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</si>
  <si>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</si>
  <si>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</si>
  <si>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</si>
  <si>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</si>
  <si>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</si>
  <si>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</si>
  <si>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</si>
  <si>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</si>
  <si>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</si>
  <si>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</si>
  <si>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</si>
  <si>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</si>
  <si>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</si>
  <si>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</si>
  <si>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</si>
  <si>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</si>
  <si>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</si>
  <si>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</si>
  <si>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</si>
  <si>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</si>
  <si>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</si>
  <si>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</si>
  <si>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</si>
  <si>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</si>
  <si>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</si>
  <si>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</si>
  <si>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</si>
  <si>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</si>
  <si>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</si>
  <si>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</si>
  <si>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</si>
  <si>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</si>
  <si>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</si>
  <si>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</si>
  <si>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</si>
  <si>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</si>
  <si>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</si>
  <si>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</si>
  <si>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</si>
  <si>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</si>
  <si>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</si>
  <si>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</si>
  <si>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</si>
  <si>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</si>
  <si>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</si>
  <si>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</si>
  <si>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</si>
  <si>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</si>
  <si>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</si>
  <si>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</si>
  <si>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</si>
  <si>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</si>
  <si>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</si>
  <si>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</si>
  <si>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</si>
  <si>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</si>
  <si>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</si>
  <si>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</si>
  <si>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</si>
  <si>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</si>
  <si>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</si>
  <si>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</si>
  <si>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</si>
  <si>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</si>
  <si>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</si>
  <si>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</si>
  <si>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</si>
  <si>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</si>
  <si>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</si>
  <si>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</si>
  <si>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</si>
  <si>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</si>
  <si>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</si>
  <si>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</si>
  <si>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</si>
  <si>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</si>
  <si>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</si>
  <si>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</si>
  <si>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</si>
  <si>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</si>
  <si>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</si>
  <si>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</si>
  <si>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</si>
  <si>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</si>
  <si>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</si>
  <si>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</si>
  <si>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</si>
  <si>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</si>
  <si>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</si>
  <si>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</si>
  <si>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</si>
  <si>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</si>
  <si>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</si>
  <si>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</si>
  <si>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</si>
  <si>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</si>
  <si>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</si>
  <si>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</si>
  <si>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</si>
  <si>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</si>
  <si>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</si>
  <si>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</si>
  <si>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</si>
  <si>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</si>
  <si>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</si>
  <si>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</si>
  <si>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</si>
  <si>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</si>
  <si>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</si>
  <si>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</si>
  <si>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</si>
  <si>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</si>
  <si>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</si>
  <si>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</si>
  <si>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</si>
  <si>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</si>
  <si>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</si>
  <si>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</si>
  <si>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</si>
  <si>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</si>
  <si>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</si>
  <si>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</si>
  <si>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</si>
  <si>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</si>
  <si>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</si>
  <si>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</si>
  <si>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</si>
  <si>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</si>
  <si>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</si>
  <si>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</si>
  <si>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</si>
  <si>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</si>
  <si>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</si>
  <si>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</si>
  <si>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</si>
  <si>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</si>
  <si>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</si>
  <si>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</si>
  <si>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</si>
  <si>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</si>
  <si>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</si>
  <si>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</si>
  <si>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</si>
  <si>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</si>
  <si>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</si>
  <si>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</si>
  <si>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</si>
  <si>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</si>
  <si>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</si>
  <si>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</si>
  <si>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</si>
  <si>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</si>
  <si>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</si>
  <si>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</si>
  <si>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</si>
  <si>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</si>
  <si>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</si>
  <si>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</si>
  <si>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</si>
  <si>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</si>
  <si>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</si>
  <si>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</si>
  <si>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</si>
  <si>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</si>
  <si>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</si>
  <si>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</si>
  <si>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</si>
  <si>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</si>
  <si>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</si>
  <si>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</si>
  <si>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</si>
  <si>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</si>
  <si>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</si>
  <si>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</si>
  <si>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</si>
  <si>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</si>
  <si>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</si>
  <si>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</si>
  <si>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</si>
  <si>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</si>
  <si>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</si>
  <si>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</si>
  <si>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</si>
  <si>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</si>
  <si>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</si>
  <si>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</si>
  <si>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</si>
  <si>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</si>
  <si>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</si>
  <si>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</si>
  <si>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</si>
  <si>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</si>
  <si>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</si>
  <si>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</si>
  <si>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</si>
  <si>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</si>
  <si>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</si>
  <si>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</si>
  <si>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</si>
  <si>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</si>
  <si>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</si>
  <si>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</si>
  <si>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</si>
  <si>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</si>
  <si>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</si>
  <si>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</si>
  <si>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</si>
  <si>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</si>
  <si>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</si>
  <si>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</si>
  <si>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</si>
  <si>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</si>
  <si>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</si>
  <si>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</si>
  <si>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</si>
  <si>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</si>
  <si>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</si>
  <si>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</si>
  <si>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</si>
  <si>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</si>
  <si>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</si>
  <si>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</si>
  <si>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</si>
  <si>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</si>
  <si>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</si>
  <si>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</si>
  <si>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</si>
  <si>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</si>
  <si>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</si>
  <si>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</si>
  <si>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</si>
  <si>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</si>
  <si>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</si>
  <si>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</si>
  <si>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</si>
  <si>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</si>
  <si>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</si>
  <si>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</si>
  <si>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</si>
  <si>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</si>
  <si>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</si>
  <si>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</si>
  <si>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</si>
  <si>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</si>
  <si>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</si>
  <si>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</si>
  <si>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</si>
  <si>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</si>
  <si>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</si>
  <si>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</si>
  <si>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</si>
  <si>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</si>
  <si>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</si>
  <si>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</si>
  <si>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</si>
  <si>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</si>
  <si>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</si>
  <si>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</si>
  <si>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</si>
  <si>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</si>
  <si>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</si>
  <si>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</si>
  <si>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</si>
  <si>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</si>
  <si>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</si>
  <si>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</si>
  <si>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</si>
  <si>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</si>
  <si>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</si>
  <si>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</si>
  <si>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</si>
  <si>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</si>
  <si>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</si>
  <si>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</si>
  <si>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</si>
  <si>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</si>
  <si>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</si>
  <si>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</si>
  <si>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</si>
  <si>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</si>
  <si>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</si>
  <si>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</si>
  <si>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</si>
  <si>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</si>
  <si>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</si>
  <si>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</si>
  <si>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</si>
  <si>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</si>
  <si>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</si>
  <si>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</si>
  <si>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</si>
  <si>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</si>
  <si>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</si>
  <si>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</si>
  <si>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</si>
  <si>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</si>
  <si>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</si>
  <si>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</si>
  <si>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</si>
  <si>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</si>
  <si>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</si>
  <si>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</si>
  <si>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</si>
  <si>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</si>
  <si>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</si>
  <si>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</si>
  <si>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</si>
  <si>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</si>
  <si>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</si>
  <si>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</si>
  <si>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</si>
  <si>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</si>
  <si>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</si>
  <si>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</si>
  <si>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</si>
  <si>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</si>
  <si>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</si>
  <si>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</si>
  <si>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</si>
  <si>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</si>
  <si>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</si>
  <si>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</si>
  <si>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</si>
  <si>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</si>
  <si>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</si>
  <si>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</si>
  <si>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</si>
  <si>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</si>
  <si>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</si>
  <si>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</si>
  <si>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</si>
  <si>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</si>
  <si>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</si>
  <si>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</si>
  <si>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</si>
  <si>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</si>
  <si>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</si>
  <si>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</si>
  <si>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</si>
  <si>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</si>
  <si>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</si>
  <si>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</si>
  <si>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</si>
  <si>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</si>
  <si>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</si>
  <si>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</si>
  <si>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</si>
  <si>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</si>
  <si>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</si>
  <si>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</si>
  <si>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</si>
  <si>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</si>
  <si>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</si>
  <si>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</si>
  <si>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</si>
  <si>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</si>
  <si>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</si>
  <si>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</si>
  <si>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</si>
  <si>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</si>
  <si>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</si>
  <si>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</si>
  <si>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</si>
  <si>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</si>
  <si>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</si>
  <si>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</si>
  <si>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</si>
  <si>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</si>
  <si>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</si>
  <si>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</si>
  <si>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</si>
  <si>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</si>
  <si>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</si>
  <si>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</si>
  <si>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</si>
  <si>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</si>
  <si>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</si>
  <si>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</si>
  <si>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</si>
  <si>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</si>
  <si>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</si>
  <si>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</si>
  <si>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</si>
  <si>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</si>
  <si>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</si>
  <si>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</si>
  <si>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</si>
  <si>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</si>
  <si>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</si>
  <si>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</si>
  <si>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</si>
  <si>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</si>
  <si>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</si>
  <si>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</si>
  <si>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</si>
  <si>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</si>
  <si>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</si>
  <si>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</si>
  <si>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</si>
  <si>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</si>
  <si>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</si>
  <si>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</si>
  <si>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</si>
  <si>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</si>
  <si>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</si>
  <si>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</si>
  <si>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</si>
  <si>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</si>
  <si>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</si>
  <si>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</si>
  <si>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</si>
  <si>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</si>
  <si>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</si>
  <si>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</si>
  <si>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</si>
  <si>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</si>
  <si>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</si>
  <si>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</si>
  <si>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</si>
  <si>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</si>
  <si>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</si>
  <si>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</si>
  <si>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</si>
  <si>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</si>
  <si>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</si>
  <si>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</si>
  <si>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</si>
  <si>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</si>
  <si>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</si>
  <si>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</si>
  <si>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</si>
  <si>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</si>
  <si>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</si>
  <si>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</si>
  <si>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</si>
  <si>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</si>
  <si>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</si>
  <si>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</si>
  <si>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</si>
  <si>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</si>
  <si>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</si>
  <si>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</si>
  <si>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</si>
  <si>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</si>
  <si>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</si>
  <si>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</si>
  <si>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</si>
  <si>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</si>
  <si>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</si>
  <si>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</si>
  <si>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</si>
  <si>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</si>
  <si>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</si>
  <si>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</si>
  <si>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</si>
  <si>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</si>
  <si>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</si>
  <si>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</si>
  <si>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</si>
  <si>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</si>
  <si>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</si>
  <si>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</si>
  <si>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</si>
  <si>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</si>
  <si>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</si>
  <si>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</si>
  <si>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</si>
  <si>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</si>
  <si>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</si>
  <si>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</si>
  <si>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</si>
  <si>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</si>
  <si>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</si>
  <si>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</si>
  <si>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</si>
  <si>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</si>
  <si>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</si>
  <si>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</si>
  <si>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</si>
  <si>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</si>
  <si>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</si>
  <si>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</si>
  <si>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</si>
  <si>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</si>
  <si>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</si>
  <si>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</si>
  <si>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</si>
  <si>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</si>
  <si>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</si>
  <si>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</si>
  <si>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</si>
  <si>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</si>
  <si>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</si>
  <si>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</si>
  <si>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</si>
  <si>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</si>
  <si>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</si>
  <si>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</si>
  <si>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</si>
  <si>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</si>
  <si>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</si>
  <si>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</si>
  <si>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</si>
  <si>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</si>
  <si>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</si>
  <si>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</si>
  <si>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</si>
  <si>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</si>
  <si>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</si>
  <si>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</si>
  <si>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</si>
  <si>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</si>
  <si>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</si>
  <si>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</si>
  <si>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</si>
  <si>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</si>
  <si>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</si>
  <si>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</si>
  <si>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</si>
  <si>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</si>
  <si>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</si>
  <si>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</si>
  <si>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</si>
  <si>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</si>
  <si>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</si>
  <si>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</si>
  <si>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</si>
  <si>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</si>
  <si>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</si>
  <si>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</si>
  <si>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</si>
  <si>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</si>
  <si>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</si>
  <si>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</si>
  <si>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</si>
  <si>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</si>
  <si>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</si>
  <si>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</si>
  <si>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</si>
  <si>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</si>
  <si>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</si>
  <si>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</si>
  <si>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</si>
  <si>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</si>
  <si>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</si>
  <si>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</si>
  <si>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</si>
  <si>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</si>
  <si>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</si>
  <si>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</si>
  <si>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</si>
  <si>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</si>
  <si>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</si>
  <si>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</si>
  <si>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</si>
  <si>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</si>
  <si>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</si>
  <si>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</si>
  <si>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</si>
  <si>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</si>
  <si>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</si>
  <si>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</si>
  <si>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</si>
  <si>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</si>
  <si>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</si>
  <si>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</si>
  <si>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</si>
  <si>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</si>
  <si>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</si>
  <si>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</si>
  <si>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</si>
  <si>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</si>
  <si>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</si>
  <si>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</si>
  <si>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</si>
  <si>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</si>
  <si>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</si>
  <si>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</si>
  <si>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</si>
  <si>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</si>
  <si>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</si>
  <si>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</si>
  <si>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</si>
  <si>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</si>
  <si>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</si>
  <si>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</si>
  <si>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</si>
  <si>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</si>
  <si>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</si>
  <si>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</si>
  <si>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</si>
  <si>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</si>
  <si>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</si>
  <si>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</si>
  <si>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</si>
  <si>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</si>
  <si>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</si>
  <si>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</si>
  <si>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</si>
  <si>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</si>
  <si>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</si>
  <si>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</si>
  <si>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</si>
  <si>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</si>
  <si>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</si>
  <si>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</si>
  <si>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</si>
  <si>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</si>
  <si>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</si>
  <si>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</si>
  <si>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</si>
  <si>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</si>
  <si>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</si>
  <si>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</si>
  <si>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</si>
  <si>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</si>
  <si>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</si>
  <si>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</si>
  <si>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</si>
  <si>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</si>
  <si>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</si>
  <si>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</si>
  <si>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</si>
  <si>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</si>
  <si>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</si>
  <si>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</si>
  <si>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</si>
  <si>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</si>
  <si>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</si>
  <si>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</si>
  <si>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</si>
  <si>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</si>
  <si>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</si>
  <si>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</si>
  <si>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</si>
  <si>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</si>
  <si>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</si>
  <si>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</si>
  <si>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</si>
  <si>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</si>
  <si>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</si>
  <si>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</si>
  <si>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</si>
  <si>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</si>
  <si>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</si>
  <si>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</si>
  <si>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</si>
  <si>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</si>
  <si>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</si>
  <si>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</si>
  <si>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</si>
  <si>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</si>
  <si>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</si>
  <si>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</si>
  <si>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</si>
  <si>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</si>
  <si>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</si>
  <si>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</si>
  <si>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</si>
  <si>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</si>
  <si>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</si>
  <si>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</si>
  <si>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</si>
  <si>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</si>
  <si>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</si>
  <si>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</si>
  <si>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</si>
  <si>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</si>
  <si>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</si>
  <si>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</si>
  <si>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</si>
  <si>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</si>
  <si>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</si>
  <si>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</si>
  <si>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</si>
  <si>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</si>
  <si>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</si>
  <si>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</si>
  <si>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</si>
  <si>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</si>
  <si>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</si>
  <si>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</si>
  <si>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</si>
  <si>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</si>
  <si>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</si>
  <si>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</si>
  <si>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</si>
  <si>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</si>
  <si>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</si>
  <si>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</si>
  <si>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</si>
  <si>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</si>
  <si>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</si>
  <si>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</si>
  <si>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</si>
  <si>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</si>
  <si>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</si>
  <si>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</si>
  <si>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</si>
  <si>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</si>
  <si>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</si>
  <si>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</si>
  <si>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</si>
  <si>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</si>
  <si>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</si>
  <si>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</si>
  <si>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</si>
  <si>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</si>
  <si>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</si>
  <si>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</si>
  <si>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</si>
  <si>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</si>
  <si>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</si>
  <si>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</si>
  <si>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</si>
  <si>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</si>
  <si>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</si>
  <si>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</si>
  <si>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</si>
  <si>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</si>
  <si>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</si>
  <si>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</si>
  <si>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</si>
  <si>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</si>
  <si>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</si>
  <si>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</si>
  <si>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</si>
  <si>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</si>
  <si>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</si>
  <si>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</si>
  <si>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</si>
  <si>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</si>
  <si>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</si>
  <si>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</si>
  <si>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</si>
  <si>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</si>
  <si>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</si>
  <si>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</si>
  <si>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</si>
  <si>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</si>
  <si>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</si>
  <si>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</si>
  <si>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</si>
  <si>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</si>
  <si>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</si>
  <si>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</si>
  <si>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</si>
  <si>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</si>
  <si>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</si>
  <si>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</si>
  <si>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</si>
  <si>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</si>
  <si>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</si>
  <si>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</si>
  <si>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</si>
  <si>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</si>
  <si>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</si>
  <si>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</si>
  <si>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</si>
  <si>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</si>
  <si>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</si>
  <si>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</si>
  <si>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</si>
  <si>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</si>
  <si>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</si>
  <si>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</si>
  <si>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</si>
  <si>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</si>
  <si>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</si>
  <si>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</si>
  <si>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</si>
  <si>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</si>
  <si>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</si>
  <si>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</si>
  <si>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</si>
  <si>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</si>
  <si>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</si>
  <si>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</si>
  <si>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</si>
  <si>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</si>
  <si>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</si>
  <si>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</si>
  <si>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</si>
  <si>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</si>
  <si>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</si>
  <si>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</si>
  <si>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</si>
  <si>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</si>
  <si>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</si>
  <si>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</si>
  <si>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</si>
  <si>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</si>
  <si>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</si>
  <si>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</si>
  <si>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</si>
  <si>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</si>
  <si>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</si>
  <si>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</si>
  <si>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</si>
  <si>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</si>
  <si>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</si>
  <si>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</si>
  <si>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</si>
  <si>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</si>
  <si>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</si>
  <si>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</si>
  <si>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</si>
  <si>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</si>
  <si>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</si>
  <si>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</si>
  <si>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</si>
  <si>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</si>
  <si>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</si>
  <si>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</si>
  <si>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</si>
  <si>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</si>
  <si>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</si>
  <si>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</si>
  <si>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</si>
  <si>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</si>
  <si>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</si>
  <si>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</si>
  <si>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</si>
  <si>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</si>
  <si>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</si>
  <si>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</si>
  <si>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</si>
  <si>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</si>
  <si>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</si>
  <si>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</si>
  <si>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</si>
  <si>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</si>
  <si>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</si>
  <si>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</si>
  <si>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</si>
  <si>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</si>
  <si>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</si>
  <si>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</si>
  <si>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</si>
  <si>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</si>
  <si>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</si>
  <si>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</si>
  <si>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</si>
  <si>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</si>
  <si>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</si>
  <si>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</si>
  <si>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</si>
  <si>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</si>
  <si>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</si>
  <si>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</si>
  <si>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</si>
  <si>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</si>
  <si>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</si>
  <si>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</si>
  <si>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</si>
  <si>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</si>
  <si>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</si>
  <si>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</si>
  <si>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</si>
  <si>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</si>
  <si>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</si>
  <si>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</si>
  <si>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</si>
  <si>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</si>
  <si>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</si>
  <si>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</si>
  <si>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</si>
  <si>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</si>
  <si>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</si>
  <si>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</si>
  <si>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</si>
  <si>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</si>
  <si>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</si>
  <si>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</si>
  <si>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</si>
  <si>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</si>
  <si>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</si>
  <si>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</si>
  <si>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</si>
  <si>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</si>
  <si>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</si>
  <si>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</si>
  <si>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</si>
  <si>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</si>
  <si>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</si>
  <si>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</si>
  <si>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</si>
  <si>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</si>
  <si>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</si>
  <si>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</si>
  <si>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</si>
  <si>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</si>
  <si>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</si>
  <si>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</si>
  <si>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</si>
  <si>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</si>
  <si>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</si>
  <si>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</si>
  <si>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</si>
  <si>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</si>
  <si>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</si>
  <si>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</si>
  <si>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</si>
  <si>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</si>
  <si>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</si>
  <si>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</si>
  <si>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</si>
  <si>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</si>
  <si>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</si>
  <si>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</si>
  <si>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</si>
  <si>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</si>
  <si>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</si>
  <si>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</si>
  <si>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</si>
  <si>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</si>
  <si>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</si>
  <si>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</si>
  <si>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</si>
  <si>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</si>
  <si>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</si>
  <si>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</si>
  <si>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</si>
  <si>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</si>
  <si>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</si>
  <si>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</si>
  <si>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</si>
  <si>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</si>
  <si>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</si>
  <si>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</si>
  <si>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</si>
  <si>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</si>
  <si>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</si>
  <si>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</si>
  <si>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</si>
  <si>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</si>
  <si>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</si>
  <si>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</si>
  <si>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</si>
  <si>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</si>
  <si>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</si>
  <si>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</si>
  <si>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</si>
  <si>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</si>
  <si>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</si>
  <si>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</si>
  <si>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</si>
  <si>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</si>
  <si>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</si>
  <si>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</si>
  <si>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</si>
  <si>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</si>
  <si>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</si>
  <si>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</si>
  <si>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</si>
  <si>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</si>
  <si>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</si>
  <si>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</si>
  <si>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</si>
  <si>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</si>
  <si>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</si>
  <si>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</si>
  <si>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</si>
  <si>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</si>
  <si>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</si>
  <si>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</si>
  <si>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</si>
  <si>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</si>
  <si>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</si>
  <si>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</si>
  <si>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</si>
  <si>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</si>
  <si>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</si>
  <si>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</si>
  <si>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</si>
  <si>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</si>
  <si>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</si>
  <si>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</si>
  <si>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</si>
  <si>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</si>
  <si>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</si>
  <si>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</si>
  <si>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</si>
  <si>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</si>
  <si>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</si>
  <si>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</si>
  <si>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</si>
  <si>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</si>
  <si>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</si>
  <si>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</si>
  <si>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</si>
  <si>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</si>
  <si>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</si>
  <si>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</si>
  <si>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</si>
  <si>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</si>
  <si>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</si>
  <si>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</si>
  <si>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</si>
  <si>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</si>
  <si>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</si>
  <si>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</si>
  <si>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</si>
  <si>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</si>
  <si>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</si>
  <si>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</si>
  <si>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</si>
  <si>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</si>
  <si>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</si>
  <si>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</si>
  <si>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</si>
  <si>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</si>
  <si>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</si>
  <si>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</si>
  <si>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</si>
  <si>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</si>
  <si>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</si>
  <si>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</si>
  <si>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</si>
  <si>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</si>
  <si>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</si>
  <si>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</si>
  <si>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</si>
  <si>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</si>
  <si>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</si>
  <si>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</si>
  <si>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</si>
  <si>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</si>
  <si>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</si>
  <si>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</si>
  <si>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</si>
  <si>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</si>
  <si>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</si>
  <si>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</si>
  <si>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</si>
  <si>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</si>
  <si>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</si>
  <si>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</si>
  <si>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</si>
  <si>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</si>
  <si>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</si>
  <si>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</si>
  <si>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</si>
  <si>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</si>
  <si>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</si>
  <si>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</si>
  <si>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</si>
  <si>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</si>
  <si>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</si>
  <si>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</si>
  <si>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</si>
  <si>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</si>
  <si>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</si>
  <si>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</si>
  <si>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</si>
  <si>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</si>
  <si>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</si>
  <si>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</si>
  <si>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</si>
  <si>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</si>
  <si>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</si>
  <si>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</si>
  <si>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</si>
  <si>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</si>
  <si>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</si>
  <si>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</si>
  <si>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</si>
  <si>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</si>
  <si>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</si>
  <si>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</si>
  <si>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</si>
  <si>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</si>
  <si>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</si>
  <si>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</si>
  <si>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</si>
  <si>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</si>
  <si>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</si>
  <si>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</si>
  <si>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</si>
  <si>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</si>
  <si>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</si>
  <si>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</si>
  <si>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</si>
  <si>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</si>
  <si>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</si>
  <si>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</si>
  <si>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</si>
  <si>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</si>
  <si>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</si>
  <si>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</si>
  <si>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</si>
  <si>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</si>
  <si>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</si>
  <si>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</si>
  <si>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</si>
  <si>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</si>
  <si>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</si>
  <si>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</si>
  <si>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</si>
  <si>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</si>
  <si>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</si>
  <si>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</si>
  <si>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</si>
  <si>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</si>
  <si>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</si>
  <si>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</si>
  <si>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</si>
  <si>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</si>
  <si>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</si>
  <si>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</si>
  <si>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</si>
  <si>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</si>
  <si>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</si>
  <si>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</si>
  <si>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</si>
  <si>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</si>
  <si>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</si>
  <si>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</si>
  <si>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</si>
  <si>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</si>
  <si>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</si>
  <si>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</si>
  <si>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</si>
  <si>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</si>
  <si>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</si>
  <si>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</si>
  <si>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</si>
  <si>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</si>
  <si>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</si>
  <si>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</si>
  <si>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</si>
  <si>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</si>
  <si>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</si>
  <si>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</si>
  <si>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</si>
  <si>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</si>
  <si>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</si>
  <si>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</si>
  <si>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</si>
  <si>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</si>
  <si>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</si>
  <si>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</si>
  <si>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</si>
  <si>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</si>
  <si>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</si>
  <si>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</si>
  <si>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</si>
  <si>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</si>
  <si>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</si>
  <si>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</si>
  <si>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</si>
  <si>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</si>
  <si>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</si>
  <si>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</si>
  <si>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</si>
  <si>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</si>
  <si>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</si>
  <si>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</si>
  <si>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</si>
  <si>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</si>
  <si>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</si>
  <si>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</si>
  <si>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</si>
  <si>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</si>
  <si>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</si>
  <si>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</si>
  <si>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</si>
  <si>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</si>
  <si>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</si>
  <si>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</si>
  <si>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</si>
  <si>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</si>
  <si>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</si>
  <si>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</si>
  <si>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</si>
  <si>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</si>
  <si>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</si>
  <si>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</si>
  <si>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</si>
  <si>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</si>
  <si>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</si>
  <si>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</si>
  <si>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</si>
  <si>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</si>
  <si>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</si>
  <si>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</si>
  <si>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</si>
  <si>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</si>
  <si>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</si>
  <si>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</si>
  <si>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</si>
  <si>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</si>
  <si>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</si>
  <si>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</si>
  <si>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</si>
  <si>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</si>
  <si>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</si>
  <si>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</si>
  <si>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</si>
  <si>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</si>
  <si>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</si>
  <si>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</si>
  <si>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</si>
  <si>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</si>
  <si>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</si>
  <si>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</si>
  <si>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</si>
  <si>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</si>
  <si>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</si>
  <si>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</si>
  <si>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</si>
  <si>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</si>
  <si>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</si>
  <si>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</si>
  <si>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</si>
  <si>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</si>
  <si>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</si>
  <si>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</si>
  <si>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</si>
  <si>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</si>
  <si>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</si>
  <si>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</si>
  <si>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</si>
  <si>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</si>
  <si>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</si>
  <si>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</si>
  <si>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</si>
  <si>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</si>
  <si>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</si>
  <si>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</si>
  <si>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</si>
  <si>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</si>
  <si>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</si>
  <si>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</si>
  <si>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</si>
  <si>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</si>
  <si>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</si>
  <si>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</si>
  <si>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</si>
  <si>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</si>
  <si>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</si>
  <si>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</si>
  <si>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</si>
  <si>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</si>
  <si>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</si>
  <si>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</si>
  <si>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</si>
  <si>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</si>
  <si>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</si>
  <si>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</si>
  <si>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</si>
  <si>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</si>
  <si>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</si>
  <si>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</si>
  <si>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</si>
  <si>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</si>
  <si>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</si>
  <si>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</si>
  <si>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</si>
  <si>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</si>
  <si>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</si>
  <si>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</si>
  <si>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</si>
  <si>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</si>
  <si>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</si>
  <si>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</si>
  <si>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</si>
  <si>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</si>
  <si>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</si>
  <si>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</si>
  <si>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</si>
  <si>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</si>
  <si>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</si>
  <si>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</si>
  <si>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</si>
  <si>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</si>
  <si>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</si>
  <si>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</si>
  <si>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</si>
  <si>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</si>
  <si>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</si>
  <si>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</si>
  <si>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</si>
  <si>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</si>
  <si>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</si>
  <si>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</si>
  <si>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</si>
  <si>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</si>
  <si>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</si>
  <si>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</si>
  <si>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</si>
  <si>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</si>
  <si>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</si>
  <si>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</si>
  <si>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</si>
  <si>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</si>
  <si>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</si>
  <si>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</si>
  <si>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</si>
  <si>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</si>
  <si>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</si>
  <si>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</si>
  <si>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</si>
  <si>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</si>
  <si>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</si>
  <si>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</si>
  <si>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</si>
  <si>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</si>
  <si>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</si>
  <si>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</si>
  <si>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</si>
  <si>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</si>
  <si>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</si>
  <si>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</si>
  <si>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</si>
  <si>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</si>
  <si>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</si>
  <si>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</si>
  <si>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</si>
  <si>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</si>
  <si>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</si>
  <si>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</si>
  <si>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</si>
  <si>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</si>
  <si>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</si>
  <si>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</si>
  <si>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</si>
  <si>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</si>
  <si>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</si>
  <si>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</si>
  <si>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</si>
  <si>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</si>
  <si>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</si>
  <si>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</si>
  <si>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</si>
  <si>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</si>
  <si>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</si>
  <si>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</si>
  <si>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</si>
  <si>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</si>
  <si>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</si>
  <si>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</si>
  <si>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</si>
  <si>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</si>
  <si>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</si>
  <si>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</si>
  <si>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</si>
  <si>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</si>
  <si>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</si>
  <si>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</si>
  <si>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</si>
  <si>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</si>
  <si>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</si>
  <si>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</si>
  <si>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</si>
  <si>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</si>
  <si>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</si>
  <si>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</si>
  <si>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</si>
  <si>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</si>
  <si>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</si>
  <si>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</si>
  <si>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</si>
  <si>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</si>
  <si>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</si>
  <si>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</si>
  <si>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</si>
  <si>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</si>
  <si>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</si>
  <si>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</si>
  <si>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</si>
  <si>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</si>
  <si>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</si>
  <si>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</si>
  <si>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</si>
  <si>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</si>
  <si>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</si>
  <si>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</si>
  <si>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</si>
  <si>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</si>
  <si>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</si>
  <si>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</si>
  <si>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</si>
  <si>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</si>
  <si>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</si>
  <si>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</si>
  <si>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</si>
  <si>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</si>
  <si>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</si>
  <si>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</si>
  <si>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</si>
  <si>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</si>
  <si>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</si>
  <si>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</si>
  <si>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</si>
  <si>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</si>
  <si>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</si>
  <si>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</si>
  <si>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</si>
  <si>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</si>
  <si>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</si>
  <si>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</si>
  <si>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</si>
  <si>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</si>
  <si>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</si>
  <si>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</si>
  <si>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</si>
  <si>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</si>
  <si>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</si>
  <si>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</si>
  <si>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</si>
  <si>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</si>
  <si>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</si>
  <si>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</si>
  <si>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</si>
  <si>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</si>
  <si>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</si>
  <si>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</si>
  <si>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</si>
  <si>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</si>
  <si>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</si>
  <si>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</si>
  <si>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</si>
  <si>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</si>
  <si>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</si>
  <si>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</si>
  <si>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</si>
  <si>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</si>
  <si>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</si>
  <si>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</si>
  <si>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</si>
  <si>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</si>
  <si>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</si>
  <si>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</si>
  <si>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</si>
  <si>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</si>
  <si>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</si>
  <si>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</si>
  <si>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</si>
  <si>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</si>
  <si>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</si>
  <si>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</si>
  <si>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</si>
  <si>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</si>
  <si>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</si>
  <si>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</si>
  <si>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</si>
  <si>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</si>
  <si>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</si>
  <si>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</si>
  <si>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</si>
  <si>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</si>
  <si>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</si>
  <si>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</si>
  <si>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</si>
  <si>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</si>
  <si>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</si>
  <si>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</si>
  <si>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</si>
  <si>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</si>
  <si>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</si>
  <si>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</si>
  <si>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</si>
  <si>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</si>
  <si>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</si>
  <si>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</si>
  <si>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</si>
  <si>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</si>
  <si>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</si>
  <si>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</si>
  <si>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</si>
  <si>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</si>
  <si>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</si>
  <si>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</si>
  <si>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</si>
  <si>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</si>
  <si>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</si>
  <si>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</si>
  <si>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</si>
  <si>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</si>
  <si>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</si>
  <si>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</si>
  <si>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</si>
  <si>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</si>
  <si>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</si>
  <si>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</si>
  <si>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</si>
  <si>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</si>
  <si>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</si>
  <si>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</si>
  <si>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</si>
  <si>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</si>
  <si>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</si>
  <si>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</si>
  <si>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</si>
  <si>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</si>
  <si>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</si>
  <si>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</si>
  <si>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</si>
  <si>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</si>
  <si>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</si>
  <si>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</si>
  <si>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</si>
  <si>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</si>
  <si>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</si>
  <si>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</si>
  <si>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</si>
  <si>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</si>
  <si>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</si>
  <si>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</si>
  <si>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</si>
  <si>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</si>
  <si>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</si>
  <si>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</si>
  <si>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</si>
  <si>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</si>
  <si>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</si>
  <si>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</si>
  <si>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</si>
  <si>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</si>
  <si>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</si>
  <si>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</si>
  <si>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</si>
  <si>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</si>
  <si>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</si>
  <si>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</si>
  <si>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</si>
  <si>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</si>
  <si>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</si>
  <si>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</si>
  <si>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</si>
  <si>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</si>
  <si>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</si>
  <si>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</si>
  <si>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</si>
  <si>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</si>
  <si>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</si>
  <si>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</si>
  <si>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</si>
  <si>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</si>
  <si>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</si>
  <si>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</si>
  <si>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</si>
  <si>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</si>
  <si>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</si>
  <si>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</si>
  <si>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</si>
  <si>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</si>
  <si>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</si>
  <si>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</si>
  <si>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</si>
  <si>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</si>
  <si>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</si>
  <si>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</si>
  <si>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</si>
  <si>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</si>
  <si>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</si>
  <si>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</si>
  <si>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</si>
  <si>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</si>
  <si>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</si>
  <si>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</si>
  <si>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</si>
  <si>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</si>
  <si>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</si>
  <si>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</si>
  <si>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</si>
  <si>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</si>
  <si>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</si>
  <si>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</si>
  <si>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</si>
  <si>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</si>
  <si>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</si>
  <si>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</si>
  <si>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</si>
  <si>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</si>
  <si>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</si>
  <si>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</si>
  <si>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</si>
  <si>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</si>
  <si>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</si>
  <si>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</si>
  <si>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</si>
  <si>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</si>
  <si>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</si>
  <si>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</si>
  <si>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</si>
  <si>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</si>
  <si>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</si>
  <si>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</si>
  <si>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</si>
  <si>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</si>
  <si>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</si>
  <si>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</si>
  <si>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</si>
  <si>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</si>
  <si>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</si>
  <si>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</si>
  <si>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</si>
  <si>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</si>
  <si>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</si>
  <si>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</si>
  <si>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</si>
  <si>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</si>
  <si>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</si>
  <si>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</si>
  <si>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</si>
  <si>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</si>
  <si>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</si>
  <si>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</si>
  <si>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</si>
  <si>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</si>
  <si>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</si>
  <si>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</si>
  <si>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</si>
  <si>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</si>
  <si>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</si>
  <si>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</si>
  <si>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</si>
  <si>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</si>
  <si>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</si>
  <si>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</si>
  <si>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</si>
  <si>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</si>
  <si>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</si>
  <si>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</si>
  <si>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</si>
  <si>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</si>
  <si>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</si>
  <si>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</si>
  <si>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</si>
  <si>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</si>
  <si>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</si>
  <si>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</si>
  <si>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</si>
  <si>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</si>
  <si>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</si>
  <si>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</si>
  <si>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</si>
  <si>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</si>
  <si>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</si>
  <si>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</si>
  <si>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</si>
  <si>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</si>
  <si>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</si>
  <si>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</si>
  <si>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</si>
  <si>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</si>
  <si>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</si>
  <si>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</si>
  <si>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</si>
  <si>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</si>
  <si>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</si>
  <si>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</si>
  <si>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</si>
  <si>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</si>
  <si>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</si>
  <si>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</si>
  <si>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</si>
  <si>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</si>
  <si>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</si>
  <si>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</si>
  <si>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</si>
  <si>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</si>
  <si>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</si>
  <si>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</si>
  <si>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</si>
  <si>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</si>
  <si>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</si>
  <si>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</si>
  <si>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</si>
  <si>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</si>
  <si>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</si>
  <si>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</si>
  <si>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</si>
  <si>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</si>
  <si>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</si>
  <si>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</si>
  <si>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</si>
  <si>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</si>
  <si>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</si>
  <si>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</si>
  <si>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</si>
  <si>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</si>
  <si>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</si>
  <si>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</si>
  <si>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</si>
  <si>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</si>
  <si>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</si>
  <si>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</si>
  <si>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</si>
  <si>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</si>
  <si>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</si>
  <si>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</si>
  <si>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</si>
  <si>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</si>
  <si>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</si>
  <si>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</si>
  <si>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</si>
  <si>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</si>
  <si>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</si>
  <si>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</si>
  <si>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</si>
  <si>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</si>
  <si>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</si>
  <si>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</si>
  <si>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</si>
  <si>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</si>
  <si>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</si>
  <si>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</si>
  <si>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</si>
  <si>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</si>
  <si>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</si>
  <si>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</si>
  <si>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</si>
  <si>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</si>
  <si>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</si>
  <si>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</si>
  <si>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</si>
  <si>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</si>
  <si>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</si>
  <si>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</si>
  <si>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</si>
  <si>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</si>
  <si>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</si>
  <si>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</si>
  <si>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</si>
  <si>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</si>
  <si>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</si>
  <si>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</si>
  <si>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</si>
  <si>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</si>
  <si>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</si>
  <si>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</si>
  <si>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</si>
  <si>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</si>
  <si>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</si>
  <si>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</si>
  <si>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</si>
  <si>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</si>
  <si>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</si>
  <si>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</si>
  <si>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</si>
  <si>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</si>
  <si>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</si>
  <si>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</si>
  <si>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</si>
  <si>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</si>
  <si>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</si>
  <si>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</si>
  <si>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</si>
  <si>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</si>
  <si>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</si>
  <si>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</si>
  <si>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</si>
  <si>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</si>
  <si>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</si>
  <si>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</si>
  <si>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</si>
  <si>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</si>
  <si>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</si>
  <si>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</si>
  <si>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</si>
  <si>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</si>
  <si>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</si>
  <si>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</si>
  <si>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</si>
  <si>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</si>
  <si>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</si>
  <si>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</si>
  <si>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</si>
  <si>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</si>
  <si>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</si>
  <si>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</si>
  <si>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</si>
  <si>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</si>
  <si>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</si>
  <si>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</si>
  <si>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</si>
  <si>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</si>
  <si>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</si>
  <si>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</si>
  <si>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</si>
  <si>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</si>
  <si>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</si>
  <si>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</si>
  <si>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</si>
  <si>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</si>
  <si>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</si>
  <si>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</si>
  <si>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</si>
  <si>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</si>
  <si>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</si>
  <si>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</si>
  <si>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</si>
  <si>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</si>
  <si>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</si>
  <si>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</si>
  <si>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</si>
  <si>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</si>
  <si>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</si>
  <si>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</si>
  <si>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</si>
  <si>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</si>
  <si>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</si>
  <si>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</si>
  <si>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</si>
  <si>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</si>
  <si>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</si>
  <si>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</si>
  <si>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</si>
  <si>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</si>
  <si>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</si>
  <si>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</si>
  <si>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</si>
  <si>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</si>
  <si>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</si>
  <si>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</si>
  <si>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</si>
  <si>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</si>
  <si>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</si>
  <si>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</si>
  <si>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</si>
  <si>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</si>
  <si>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</si>
  <si>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</si>
  <si>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</si>
  <si>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</si>
  <si>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</si>
  <si>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</si>
  <si>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</si>
  <si>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</si>
  <si>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</si>
  <si>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</si>
  <si>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</si>
  <si>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</si>
  <si>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</si>
  <si>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</si>
  <si>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</si>
  <si>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</si>
  <si>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</si>
  <si>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</si>
  <si>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</si>
  <si>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</si>
  <si>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</si>
  <si>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</si>
  <si>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</si>
  <si>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</si>
  <si>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</si>
  <si>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</si>
  <si>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</si>
  <si>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</si>
  <si>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</si>
  <si>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</si>
  <si>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</si>
  <si>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</si>
  <si>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</si>
  <si>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</si>
  <si>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</si>
  <si>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</si>
  <si>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</si>
  <si>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</si>
  <si>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</si>
  <si>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</si>
  <si>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</si>
  <si>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</si>
  <si>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</si>
  <si>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</si>
  <si>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</si>
  <si>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</si>
  <si>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</si>
  <si>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</si>
  <si>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</si>
  <si>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</si>
  <si>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</si>
  <si>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</si>
  <si>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</si>
  <si>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</si>
  <si>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</si>
  <si>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</si>
  <si>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</si>
  <si>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</si>
  <si>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</si>
  <si>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</si>
  <si>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</si>
  <si>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</si>
  <si>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</si>
  <si>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</si>
  <si>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</si>
  <si>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</si>
  <si>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</si>
  <si>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</si>
  <si>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</si>
  <si>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</si>
  <si>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</si>
  <si>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</si>
  <si>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</si>
  <si>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</si>
  <si>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</si>
  <si>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</si>
  <si>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</si>
  <si>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</si>
  <si>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</si>
  <si>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</si>
  <si>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</si>
  <si>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</si>
  <si>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</si>
  <si>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</si>
  <si>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</si>
  <si>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</si>
  <si>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</si>
  <si>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</si>
  <si>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</si>
  <si>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</si>
  <si>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</si>
  <si>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</si>
  <si>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</si>
  <si>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</si>
  <si>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</si>
  <si>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</si>
  <si>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</si>
  <si>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</si>
  <si>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</si>
  <si>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</si>
  <si>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</si>
  <si>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</si>
  <si>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</si>
  <si>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</si>
  <si>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</si>
  <si>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</si>
  <si>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</si>
  <si>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</si>
  <si>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</si>
  <si>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</si>
  <si>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</si>
  <si>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</si>
  <si>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</si>
  <si>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</si>
  <si>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</si>
  <si>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</si>
  <si>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</si>
  <si>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</si>
  <si>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</si>
  <si>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</si>
  <si>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</si>
  <si>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</si>
  <si>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</si>
  <si>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</si>
  <si>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</si>
  <si>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</si>
  <si>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</si>
  <si>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</si>
  <si>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</si>
  <si>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</si>
  <si>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</si>
  <si>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</si>
  <si>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</si>
  <si>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</si>
  <si>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</si>
  <si>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</si>
  <si>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</si>
  <si>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</si>
  <si>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</si>
  <si>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</si>
  <si>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</si>
  <si>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</si>
  <si>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</si>
  <si>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</si>
  <si>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</si>
  <si>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</si>
  <si>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</si>
  <si>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</si>
  <si>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</si>
  <si>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</si>
  <si>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</si>
  <si>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</si>
  <si>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</si>
  <si>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</si>
  <si>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</si>
  <si>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</si>
  <si>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</si>
  <si>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</si>
  <si>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</si>
  <si>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</si>
  <si>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</si>
  <si>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</si>
  <si>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</si>
  <si>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</si>
  <si>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</si>
  <si>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</si>
  <si>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</si>
  <si>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</si>
  <si>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</si>
  <si>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</si>
  <si>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</si>
  <si>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</si>
  <si>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</si>
  <si>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</si>
  <si>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</si>
  <si>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</si>
  <si>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</si>
  <si>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</si>
  <si>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</si>
  <si>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</si>
  <si>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</si>
  <si>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</si>
  <si>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</si>
  <si>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</si>
  <si>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</si>
  <si>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</si>
  <si>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</si>
  <si>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</si>
  <si>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</si>
  <si>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</si>
  <si>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</si>
  <si>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</si>
  <si>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</si>
  <si>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</si>
  <si>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</si>
  <si>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</si>
  <si>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</si>
  <si>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</si>
  <si>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</si>
  <si>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</si>
  <si>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</si>
  <si>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</si>
  <si>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</si>
  <si>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</si>
  <si>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</si>
  <si>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</si>
  <si>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</si>
  <si>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</si>
  <si>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</si>
  <si>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</si>
  <si>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</si>
  <si>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</si>
  <si>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</si>
  <si>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</si>
  <si>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</si>
  <si>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</si>
  <si>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</si>
  <si>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</si>
  <si>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</si>
  <si>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</si>
  <si>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</si>
  <si>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</si>
  <si>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</si>
  <si>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</si>
  <si>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</si>
  <si>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</si>
  <si>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</si>
  <si>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</si>
  <si>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</si>
  <si>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</si>
  <si>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</si>
  <si>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</si>
  <si>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</si>
  <si>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</si>
  <si>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</si>
  <si>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</si>
  <si>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</si>
  <si>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</si>
  <si>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</si>
  <si>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</si>
  <si>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</si>
  <si>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</si>
  <si>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</si>
  <si>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</si>
  <si>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</si>
  <si>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</si>
  <si>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</si>
  <si>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</si>
  <si>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</si>
  <si>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</si>
  <si>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</si>
  <si>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</si>
  <si>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</si>
  <si>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</si>
  <si>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</si>
  <si>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</si>
  <si>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</si>
  <si>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</si>
  <si>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</si>
  <si>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</si>
  <si>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</si>
  <si>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</si>
  <si>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</si>
  <si>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</si>
  <si>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</si>
  <si>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</si>
  <si>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</si>
  <si>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</si>
  <si>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</si>
  <si>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</si>
  <si>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</si>
  <si>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</si>
  <si>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</si>
  <si>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</si>
  <si>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</si>
  <si>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</si>
  <si>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</si>
  <si>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</si>
  <si>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</si>
  <si>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</si>
  <si>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</si>
  <si>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</si>
  <si>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</si>
  <si>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</si>
  <si>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</si>
  <si>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</si>
  <si>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</si>
  <si>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</si>
  <si>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</si>
  <si>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</si>
  <si>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</si>
  <si>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</si>
  <si>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</si>
  <si>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</si>
  <si>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</si>
  <si>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</si>
  <si>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</si>
  <si>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</si>
  <si>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</si>
  <si>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</si>
  <si>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</si>
  <si>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</si>
  <si>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</si>
  <si>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</si>
  <si>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</si>
  <si>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</si>
  <si>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</si>
  <si>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</si>
  <si>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</si>
  <si>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</si>
  <si>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</si>
  <si>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</si>
  <si>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</si>
  <si>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</si>
  <si>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</si>
  <si>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</si>
  <si>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</si>
  <si>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</si>
  <si>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</si>
  <si>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</si>
  <si>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</si>
  <si>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</si>
  <si>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</si>
  <si>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</si>
  <si>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</si>
  <si>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</si>
  <si>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</si>
  <si>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</si>
  <si>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</si>
  <si>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</si>
  <si>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</si>
  <si>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</si>
  <si>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</si>
  <si>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</si>
  <si>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</si>
  <si>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</si>
  <si>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</si>
  <si>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</si>
  <si>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</si>
  <si>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</si>
  <si>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</si>
  <si>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</si>
  <si>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</si>
  <si>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</si>
  <si>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</si>
  <si>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</si>
  <si>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</si>
  <si>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</si>
  <si>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</si>
  <si>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</si>
  <si>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</si>
  <si>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</si>
  <si>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</si>
  <si>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</si>
  <si>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</si>
  <si>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</si>
  <si>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</si>
  <si>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</si>
  <si>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</si>
  <si>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</si>
  <si>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</si>
  <si>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</si>
  <si>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</si>
  <si>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</si>
  <si>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</si>
  <si>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</si>
  <si>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</si>
  <si>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</si>
  <si>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</si>
  <si>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</si>
  <si>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</si>
  <si>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</si>
  <si>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</si>
  <si>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</si>
  <si>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</si>
  <si>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</si>
  <si>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</si>
  <si>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</si>
  <si>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</si>
  <si>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</si>
  <si>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</si>
  <si>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</si>
  <si>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</si>
  <si>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</si>
  <si>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</si>
  <si>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</si>
  <si>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</si>
  <si>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</si>
  <si>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</si>
  <si>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</si>
  <si>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</si>
  <si>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</si>
  <si>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</si>
  <si>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</si>
  <si>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</si>
  <si>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</si>
  <si>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</si>
  <si>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</si>
  <si>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</si>
  <si>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</si>
  <si>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</si>
  <si>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</si>
  <si>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</si>
  <si>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</si>
  <si>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</si>
  <si>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</si>
  <si>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</si>
  <si>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</si>
  <si>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</si>
  <si>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</si>
  <si>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</si>
  <si>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</si>
  <si>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</si>
  <si>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</si>
  <si>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</si>
  <si>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</si>
  <si>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</si>
  <si>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</si>
  <si>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</si>
  <si>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</si>
  <si>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</si>
  <si>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</si>
  <si>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</si>
  <si>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</si>
  <si>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</si>
  <si>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</si>
  <si>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</si>
  <si>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</si>
  <si>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</si>
  <si>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</si>
  <si>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</si>
  <si>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</si>
  <si>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</si>
  <si>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</si>
  <si>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</si>
  <si>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</si>
  <si>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</si>
  <si>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</si>
  <si>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</si>
  <si>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</si>
  <si>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</si>
  <si>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</si>
  <si>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</si>
  <si>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</si>
  <si>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</si>
  <si>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</si>
  <si>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</si>
  <si>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</si>
  <si>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</si>
  <si>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</si>
  <si>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</si>
  <si>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</si>
  <si>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</si>
  <si>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</si>
  <si>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</si>
  <si>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</si>
  <si>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</si>
  <si>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</si>
  <si>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</si>
  <si>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</si>
  <si>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</si>
  <si>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</si>
  <si>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</si>
  <si>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</si>
  <si>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</si>
  <si>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</si>
  <si>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</si>
  <si>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</si>
  <si>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</si>
  <si>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</si>
  <si>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</si>
  <si>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</si>
  <si>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</si>
  <si>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</si>
  <si>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</si>
  <si>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</si>
  <si>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</si>
  <si>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</si>
  <si>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</si>
  <si>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</si>
  <si>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</si>
  <si>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</si>
  <si>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</si>
  <si>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</si>
  <si>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</si>
  <si>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</si>
  <si>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</si>
  <si>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</si>
  <si>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</si>
  <si>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</si>
  <si>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</si>
  <si>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</si>
  <si>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</si>
  <si>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</si>
  <si>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</si>
  <si>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</si>
  <si>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</si>
  <si>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</si>
  <si>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</si>
  <si>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</si>
  <si>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</si>
  <si>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</si>
  <si>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</si>
  <si>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</si>
  <si>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</si>
  <si>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</si>
  <si>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</si>
  <si>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</si>
  <si>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</si>
  <si>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</si>
  <si>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</si>
  <si>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</si>
  <si>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</si>
  <si>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</si>
  <si>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</si>
  <si>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</si>
  <si>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</si>
  <si>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</si>
  <si>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</si>
  <si>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</si>
  <si>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</si>
  <si>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</si>
  <si>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</si>
  <si>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</si>
  <si>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</si>
  <si>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</si>
  <si>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</si>
  <si>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</si>
  <si>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</si>
  <si>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</si>
  <si>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</si>
  <si>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</si>
  <si>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</si>
  <si>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</si>
  <si>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</si>
  <si>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</si>
  <si>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</si>
  <si>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</si>
  <si>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</si>
  <si>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</si>
  <si>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</si>
  <si>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</si>
  <si>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</si>
  <si>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</si>
  <si>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</si>
  <si>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</si>
  <si>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</si>
  <si>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</si>
  <si>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</si>
  <si>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</si>
  <si>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</si>
  <si>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</si>
  <si>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</si>
  <si>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</si>
  <si>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</si>
  <si>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</si>
  <si>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</si>
  <si>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</si>
  <si>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</si>
  <si>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</si>
  <si>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</si>
  <si>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</si>
  <si>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</si>
  <si>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</si>
  <si>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</si>
  <si>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</si>
  <si>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</si>
  <si>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</si>
  <si>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</si>
  <si>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</si>
  <si>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</si>
  <si>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</si>
  <si>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</si>
  <si>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</si>
  <si>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</si>
  <si>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</si>
  <si>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</si>
  <si>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</si>
  <si>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</si>
  <si>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</si>
  <si>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</si>
  <si>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</si>
  <si>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</si>
  <si>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</si>
  <si>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</si>
  <si>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</si>
  <si>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</si>
  <si>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</si>
  <si>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</si>
  <si>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</si>
  <si>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</si>
  <si>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</si>
  <si>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</si>
  <si>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</si>
  <si>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</si>
  <si>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</si>
  <si>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</si>
  <si>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</si>
  <si>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</si>
  <si>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</si>
  <si>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</si>
  <si>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</si>
  <si>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</si>
  <si>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</si>
  <si>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</si>
  <si>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</si>
  <si>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</si>
  <si>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</si>
  <si>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</si>
  <si>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</si>
  <si>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</si>
  <si>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</si>
  <si>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</si>
  <si>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</si>
  <si>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</si>
  <si>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</si>
  <si>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</si>
  <si>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</si>
  <si>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</si>
  <si>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</si>
  <si>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</si>
  <si>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</si>
  <si>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</si>
  <si>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</si>
  <si>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</si>
  <si>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</si>
  <si>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</si>
  <si>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</si>
  <si>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</si>
  <si>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</si>
  <si>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</si>
  <si>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</si>
  <si>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</si>
  <si>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</si>
  <si>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</si>
  <si>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</si>
  <si>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</si>
  <si>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</si>
  <si>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</si>
  <si>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</si>
  <si>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</si>
  <si>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</si>
  <si>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</si>
  <si>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</si>
  <si>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</si>
  <si>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</si>
  <si>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</si>
  <si>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</si>
  <si>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</si>
  <si>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</si>
  <si>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</si>
  <si>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</si>
  <si>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</si>
  <si>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</si>
  <si>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</si>
  <si>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</si>
  <si>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</si>
  <si>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</si>
  <si>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</si>
  <si>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</si>
  <si>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</si>
  <si>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</si>
  <si>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</si>
  <si>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</si>
  <si>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</si>
  <si>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</si>
  <si>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</si>
  <si>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</si>
  <si>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</si>
  <si>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</si>
  <si>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</si>
  <si>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</si>
  <si>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</si>
  <si>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</si>
  <si>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</si>
  <si>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</si>
  <si>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</si>
  <si>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</si>
  <si>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</si>
  <si>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</si>
  <si>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</si>
  <si>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</si>
  <si>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</si>
  <si>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</si>
  <si>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</si>
  <si>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</si>
  <si>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</si>
  <si>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</si>
  <si>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</si>
  <si>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</si>
  <si>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</si>
  <si>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</si>
  <si>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</si>
  <si>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</si>
  <si>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</si>
  <si>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</si>
  <si>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</si>
  <si>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</si>
  <si>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</si>
  <si>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</si>
  <si>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</si>
  <si>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</si>
  <si>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</si>
  <si>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</si>
  <si>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</si>
  <si>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</si>
  <si>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</si>
  <si>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</si>
  <si>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</si>
  <si>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</si>
  <si>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</si>
  <si>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</si>
  <si>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</si>
  <si>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</si>
  <si>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</si>
  <si>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</si>
  <si>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</si>
  <si>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</si>
  <si>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</si>
  <si>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</si>
  <si>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</si>
  <si>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</si>
  <si>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</si>
  <si>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</si>
  <si>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</si>
  <si>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</si>
  <si>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</si>
  <si>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</si>
  <si>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</si>
  <si>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</si>
  <si>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</si>
  <si>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</si>
  <si>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</si>
  <si>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</si>
  <si>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</si>
  <si>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</si>
  <si>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</si>
  <si>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</si>
  <si>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</si>
  <si>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</si>
  <si>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</si>
  <si>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</si>
  <si>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</si>
  <si>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</si>
  <si>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</si>
  <si>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</si>
  <si>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</si>
  <si>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</si>
  <si>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</si>
  <si>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</si>
  <si>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</si>
  <si>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</si>
  <si>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</si>
  <si>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</si>
  <si>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</si>
  <si>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</si>
  <si>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</si>
  <si>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</si>
  <si>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</si>
  <si>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</si>
  <si>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</si>
  <si>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</si>
  <si>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</si>
  <si>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</si>
  <si>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</si>
  <si>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</si>
  <si>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</si>
  <si>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</si>
  <si>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</si>
  <si>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</si>
  <si>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</si>
  <si>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</si>
  <si>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</si>
  <si>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</si>
  <si>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</si>
  <si>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</si>
  <si>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</si>
  <si>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</si>
  <si>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</si>
  <si>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</si>
  <si>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</si>
  <si>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</si>
  <si>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</si>
  <si>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</si>
  <si>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</si>
  <si>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</si>
  <si>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</si>
  <si>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</si>
  <si>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</si>
  <si>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</si>
  <si>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</si>
  <si>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</si>
  <si>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</si>
  <si>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</si>
  <si>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</si>
  <si>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</si>
  <si>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</si>
  <si>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</si>
  <si>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</si>
  <si>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</si>
  <si>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</si>
  <si>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</si>
  <si>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</si>
  <si>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</si>
  <si>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</si>
  <si>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</si>
  <si>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</si>
  <si>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</si>
  <si>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</si>
  <si>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</si>
  <si>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</si>
  <si>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</si>
  <si>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</si>
  <si>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</si>
  <si>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</si>
  <si>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</si>
  <si>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</si>
  <si>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</si>
  <si>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</si>
  <si>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</si>
  <si>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</si>
  <si>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</si>
  <si>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</si>
  <si>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</si>
  <si>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</si>
  <si>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</si>
  <si>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</si>
  <si>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</si>
  <si>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</si>
  <si>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</si>
  <si>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</si>
  <si>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</si>
  <si>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</si>
  <si>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</si>
  <si>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</si>
  <si>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</si>
  <si>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</si>
  <si>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</si>
  <si>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</si>
  <si>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</si>
  <si>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</si>
  <si>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</si>
  <si>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</si>
  <si>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</si>
  <si>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</si>
  <si>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</si>
  <si>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</si>
  <si>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</si>
  <si>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</si>
  <si>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</si>
  <si>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</si>
  <si>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</si>
  <si>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</si>
  <si>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</si>
  <si>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</si>
  <si>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</si>
  <si>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</si>
  <si>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</si>
  <si>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</si>
  <si>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</si>
  <si>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</si>
  <si>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</si>
  <si>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</si>
  <si>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</si>
  <si>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</si>
  <si>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</si>
  <si>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</si>
  <si>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</si>
  <si>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</si>
  <si>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</si>
  <si>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</si>
  <si>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</si>
  <si>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</si>
  <si>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</si>
  <si>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</si>
  <si>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</si>
  <si>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</si>
  <si>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</si>
  <si>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</si>
  <si>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</si>
  <si>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</si>
  <si>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</si>
  <si>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</si>
  <si>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</si>
  <si>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</si>
  <si>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</si>
  <si>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</si>
  <si>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</si>
  <si>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</si>
  <si>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</si>
  <si>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</si>
  <si>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</si>
  <si>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</si>
  <si>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</si>
  <si>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</si>
  <si>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</si>
  <si>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</si>
  <si>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</si>
  <si>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</si>
  <si>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</si>
  <si>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</si>
  <si>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</si>
  <si>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</si>
  <si>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</si>
  <si>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</si>
  <si>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</si>
  <si>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</si>
  <si>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</si>
  <si>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</si>
  <si>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</si>
  <si>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</si>
  <si>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</si>
  <si>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</si>
  <si>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</si>
  <si>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</si>
  <si>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</si>
  <si>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</si>
  <si>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</si>
  <si>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</si>
  <si>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</si>
  <si>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</si>
  <si>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</si>
  <si>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</si>
  <si>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</si>
  <si>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</si>
  <si>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</si>
  <si>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</si>
  <si>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</si>
  <si>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</si>
  <si>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</si>
  <si>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</si>
  <si>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</si>
  <si>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</si>
  <si>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</si>
  <si>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</si>
  <si>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</si>
  <si>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</si>
  <si>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</si>
  <si>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</si>
  <si>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</si>
  <si>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</si>
  <si>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</si>
  <si>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</si>
  <si>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</si>
  <si>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</si>
  <si>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</si>
  <si>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</si>
  <si>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</si>
  <si>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</si>
  <si>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</si>
  <si>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</si>
  <si>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</si>
  <si>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</si>
  <si>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</si>
  <si>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</si>
  <si>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</si>
  <si>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</si>
  <si>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</si>
  <si>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</si>
  <si>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</si>
  <si>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</si>
  <si>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</si>
  <si>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</si>
  <si>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</si>
  <si>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</si>
  <si>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</si>
  <si>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</si>
  <si>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</si>
  <si>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</si>
  <si>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</si>
  <si>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</si>
  <si>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</si>
  <si>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</si>
  <si>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</si>
  <si>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</si>
  <si>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</si>
  <si>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</si>
  <si>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</si>
  <si>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</si>
  <si>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</si>
  <si>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</si>
  <si>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</si>
  <si>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</si>
  <si>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</si>
  <si>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</si>
  <si>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</si>
  <si>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</si>
  <si>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</si>
  <si>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</si>
  <si>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</si>
  <si>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</si>
  <si>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</si>
  <si>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</si>
  <si>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</si>
  <si>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</si>
  <si>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</si>
  <si>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</si>
  <si>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</si>
  <si>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</si>
  <si>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</si>
  <si>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</si>
  <si>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</si>
  <si>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</si>
  <si>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</si>
  <si>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</si>
  <si>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</si>
  <si>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</si>
  <si>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</si>
  <si>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</si>
  <si>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</si>
  <si>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</si>
  <si>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</si>
  <si>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</si>
  <si>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</si>
  <si>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</si>
  <si>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</si>
  <si>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</si>
  <si>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</si>
  <si>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</si>
  <si>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</si>
  <si>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</si>
  <si>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</si>
  <si>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</si>
  <si>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</si>
  <si>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</si>
  <si>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</si>
  <si>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</si>
  <si>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</si>
  <si>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</si>
  <si>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</si>
  <si>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</si>
  <si>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</si>
  <si>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</si>
  <si>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</si>
  <si>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</si>
  <si>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</si>
  <si>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</si>
  <si>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</si>
  <si>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</si>
  <si>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</si>
  <si>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</si>
  <si>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</si>
  <si>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</si>
  <si>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</si>
  <si>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</si>
  <si>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</si>
  <si>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</si>
  <si>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</si>
  <si>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</si>
  <si>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</si>
  <si>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</si>
  <si>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</si>
  <si>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</si>
  <si>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</si>
  <si>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</si>
  <si>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</si>
  <si>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</si>
  <si>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</si>
  <si>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</si>
  <si>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</si>
  <si>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</si>
  <si>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</si>
  <si>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</si>
  <si>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</si>
  <si>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</si>
  <si>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</si>
  <si>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</si>
  <si>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</si>
  <si>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</si>
  <si>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</si>
  <si>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</si>
  <si>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</si>
  <si>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</si>
  <si>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</si>
  <si>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</si>
  <si>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</si>
  <si>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</si>
  <si>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</si>
  <si>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</si>
  <si>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</si>
  <si>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</si>
  <si>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</si>
  <si>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</si>
  <si>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</si>
  <si>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</si>
  <si>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</si>
  <si>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</si>
  <si>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</si>
  <si>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</si>
  <si>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</si>
  <si>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</si>
  <si>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</si>
  <si>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</si>
  <si>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</si>
  <si>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</si>
  <si>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</si>
  <si>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</si>
  <si>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</si>
  <si>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</si>
  <si>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</si>
  <si>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</si>
  <si>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</si>
  <si>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</si>
  <si>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</si>
  <si>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</si>
  <si>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</si>
  <si>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</si>
  <si>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</si>
  <si>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</si>
  <si>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</si>
  <si>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</si>
  <si>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</si>
  <si>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</si>
  <si>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</si>
  <si>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</si>
  <si>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</si>
  <si>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</si>
  <si>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</si>
  <si>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</si>
  <si>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</si>
  <si>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</si>
  <si>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</si>
  <si>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</si>
  <si>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</si>
  <si>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</si>
  <si>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</si>
  <si>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</si>
  <si>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</si>
  <si>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</si>
  <si>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</si>
  <si>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</si>
  <si>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</si>
  <si>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</si>
  <si>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</si>
  <si>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</si>
  <si>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</si>
  <si>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</si>
  <si>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</si>
  <si>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</si>
  <si>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</si>
  <si>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</si>
  <si>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</si>
  <si>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</si>
  <si>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</si>
  <si>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</si>
  <si>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</si>
  <si>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</si>
  <si>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</si>
  <si>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</si>
  <si>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</si>
  <si>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</si>
  <si>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</si>
  <si>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</si>
  <si>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</si>
  <si>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</si>
  <si>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</si>
  <si>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</si>
  <si>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</si>
  <si>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</si>
  <si>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</si>
  <si>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</si>
  <si>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</si>
  <si>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</si>
  <si>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</si>
  <si>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</si>
  <si>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</si>
  <si>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</si>
  <si>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</si>
  <si>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</si>
  <si>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</si>
  <si>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</si>
  <si>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</si>
  <si>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</si>
  <si>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</si>
  <si>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</si>
  <si>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</si>
  <si>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</si>
  <si>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</si>
  <si>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</si>
  <si>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</si>
  <si>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</si>
  <si>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</si>
  <si>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</si>
  <si>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</si>
  <si>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</si>
  <si>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</si>
  <si>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</si>
  <si>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</si>
  <si>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</si>
  <si>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</si>
  <si>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</si>
  <si>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</si>
  <si>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</si>
  <si>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</si>
  <si>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</si>
  <si>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</si>
  <si>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</si>
  <si>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</si>
  <si>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</si>
  <si>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</si>
  <si>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</si>
  <si>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</si>
  <si>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</si>
  <si>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</si>
  <si>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</si>
  <si>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</si>
  <si>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</si>
  <si>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</si>
  <si>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</si>
  <si>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</si>
  <si>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</si>
  <si>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</si>
  <si>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</si>
  <si>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</si>
  <si>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</si>
  <si>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</si>
  <si>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</si>
  <si>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</si>
  <si>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</si>
  <si>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</si>
  <si>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</si>
  <si>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</si>
  <si>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</si>
  <si>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</si>
  <si>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</si>
  <si>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</si>
  <si>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</si>
  <si>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</si>
  <si>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</si>
  <si>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</si>
  <si>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</si>
  <si>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</si>
  <si>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</si>
  <si>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</si>
  <si>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</si>
  <si>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</si>
  <si>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</si>
  <si>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</si>
  <si>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</si>
  <si>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</si>
  <si>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</si>
  <si>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</si>
  <si>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</si>
  <si>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</si>
  <si>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</si>
  <si>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</si>
  <si>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</si>
  <si>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</si>
  <si>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</si>
  <si>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</si>
  <si>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</si>
  <si>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</si>
  <si>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</si>
  <si>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</si>
  <si>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</si>
  <si>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</si>
  <si>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</si>
  <si>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</si>
  <si>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</si>
  <si>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</si>
  <si>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</si>
  <si>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</si>
  <si>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</si>
  <si>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</si>
  <si>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</si>
  <si>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</si>
  <si>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</si>
  <si>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</si>
  <si>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</si>
  <si>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</si>
  <si>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</si>
  <si>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</si>
  <si>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</si>
  <si>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</si>
  <si>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</si>
  <si>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</si>
  <si>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</si>
  <si>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</si>
  <si>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</si>
  <si>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</si>
  <si>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</si>
  <si>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</si>
  <si>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</si>
  <si>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</si>
  <si>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</si>
  <si>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</si>
  <si>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</si>
  <si>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</si>
  <si>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</si>
  <si>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</si>
  <si>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</si>
  <si>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</si>
  <si>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</si>
  <si>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</si>
  <si>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</si>
  <si>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</si>
  <si>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</si>
  <si>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</si>
  <si>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</si>
  <si>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</si>
  <si>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</si>
  <si>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</si>
  <si>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</si>
  <si>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</si>
  <si>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</si>
  <si>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</si>
  <si>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</si>
  <si>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</si>
  <si>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</si>
  <si>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</si>
  <si>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</si>
  <si>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</si>
  <si>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</si>
  <si>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</si>
  <si>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</si>
  <si>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</si>
  <si>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</si>
  <si>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</si>
  <si>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</si>
  <si>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</si>
  <si>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</si>
  <si>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</si>
  <si>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</si>
  <si>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</si>
  <si>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</si>
  <si>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</si>
  <si>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</si>
  <si>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</si>
  <si>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</si>
  <si>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</si>
  <si>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</si>
  <si>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</si>
  <si>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</si>
  <si>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</si>
  <si>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</si>
  <si>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</si>
  <si>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</si>
  <si>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</si>
  <si>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</si>
  <si>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</si>
  <si>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</si>
  <si>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</si>
  <si>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</si>
  <si>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</si>
  <si>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</si>
  <si>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</si>
  <si>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</si>
  <si>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</si>
  <si>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</si>
  <si>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</si>
  <si>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</si>
  <si>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</si>
  <si>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</si>
  <si>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</si>
  <si>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</si>
  <si>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</si>
  <si>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</si>
  <si>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</si>
  <si>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</si>
  <si>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</si>
  <si>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</si>
  <si>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</si>
  <si>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</si>
  <si>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</si>
  <si>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</si>
  <si>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</si>
  <si>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</si>
  <si>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</si>
  <si>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</si>
  <si>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</si>
  <si>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</si>
  <si>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</si>
  <si>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</si>
  <si>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</si>
  <si>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</si>
  <si>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</si>
  <si>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</si>
  <si>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</si>
  <si>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</si>
  <si>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</si>
  <si>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</si>
  <si>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</si>
  <si>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</si>
  <si>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</si>
  <si>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</si>
  <si>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</si>
  <si>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</si>
  <si>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</si>
  <si>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</si>
  <si>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</si>
  <si>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</si>
  <si>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</si>
  <si>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</si>
  <si>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</si>
  <si>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</si>
  <si>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</si>
  <si>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</si>
  <si>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</si>
  <si>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</si>
  <si>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</si>
  <si>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</si>
  <si>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</si>
  <si>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</si>
  <si>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</si>
  <si>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</si>
  <si>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</si>
  <si>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</si>
  <si>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</si>
  <si>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</si>
  <si>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</si>
  <si>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</si>
  <si>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</si>
  <si>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</si>
  <si>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</si>
  <si>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</si>
  <si>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</si>
  <si>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</si>
  <si>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</si>
  <si>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</si>
  <si>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</si>
  <si>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</si>
  <si>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</si>
  <si>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</si>
  <si>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</si>
  <si>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</si>
  <si>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</si>
  <si>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</si>
  <si>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</si>
  <si>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</si>
  <si>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</si>
  <si>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</si>
  <si>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</si>
  <si>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</si>
  <si>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</si>
  <si>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</si>
  <si>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</si>
  <si>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</si>
  <si>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</si>
  <si>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</si>
  <si>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</si>
  <si>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</si>
  <si>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</si>
  <si>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</si>
  <si>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</si>
  <si>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</si>
  <si>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</si>
  <si>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</si>
  <si>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</si>
  <si>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</si>
  <si>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</si>
  <si>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</si>
  <si>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</si>
  <si>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</si>
  <si>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</si>
  <si>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</si>
  <si>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</si>
  <si>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</si>
  <si>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</si>
  <si>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</si>
  <si>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</si>
  <si>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</si>
  <si>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</si>
  <si>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</si>
  <si>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</si>
  <si>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</si>
  <si>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</si>
  <si>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</si>
  <si>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</si>
  <si>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</si>
  <si>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</si>
  <si>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</si>
  <si>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</si>
  <si>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</si>
  <si>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</si>
  <si>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</si>
  <si>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</si>
  <si>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</si>
  <si>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</si>
  <si>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</si>
  <si>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</si>
  <si>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</si>
  <si>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</si>
  <si>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</si>
  <si>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</si>
  <si>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</si>
  <si>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</si>
  <si>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</si>
  <si>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</si>
  <si>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</si>
  <si>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</si>
  <si>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</si>
  <si>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</si>
  <si>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</si>
  <si>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</si>
  <si>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</si>
  <si>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</si>
  <si>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</si>
  <si>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</si>
  <si>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</si>
  <si>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</si>
  <si>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</si>
  <si>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</si>
  <si>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</si>
  <si>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</si>
  <si>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</si>
  <si>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</si>
  <si>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</si>
  <si>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</si>
  <si>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</si>
  <si>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</si>
  <si>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</si>
  <si>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</si>
  <si>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</si>
  <si>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</si>
  <si>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</si>
  <si>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</si>
  <si>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</si>
  <si>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</si>
  <si>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</si>
  <si>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</si>
  <si>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</si>
  <si>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</si>
  <si>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</si>
  <si>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</si>
  <si>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</si>
  <si>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</si>
  <si>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</si>
  <si>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</si>
  <si>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</si>
  <si>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</si>
  <si>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</si>
  <si>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</si>
  <si>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</si>
  <si>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</si>
  <si>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</si>
  <si>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</si>
  <si>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</si>
  <si>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</si>
  <si>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</si>
  <si>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</si>
  <si>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</si>
  <si>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</si>
  <si>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</si>
  <si>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</si>
  <si>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</si>
  <si>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</si>
  <si>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</si>
  <si>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</si>
  <si>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</si>
  <si>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</si>
  <si>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</si>
  <si>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</si>
  <si>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</si>
  <si>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</si>
  <si>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</si>
  <si>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</si>
  <si>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</si>
  <si>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</si>
  <si>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</si>
  <si>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</si>
  <si>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</si>
  <si>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</si>
  <si>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</si>
  <si>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</si>
  <si>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</si>
  <si>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</si>
  <si>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</si>
  <si>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</si>
  <si>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</si>
  <si>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</si>
  <si>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</si>
  <si>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</si>
  <si>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</si>
  <si>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</si>
  <si>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</si>
  <si>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</si>
  <si>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</si>
  <si>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</si>
  <si>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</si>
  <si>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</si>
  <si>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</si>
  <si>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</si>
  <si>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</si>
  <si>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</si>
  <si>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</si>
  <si>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</si>
  <si>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</si>
  <si>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</si>
  <si>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</si>
  <si>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</si>
  <si>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</si>
  <si>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</si>
  <si>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</si>
  <si>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</si>
  <si>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</si>
  <si>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</si>
  <si>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</si>
  <si>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</si>
  <si>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</si>
  <si>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</si>
  <si>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</si>
  <si>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</si>
  <si>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</si>
  <si>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</si>
  <si>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</si>
  <si>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</si>
  <si>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</si>
  <si>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</si>
  <si>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</si>
  <si>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</si>
  <si>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</si>
  <si>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</si>
  <si>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</si>
  <si>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</si>
  <si>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</si>
  <si>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</si>
  <si>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</si>
  <si>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</si>
  <si>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</si>
  <si>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</si>
  <si>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</si>
  <si>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</si>
  <si>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</si>
  <si>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</si>
  <si>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</si>
  <si>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</si>
  <si>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</si>
  <si>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</si>
  <si>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</si>
  <si>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</si>
  <si>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</si>
  <si>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</si>
  <si>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</si>
  <si>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</si>
  <si>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</si>
  <si>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</si>
  <si>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</si>
  <si>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</si>
  <si>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</si>
  <si>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</si>
  <si>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</si>
  <si>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</si>
  <si>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</si>
  <si>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</si>
  <si>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</si>
  <si>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</si>
  <si>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</si>
  <si>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</si>
  <si>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</si>
  <si>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</si>
  <si>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</si>
  <si>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</si>
  <si>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</si>
  <si>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</si>
  <si>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</si>
  <si>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</si>
  <si>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</si>
  <si>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</si>
  <si>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</si>
  <si>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</si>
  <si>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</si>
  <si>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</si>
  <si>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</si>
  <si>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</si>
  <si>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</si>
  <si>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</si>
  <si>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</si>
  <si>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</si>
  <si>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</si>
  <si>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</si>
  <si>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</si>
  <si>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</si>
  <si>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</si>
  <si>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</si>
  <si>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</si>
  <si>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</si>
  <si>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</si>
  <si>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</si>
  <si>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</si>
  <si>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</si>
  <si>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</si>
  <si>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</si>
  <si>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</si>
  <si>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</si>
  <si>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</si>
  <si>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</si>
  <si>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</si>
  <si>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</si>
  <si>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</si>
  <si>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</si>
  <si>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</si>
  <si>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</si>
  <si>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</si>
  <si>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</si>
  <si>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</si>
  <si>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</si>
  <si>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</si>
  <si>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</si>
  <si>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</si>
  <si>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</si>
  <si>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</si>
  <si>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</si>
  <si>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</si>
  <si>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</si>
  <si>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</si>
  <si>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</si>
  <si>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</si>
  <si>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</si>
  <si>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</si>
  <si>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</si>
  <si>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</si>
  <si>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</si>
  <si>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</si>
  <si>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</si>
  <si>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</si>
  <si>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</si>
  <si>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</si>
  <si>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</si>
  <si>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</si>
  <si>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</si>
  <si>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</si>
  <si>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</si>
  <si>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</si>
  <si>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</si>
  <si>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</si>
  <si>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</si>
  <si>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</si>
  <si>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</si>
  <si>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</si>
  <si>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</si>
  <si>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</si>
  <si>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</si>
  <si>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</si>
  <si>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</si>
  <si>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</si>
  <si>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</si>
  <si>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</si>
  <si>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</si>
  <si>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</si>
  <si>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</si>
  <si>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</si>
  <si>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</si>
  <si>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</si>
  <si>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</si>
  <si>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</si>
  <si>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</si>
  <si>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</si>
  <si>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</si>
  <si>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</si>
  <si>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</si>
  <si>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</si>
  <si>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</si>
  <si>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</si>
  <si>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</si>
  <si>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</si>
  <si>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</si>
  <si>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</si>
  <si>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</si>
  <si>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</si>
  <si>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</si>
  <si>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</si>
  <si>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</si>
  <si>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</si>
  <si>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</si>
  <si>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</si>
  <si>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</si>
  <si>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</si>
  <si>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</si>
  <si>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</si>
  <si>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</si>
  <si>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</si>
  <si>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</si>
  <si>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</si>
  <si>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</si>
  <si>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</si>
  <si>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</si>
  <si>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</si>
  <si>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</si>
  <si>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</si>
  <si>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</si>
  <si>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</si>
  <si>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</si>
  <si>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</si>
  <si>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</si>
  <si>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</si>
  <si>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</si>
  <si>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</si>
  <si>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</si>
  <si>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</si>
  <si>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</si>
  <si>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</si>
  <si>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</si>
  <si>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</si>
  <si>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</si>
  <si>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</si>
  <si>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</si>
  <si>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</si>
  <si>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</si>
  <si>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</si>
  <si>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</si>
  <si>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</si>
  <si>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</si>
  <si>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</si>
  <si>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</si>
  <si>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</si>
  <si>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</si>
  <si>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</si>
  <si>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</si>
  <si>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</si>
  <si>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</si>
  <si>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</si>
  <si>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</si>
  <si>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</si>
  <si>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</si>
  <si>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</si>
  <si>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</si>
  <si>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</si>
  <si>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</si>
  <si>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</si>
  <si>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</si>
  <si>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</si>
  <si>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</si>
  <si>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</si>
  <si>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</si>
  <si>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</si>
  <si>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</si>
  <si>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</si>
  <si>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</si>
  <si>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</si>
  <si>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</si>
  <si>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</si>
  <si>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</si>
  <si>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</si>
  <si>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</si>
  <si>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</si>
  <si>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</si>
  <si>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</si>
  <si>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</si>
  <si>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</si>
  <si>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</si>
  <si>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</si>
  <si>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</si>
  <si>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</si>
  <si>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</si>
  <si>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</si>
  <si>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</si>
  <si>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</si>
  <si>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</si>
  <si>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</si>
  <si>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</si>
  <si>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</si>
  <si>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</si>
  <si>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</si>
  <si>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</si>
  <si>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</si>
  <si>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</si>
  <si>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</si>
  <si>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</si>
  <si>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</si>
  <si>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</si>
  <si>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</si>
  <si>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</si>
  <si>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</si>
  <si>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</si>
  <si>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</si>
  <si>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</si>
  <si>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</si>
  <si>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</si>
  <si>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</si>
  <si>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</si>
  <si>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</si>
  <si>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</si>
  <si>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</si>
  <si>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</si>
  <si>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</si>
  <si>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</si>
  <si>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</si>
  <si>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</si>
  <si>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</si>
  <si>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</si>
  <si>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</si>
  <si>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</si>
  <si>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</si>
  <si>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</si>
  <si>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</si>
  <si>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</si>
  <si>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</si>
  <si>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</si>
  <si>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</si>
  <si>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</si>
  <si>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</si>
  <si>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</si>
  <si>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</si>
  <si>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</si>
  <si>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</si>
  <si>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</si>
  <si>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</si>
  <si>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</si>
  <si>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</si>
  <si>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</si>
  <si>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</si>
  <si>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</si>
  <si>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</si>
  <si>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</si>
  <si>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</si>
  <si>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</si>
  <si>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</si>
  <si>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</si>
  <si>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</si>
  <si>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</si>
  <si>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</si>
  <si>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</si>
  <si>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</si>
  <si>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</si>
  <si>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</si>
  <si>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</si>
  <si>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</si>
  <si>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</si>
  <si>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</si>
  <si>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</si>
  <si>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</si>
  <si>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</si>
  <si>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</si>
  <si>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</si>
  <si>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</si>
  <si>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</si>
  <si>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</si>
  <si>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</si>
  <si>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</si>
  <si>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</si>
  <si>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</si>
  <si>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</si>
  <si>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</si>
  <si>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</si>
  <si>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</si>
  <si>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</si>
  <si>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</si>
  <si>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</si>
  <si>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</si>
  <si>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</si>
  <si>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</si>
  <si>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</si>
  <si>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</si>
  <si>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</si>
  <si>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</si>
  <si>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</si>
  <si>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</si>
  <si>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</si>
  <si>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</si>
  <si>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</si>
  <si>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</si>
  <si>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</si>
  <si>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</si>
  <si>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</si>
  <si>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</si>
  <si>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</si>
  <si>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</si>
  <si>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</si>
  <si>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</si>
  <si>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</si>
  <si>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</si>
  <si>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</si>
  <si>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</si>
  <si>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</si>
  <si>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</si>
  <si>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</si>
  <si>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</si>
  <si>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</si>
  <si>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</si>
  <si>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</si>
  <si>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</si>
  <si>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</si>
  <si>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</si>
  <si>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</si>
  <si>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</si>
  <si>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</si>
  <si>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</si>
  <si>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</si>
  <si>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</si>
  <si>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</si>
  <si>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</si>
  <si>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</si>
  <si>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</si>
  <si>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</si>
  <si>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</si>
  <si>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</si>
  <si>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</si>
  <si>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</si>
  <si>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</si>
  <si>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</si>
  <si>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</si>
  <si>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</si>
  <si>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</si>
  <si>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</si>
  <si>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</si>
  <si>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</si>
  <si>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</si>
  <si>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</si>
  <si>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</si>
  <si>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</si>
  <si>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</si>
  <si>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</si>
  <si>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</si>
  <si>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</si>
  <si>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</si>
  <si>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</si>
  <si>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</si>
  <si>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</si>
  <si>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</si>
  <si>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</si>
  <si>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</si>
  <si>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</si>
  <si>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</si>
  <si>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</si>
  <si>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</si>
  <si>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</si>
  <si>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</si>
  <si>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</si>
  <si>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</si>
  <si>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</si>
  <si>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</si>
  <si>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</si>
  <si>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</si>
  <si>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</si>
  <si>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</si>
  <si>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</si>
  <si>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</si>
  <si>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</si>
  <si>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</si>
  <si>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</si>
  <si>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</si>
  <si>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</si>
  <si>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</si>
  <si>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</si>
  <si>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</si>
  <si>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</si>
  <si>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</si>
  <si>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</si>
  <si>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</si>
  <si>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</si>
  <si>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</si>
  <si>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</si>
  <si>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</si>
  <si>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</si>
  <si>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</si>
  <si>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</si>
  <si>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</si>
  <si>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</si>
  <si>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</si>
  <si>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</si>
  <si>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</si>
  <si>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</si>
  <si>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</si>
  <si>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</si>
  <si>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</si>
  <si>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</si>
  <si>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</si>
  <si>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</si>
  <si>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</si>
  <si>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</si>
  <si>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</si>
  <si>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</si>
  <si>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</si>
  <si>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</si>
  <si>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</si>
  <si>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</si>
  <si>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</si>
  <si>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</si>
  <si>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</si>
  <si>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</si>
  <si>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</si>
  <si>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</si>
  <si>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</si>
  <si>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</si>
  <si>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</si>
  <si>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</si>
  <si>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</si>
  <si>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</si>
  <si>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</si>
  <si>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</si>
  <si>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</si>
  <si>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</si>
  <si>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</si>
  <si>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</si>
  <si>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</si>
  <si>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</si>
  <si>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</si>
  <si>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</si>
  <si>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</si>
  <si>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</si>
  <si>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</si>
  <si>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</si>
  <si>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</si>
  <si>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</si>
  <si>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</si>
  <si>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</si>
  <si>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</si>
  <si>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</si>
  <si>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</si>
  <si>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</si>
  <si>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</si>
  <si>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</si>
  <si>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</si>
  <si>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</si>
  <si>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</si>
  <si>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</si>
  <si>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</si>
  <si>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</si>
  <si>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</si>
  <si>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</si>
  <si>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</si>
  <si>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</si>
  <si>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</si>
  <si>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</si>
  <si>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</si>
  <si>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</si>
  <si>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</si>
  <si>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</si>
  <si>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</si>
  <si>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</si>
  <si>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</si>
  <si>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</si>
  <si>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</si>
  <si>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</si>
  <si>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</si>
  <si>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</si>
  <si>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</si>
  <si>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</si>
  <si>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</si>
  <si>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</si>
  <si>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</si>
  <si>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</si>
  <si>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</si>
  <si>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</si>
  <si>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</si>
  <si>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</si>
  <si>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</si>
  <si>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</si>
  <si>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</si>
  <si>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</si>
  <si>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</si>
  <si>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</si>
  <si>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</si>
  <si>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</si>
  <si>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</si>
  <si>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</si>
  <si>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</si>
  <si>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</si>
  <si>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</si>
  <si>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</si>
  <si>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</si>
  <si>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</si>
  <si>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</si>
  <si>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</si>
  <si>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</si>
  <si>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</si>
  <si>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</si>
  <si>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</si>
  <si>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</si>
  <si>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</si>
  <si>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</si>
  <si>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</si>
  <si>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</si>
  <si>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</si>
  <si>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</si>
  <si>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</si>
  <si>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</si>
  <si>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</si>
  <si>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</si>
  <si>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</si>
  <si>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</si>
  <si>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</si>
  <si>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</si>
  <si>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</si>
  <si>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</si>
  <si>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</si>
  <si>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</si>
  <si>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</si>
  <si>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</si>
  <si>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</si>
  <si>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</si>
  <si>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</si>
  <si>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</si>
  <si>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</si>
  <si>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</si>
  <si>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</si>
  <si>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</si>
  <si>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</si>
  <si>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</si>
  <si>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</si>
  <si>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</si>
  <si>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</si>
  <si>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</si>
  <si>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</si>
  <si>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</si>
  <si>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</si>
  <si>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</si>
  <si>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</si>
  <si>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</si>
  <si>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</si>
  <si>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</si>
  <si>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</si>
  <si>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</si>
  <si>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</si>
  <si>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</si>
  <si>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</si>
  <si>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</si>
  <si>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</si>
  <si>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</si>
  <si>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</si>
  <si>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</si>
  <si>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</si>
  <si>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</si>
  <si>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</si>
  <si>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</si>
  <si>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</si>
  <si>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</si>
  <si>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</si>
  <si>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</si>
  <si>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</si>
  <si>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</si>
  <si>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</si>
  <si>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</si>
  <si>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</si>
  <si>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</si>
  <si>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</si>
  <si>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</si>
  <si>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</si>
  <si>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</si>
  <si>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</si>
  <si>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</si>
  <si>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</si>
  <si>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</si>
  <si>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</si>
  <si>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</si>
  <si>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</si>
  <si>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</si>
  <si>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</si>
  <si>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</si>
  <si>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</si>
  <si>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</si>
  <si>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</si>
  <si>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</si>
  <si>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</si>
  <si>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</si>
  <si>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</si>
  <si>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</si>
  <si>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</si>
  <si>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</si>
  <si>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</si>
  <si>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</si>
  <si>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</si>
  <si>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</si>
  <si>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</si>
  <si>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</si>
  <si>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</si>
  <si>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</si>
  <si>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</si>
  <si>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</si>
  <si>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</si>
  <si>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</si>
  <si>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</si>
  <si>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</si>
  <si>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</si>
  <si>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</si>
  <si>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</si>
  <si>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</si>
  <si>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</si>
  <si>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</si>
  <si>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</si>
  <si>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</si>
  <si>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</si>
  <si>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</si>
  <si>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</si>
  <si>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</si>
  <si>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</si>
  <si>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</si>
  <si>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</si>
  <si>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</si>
  <si>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</si>
  <si>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</si>
  <si>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</si>
  <si>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</si>
  <si>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</si>
  <si>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</si>
  <si>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</si>
  <si>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</si>
  <si>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</si>
  <si>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</si>
  <si>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</si>
  <si>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</si>
  <si>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</si>
  <si>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</si>
  <si>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</si>
  <si>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</si>
  <si>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</si>
  <si>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</si>
  <si>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</si>
  <si>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</si>
  <si>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</si>
  <si>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</si>
  <si>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</si>
  <si>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</si>
  <si>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</si>
  <si>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</si>
  <si>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</si>
  <si>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</si>
  <si>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</si>
  <si>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</si>
  <si>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</si>
  <si>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</si>
  <si>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</si>
  <si>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</si>
  <si>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</si>
  <si>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</si>
  <si>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</si>
  <si>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</si>
  <si>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</si>
  <si>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</si>
  <si>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</si>
  <si>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</si>
  <si>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</si>
  <si>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</si>
  <si>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</si>
  <si>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</si>
  <si>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</si>
  <si>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</si>
  <si>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</si>
  <si>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</si>
  <si>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</si>
  <si>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</si>
  <si>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</si>
  <si>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</si>
  <si>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</si>
  <si>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</si>
  <si>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</si>
  <si>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</si>
  <si>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</si>
  <si>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</si>
  <si>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</si>
  <si>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</si>
  <si>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</si>
  <si>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</si>
  <si>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</si>
  <si>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</si>
  <si>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</si>
  <si>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</si>
  <si>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</si>
  <si>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</si>
  <si>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</si>
  <si>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</si>
  <si>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</si>
  <si>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</si>
  <si>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</si>
  <si>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</si>
  <si>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</si>
  <si>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</si>
  <si>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</si>
  <si>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</si>
  <si>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</si>
  <si>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</si>
  <si>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</si>
  <si>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</si>
  <si>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</si>
  <si>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</si>
  <si>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</si>
  <si>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</si>
  <si>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</si>
  <si>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</si>
  <si>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</si>
  <si>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</si>
  <si>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</si>
  <si>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</si>
  <si>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</si>
  <si>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</si>
  <si>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</si>
  <si>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</si>
  <si>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</si>
  <si>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</si>
  <si>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</si>
  <si>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</si>
  <si>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</si>
  <si>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</si>
  <si>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</si>
  <si>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</si>
  <si>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</si>
  <si>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</si>
  <si>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</si>
  <si>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</si>
  <si>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</si>
  <si>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</si>
  <si>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</si>
  <si>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</si>
  <si>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</si>
  <si>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</si>
  <si>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</si>
  <si>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</si>
  <si>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</si>
  <si>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</si>
  <si>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</si>
  <si>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</si>
  <si>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</si>
  <si>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</si>
  <si>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</si>
  <si>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</si>
  <si>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</si>
  <si>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</si>
  <si>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</si>
  <si>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</si>
  <si>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</si>
  <si>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</si>
  <si>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</si>
  <si>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</si>
  <si>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</si>
  <si>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</si>
  <si>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</si>
  <si>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</si>
  <si>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</si>
  <si>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</si>
  <si>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</si>
  <si>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</si>
  <si>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</si>
  <si>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</si>
  <si>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</si>
  <si>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</si>
  <si>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</si>
  <si>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</si>
  <si>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</si>
  <si>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</si>
  <si>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</si>
  <si>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</si>
  <si>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</si>
  <si>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</si>
  <si>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</si>
  <si>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</si>
  <si>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</si>
  <si>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</si>
  <si>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</si>
  <si>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</si>
  <si>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</si>
  <si>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</si>
  <si>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</si>
  <si>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</si>
  <si>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</si>
  <si>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</si>
  <si>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</si>
  <si>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</si>
  <si>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</si>
  <si>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</si>
  <si>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</si>
  <si>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</si>
  <si>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</si>
  <si>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</si>
  <si>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</si>
  <si>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</si>
  <si>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</si>
  <si>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</si>
  <si>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</si>
  <si>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</si>
  <si>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</si>
  <si>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</si>
  <si>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</si>
  <si>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</si>
  <si>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</si>
  <si>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</si>
  <si>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</si>
  <si>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</si>
  <si>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</si>
  <si>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</si>
  <si>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</si>
  <si>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</si>
  <si>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</si>
  <si>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</si>
  <si>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</si>
  <si>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</si>
  <si>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</si>
  <si>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</si>
  <si>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</si>
  <si>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</si>
  <si>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</si>
  <si>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</si>
  <si>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</si>
  <si>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</si>
  <si>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</si>
  <si>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</si>
  <si>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</si>
  <si>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</si>
  <si>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</si>
  <si>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</si>
  <si>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</si>
  <si>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</si>
  <si>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</si>
  <si>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</si>
  <si>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</si>
  <si>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</si>
  <si>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</si>
  <si>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</si>
  <si>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</si>
  <si>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</si>
  <si>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</si>
  <si>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</si>
  <si>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</si>
  <si>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</si>
  <si>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</si>
  <si>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</si>
  <si>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</si>
  <si>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</si>
  <si>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</si>
  <si>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</si>
  <si>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</si>
  <si>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</si>
  <si>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</si>
  <si>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</si>
  <si>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</si>
  <si>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</si>
  <si>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</si>
  <si>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</si>
  <si>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</si>
  <si>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</si>
  <si>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</si>
  <si>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</si>
  <si>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</si>
  <si>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</si>
  <si>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</si>
  <si>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</si>
  <si>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</si>
  <si>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</si>
  <si>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</si>
  <si>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</si>
  <si>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</si>
  <si>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</si>
  <si>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</si>
  <si>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</si>
  <si>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</si>
  <si>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</si>
  <si>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</si>
  <si>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</si>
  <si>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</si>
  <si>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</si>
  <si>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</si>
  <si>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</si>
  <si>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</si>
  <si>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</si>
  <si>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</si>
  <si>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</si>
  <si>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</si>
  <si>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</si>
  <si>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</si>
  <si>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</si>
  <si>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</si>
  <si>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</si>
  <si>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</si>
  <si>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</si>
  <si>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</si>
  <si>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</si>
  <si>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</si>
  <si>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</si>
  <si>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</si>
  <si>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</si>
  <si>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</si>
  <si>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</si>
  <si>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</si>
  <si>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</si>
  <si>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</si>
  <si>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</si>
  <si>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</si>
  <si>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</si>
  <si>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</si>
  <si>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</si>
  <si>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</si>
  <si>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</si>
  <si>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</si>
  <si>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</si>
  <si>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</si>
  <si>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</si>
  <si>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</si>
  <si>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</si>
  <si>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</si>
  <si>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</si>
  <si>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</si>
  <si>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</si>
  <si>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</si>
  <si>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</si>
  <si>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</si>
  <si>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</si>
  <si>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</si>
  <si>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</si>
  <si>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</si>
  <si>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</si>
  <si>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</si>
  <si>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</si>
  <si>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</si>
  <si>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</si>
  <si>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</si>
  <si>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</si>
  <si>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</si>
  <si>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</si>
  <si>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</si>
  <si>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</si>
  <si>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</si>
  <si>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</si>
  <si>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</si>
  <si>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</si>
  <si>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</si>
  <si>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</si>
  <si>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</si>
  <si>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</si>
  <si>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</si>
  <si>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</si>
  <si>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</si>
  <si>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</si>
  <si>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</si>
  <si>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</si>
  <si>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</si>
  <si>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</si>
  <si>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</si>
  <si>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</si>
  <si>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</si>
  <si>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</si>
  <si>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</si>
  <si>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</si>
  <si>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</si>
  <si>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</si>
  <si>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</si>
  <si>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</si>
  <si>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</si>
  <si>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</si>
  <si>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</si>
  <si>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</si>
  <si>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</si>
  <si>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</si>
  <si>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</si>
  <si>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</si>
  <si>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</si>
  <si>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</si>
  <si>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</si>
  <si>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</si>
  <si>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</si>
  <si>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</si>
  <si>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</si>
  <si>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</si>
  <si>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</si>
  <si>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</si>
  <si>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</si>
  <si>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</si>
  <si>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</si>
  <si>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</si>
  <si>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</si>
  <si>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</si>
  <si>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</si>
  <si>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</si>
  <si>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</si>
  <si>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</si>
  <si>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</si>
  <si>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</si>
  <si>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</si>
  <si>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</si>
  <si>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</si>
  <si>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</si>
  <si>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</si>
  <si>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</si>
  <si>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</si>
  <si>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</si>
  <si>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</si>
  <si>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</si>
  <si>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</si>
  <si>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</si>
  <si>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</si>
  <si>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</si>
  <si>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</si>
  <si>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</si>
  <si>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</si>
  <si>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</si>
  <si>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</si>
  <si>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</si>
  <si>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</si>
  <si>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</si>
  <si>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</si>
  <si>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</si>
  <si>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</si>
  <si>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</si>
  <si>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</si>
  <si>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</si>
  <si>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</si>
  <si>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</si>
  <si>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</si>
  <si>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</si>
  <si>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</si>
  <si>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</si>
  <si>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</si>
  <si>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</si>
  <si>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</si>
  <si>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</si>
  <si>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</si>
  <si>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</si>
  <si>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</si>
  <si>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</si>
  <si>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</si>
  <si>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</si>
  <si>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</si>
  <si>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</si>
  <si>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</si>
  <si>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</si>
  <si>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</si>
  <si>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</si>
  <si>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</si>
  <si>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</si>
  <si>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</si>
  <si>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</si>
  <si>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</si>
  <si>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</si>
  <si>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</si>
  <si>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</si>
  <si>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</si>
  <si>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</si>
  <si>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</si>
  <si>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</si>
  <si>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</si>
  <si>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</si>
  <si>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</si>
  <si>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</si>
  <si>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</si>
  <si>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</si>
  <si>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</si>
  <si>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</si>
  <si>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</si>
  <si>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</si>
  <si>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</si>
  <si>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</si>
  <si>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</si>
  <si>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</si>
  <si>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</si>
  <si>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</si>
  <si>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</si>
  <si>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</si>
  <si>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</si>
  <si>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</si>
  <si>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</si>
  <si>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</si>
  <si>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</si>
  <si>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</si>
  <si>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</si>
  <si>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</si>
  <si>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</si>
  <si>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</si>
  <si>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</si>
  <si>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</si>
  <si>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</si>
  <si>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</si>
  <si>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</si>
  <si>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</si>
  <si>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</si>
  <si>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</si>
  <si>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</si>
  <si>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</si>
  <si>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</si>
  <si>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</si>
  <si>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</si>
  <si>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</si>
  <si>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</si>
  <si>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</si>
  <si>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</si>
  <si>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</si>
  <si>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</si>
  <si>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</si>
  <si>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</si>
  <si>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</si>
  <si>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</si>
  <si>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</si>
  <si>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</si>
  <si>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</si>
  <si>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</si>
  <si>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</si>
  <si>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</si>
  <si>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</si>
  <si>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</si>
  <si>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</si>
  <si>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</si>
  <si>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</si>
  <si>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</si>
  <si>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</si>
  <si>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</si>
  <si>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</si>
  <si>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</si>
  <si>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</si>
  <si>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</si>
  <si>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</si>
  <si>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</si>
  <si>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</si>
  <si>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</si>
  <si>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</si>
  <si>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</si>
  <si>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</si>
  <si>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</si>
  <si>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</si>
  <si>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</si>
  <si>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</si>
  <si>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</si>
  <si>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</si>
  <si>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</si>
  <si>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</si>
  <si>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</si>
  <si>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</si>
  <si>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</si>
  <si>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</si>
  <si>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</si>
  <si>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</si>
  <si>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</si>
  <si>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</si>
  <si>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</si>
  <si>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</si>
  <si>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</si>
  <si>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</si>
  <si>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</si>
  <si>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</si>
  <si>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</si>
  <si>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</si>
  <si>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</si>
  <si>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</si>
  <si>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</si>
  <si>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</si>
  <si>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</si>
  <si>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</si>
  <si>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</si>
  <si>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</si>
  <si>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</si>
  <si>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</si>
  <si>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</si>
  <si>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</si>
  <si>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</si>
  <si>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</si>
  <si>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</si>
  <si>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</si>
  <si>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</si>
  <si>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</si>
  <si>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</si>
  <si>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</si>
  <si>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</si>
  <si>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</si>
  <si>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</si>
  <si>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</si>
  <si>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</si>
  <si>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</si>
  <si>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</si>
  <si>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</si>
  <si>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</si>
  <si>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</si>
  <si>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</si>
  <si>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</si>
  <si>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</si>
  <si>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</si>
  <si>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</si>
  <si>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</si>
  <si>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</si>
  <si>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</si>
  <si>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</si>
  <si>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</si>
  <si>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</si>
  <si>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</si>
  <si>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</si>
  <si>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</si>
  <si>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</si>
  <si>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</si>
  <si>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</si>
  <si>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</si>
  <si>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</si>
  <si>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</si>
  <si>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</si>
  <si>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</si>
  <si>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</si>
  <si>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</si>
  <si>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</si>
  <si>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</si>
  <si>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</si>
  <si>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</si>
  <si>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</si>
  <si>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</si>
  <si>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</si>
  <si>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</si>
  <si>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</si>
  <si>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</si>
  <si>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</si>
  <si>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</si>
  <si>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</si>
  <si>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</si>
  <si>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</si>
  <si>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</si>
  <si>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</si>
  <si>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</si>
  <si>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</si>
  <si>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</si>
  <si>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</si>
  <si>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</si>
  <si>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</si>
  <si>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</si>
  <si>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</si>
  <si>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</si>
  <si>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</si>
  <si>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</si>
  <si>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</si>
  <si>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</si>
  <si>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</si>
  <si>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</si>
  <si>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</si>
  <si>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</si>
  <si>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</si>
  <si>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</si>
  <si>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</si>
  <si>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</si>
  <si>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</si>
  <si>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</si>
  <si>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</si>
  <si>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</si>
  <si>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</si>
  <si>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</si>
  <si>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</si>
  <si>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</si>
  <si>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</si>
  <si>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</si>
  <si>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</si>
  <si>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</si>
  <si>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</si>
  <si>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</si>
  <si>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</si>
  <si>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</si>
  <si>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</si>
  <si>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</si>
  <si>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</si>
  <si>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</si>
  <si>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</si>
  <si>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</si>
  <si>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</si>
  <si>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</si>
  <si>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</si>
  <si>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</si>
  <si>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</si>
  <si>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</si>
  <si>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</si>
  <si>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</si>
  <si>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</si>
  <si>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</si>
  <si>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</si>
  <si>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</si>
  <si>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</si>
  <si>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</si>
  <si>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</si>
  <si>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</si>
  <si>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</si>
  <si>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</si>
  <si>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</si>
  <si>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</si>
  <si>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</si>
  <si>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</si>
  <si>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</si>
  <si>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</si>
  <si>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</si>
  <si>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</si>
  <si>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</si>
  <si>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</si>
  <si>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</si>
  <si>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</si>
  <si>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</si>
  <si>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</si>
  <si>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</si>
  <si>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</si>
  <si>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</si>
  <si>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</si>
  <si>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</si>
  <si>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</si>
  <si>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</si>
  <si>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</si>
  <si>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</si>
  <si>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</si>
  <si>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</si>
  <si>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</si>
  <si>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</si>
  <si>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</si>
  <si>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</si>
  <si>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</si>
  <si>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</si>
  <si>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</si>
  <si>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</si>
  <si>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</si>
  <si>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</si>
  <si>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</si>
  <si>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</si>
  <si>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</si>
  <si>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</si>
  <si>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</si>
  <si>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</si>
  <si>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</si>
  <si>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</si>
  <si>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</si>
  <si>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</si>
  <si>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</si>
  <si>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</si>
  <si>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</si>
  <si>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</si>
  <si>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</si>
  <si>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</si>
  <si>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</si>
  <si>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</si>
  <si>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</si>
  <si>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</si>
  <si>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</si>
  <si>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</si>
  <si>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</si>
  <si>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</si>
  <si>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</si>
  <si>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</si>
  <si>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</si>
  <si>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</si>
  <si>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</si>
  <si>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</si>
  <si>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</si>
  <si>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</si>
  <si>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</si>
  <si>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</si>
  <si>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</si>
  <si>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</si>
  <si>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</si>
  <si>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</si>
  <si>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</si>
  <si>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</si>
  <si>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</si>
  <si>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</si>
  <si>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</si>
  <si>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</si>
  <si>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</si>
  <si>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</si>
  <si>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</si>
  <si>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</si>
  <si>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</si>
  <si>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</si>
  <si>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</si>
  <si>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</si>
  <si>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</si>
  <si>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</si>
  <si>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</si>
  <si>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</si>
  <si>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</si>
  <si>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</si>
  <si>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</si>
  <si>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</si>
  <si>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</si>
  <si>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</si>
  <si>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</si>
  <si>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</si>
  <si>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</si>
  <si>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</si>
  <si>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</si>
  <si>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</si>
  <si>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</si>
  <si>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</si>
  <si>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</si>
  <si>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</si>
  <si>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</si>
  <si>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</si>
  <si>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</si>
  <si>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</si>
  <si>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</si>
  <si>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</si>
  <si>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</si>
  <si>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</si>
  <si>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</si>
  <si>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</si>
  <si>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</si>
  <si>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</si>
  <si>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</si>
  <si>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</si>
  <si>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</si>
  <si>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</si>
  <si>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</si>
  <si>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</si>
  <si>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</si>
  <si>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</si>
  <si>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</si>
  <si>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</si>
  <si>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</si>
  <si>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</si>
  <si>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</si>
  <si>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</si>
  <si>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</si>
  <si>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</si>
  <si>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</si>
  <si>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</si>
  <si>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</si>
  <si>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</si>
  <si>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</si>
  <si>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</si>
  <si>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</si>
  <si>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</si>
  <si>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</si>
  <si>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</si>
  <si>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</si>
  <si>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</si>
  <si>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</si>
  <si>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</si>
  <si>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</si>
  <si>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</si>
  <si>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</si>
  <si>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</si>
  <si>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</si>
  <si>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</si>
  <si>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</si>
  <si>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</si>
  <si>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</si>
  <si>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</si>
  <si>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</si>
  <si>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</si>
  <si>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</si>
  <si>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</si>
  <si>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</si>
  <si>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</si>
  <si>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</si>
  <si>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</si>
  <si>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</si>
  <si>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</si>
  <si>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</si>
  <si>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</si>
  <si>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</si>
  <si>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</si>
  <si>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</si>
  <si>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</si>
  <si>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</si>
  <si>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</si>
  <si>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</si>
  <si>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</si>
  <si>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</si>
  <si>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</si>
  <si>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</si>
  <si>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</si>
  <si>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</si>
  <si>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</si>
  <si>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</si>
  <si>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</si>
  <si>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</si>
  <si>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</si>
  <si>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</si>
  <si>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</si>
  <si>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</si>
  <si>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</si>
  <si>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</si>
  <si>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</si>
  <si>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</si>
  <si>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</si>
  <si>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</si>
  <si>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</si>
  <si>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</si>
  <si>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</si>
  <si>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</si>
  <si>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</si>
  <si>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</si>
  <si>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</si>
  <si>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</si>
  <si>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</si>
  <si>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</si>
  <si>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</si>
  <si>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</si>
  <si>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</si>
  <si>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</si>
  <si>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</si>
  <si>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</si>
  <si>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</si>
  <si>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</si>
  <si>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</si>
  <si>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</si>
  <si>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</si>
  <si>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</si>
  <si>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</si>
  <si>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</si>
  <si>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</si>
  <si>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</si>
  <si>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</si>
  <si>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</si>
  <si>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</si>
  <si>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</si>
  <si>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</si>
  <si>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</si>
  <si>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</si>
  <si>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</si>
  <si>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</si>
  <si>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</si>
  <si>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</si>
  <si>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</si>
  <si>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</si>
  <si>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</si>
  <si>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</si>
  <si>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</si>
  <si>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</si>
  <si>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</si>
  <si>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</si>
  <si>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</si>
  <si>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</si>
  <si>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</si>
  <si>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</si>
  <si>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</si>
  <si>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</si>
  <si>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</si>
  <si>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</si>
  <si>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</si>
  <si>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</si>
  <si>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</si>
  <si>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</si>
  <si>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</si>
  <si>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</si>
  <si>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</si>
  <si>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</si>
  <si>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</si>
  <si>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</si>
  <si>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</si>
  <si>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</si>
  <si>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</si>
  <si>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</si>
  <si>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</si>
  <si>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</si>
  <si>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</si>
  <si>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</si>
  <si>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</si>
  <si>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</si>
  <si>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</si>
  <si>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</si>
  <si>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</si>
  <si>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</si>
  <si>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</si>
  <si>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</si>
  <si>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</si>
  <si>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</si>
  <si>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</si>
  <si>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</si>
  <si>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</si>
  <si>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</si>
  <si>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</si>
  <si>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</si>
  <si>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</si>
  <si>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</si>
  <si>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</si>
  <si>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</si>
  <si>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</si>
  <si>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</si>
  <si>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</si>
  <si>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</si>
  <si>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</si>
  <si>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</si>
  <si>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</si>
  <si>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</si>
  <si>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</si>
  <si>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</si>
  <si>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</si>
  <si>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</si>
  <si>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</si>
  <si>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</si>
  <si>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</si>
  <si>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</si>
  <si>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</si>
  <si>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</si>
  <si>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</si>
  <si>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</si>
  <si>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</si>
  <si>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</si>
  <si>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</si>
  <si>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</si>
  <si>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</si>
  <si>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</si>
  <si>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</si>
  <si>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</si>
  <si>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</si>
  <si>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</si>
  <si>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</si>
  <si>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</si>
  <si>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</si>
  <si>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</si>
  <si>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</si>
  <si>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</si>
  <si>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</si>
  <si>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</si>
  <si>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</si>
  <si>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</si>
  <si>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</si>
  <si>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</si>
  <si>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</si>
  <si>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</si>
  <si>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</si>
  <si>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</si>
  <si>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</si>
  <si>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</si>
  <si>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</si>
  <si>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</si>
  <si>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</si>
  <si>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</si>
  <si>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</si>
  <si>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</si>
  <si>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</si>
  <si>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</si>
  <si>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</si>
  <si>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</si>
  <si>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</si>
  <si>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</si>
  <si>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</si>
  <si>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</si>
  <si>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</si>
  <si>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</si>
  <si>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</si>
  <si>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</si>
  <si>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</si>
  <si>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</si>
  <si>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</si>
  <si>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</si>
  <si>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</si>
  <si>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</si>
  <si>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</si>
  <si>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</si>
  <si>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</si>
  <si>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</si>
  <si>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</si>
  <si>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</si>
  <si>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</si>
  <si>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</si>
  <si>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</si>
  <si>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</si>
  <si>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</si>
  <si>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</si>
  <si>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</si>
  <si>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</si>
  <si>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</si>
  <si>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</si>
  <si>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</si>
  <si>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</si>
  <si>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</si>
  <si>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</si>
  <si>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</si>
  <si>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</si>
  <si>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</si>
  <si>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</si>
  <si>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</si>
  <si>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</si>
  <si>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</si>
  <si>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</si>
  <si>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</si>
  <si>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</si>
  <si>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</si>
  <si>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</si>
  <si>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</si>
  <si>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</si>
  <si>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</si>
  <si>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</si>
  <si>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</si>
  <si>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</si>
  <si>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</si>
  <si>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</si>
  <si>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</si>
  <si>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</si>
  <si>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</si>
  <si>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</si>
  <si>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</si>
  <si>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</si>
  <si>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</si>
  <si>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</si>
  <si>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</si>
  <si>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</si>
  <si>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</si>
  <si>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</si>
  <si>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</si>
  <si>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</si>
  <si>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</si>
  <si>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</si>
  <si>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</si>
  <si>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</si>
  <si>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</si>
  <si>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</si>
  <si>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</si>
  <si>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</si>
  <si>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</si>
  <si>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</si>
  <si>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</si>
  <si>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</si>
  <si>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</si>
  <si>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</si>
  <si>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</si>
  <si>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</si>
  <si>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</si>
  <si>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</si>
  <si>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</si>
  <si>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</si>
  <si>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</si>
  <si>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</si>
  <si>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</si>
  <si>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</si>
  <si>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</si>
  <si>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</si>
  <si>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</si>
  <si>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</si>
  <si>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</si>
  <si>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</si>
  <si>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</si>
  <si>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</si>
  <si>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</si>
  <si>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</si>
  <si>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</si>
  <si>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</si>
  <si>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</si>
  <si>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</si>
  <si>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</si>
  <si>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</si>
  <si>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</si>
  <si>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</si>
  <si>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</si>
  <si>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</si>
  <si>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</si>
  <si>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</si>
  <si>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</si>
  <si>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</si>
  <si>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</si>
  <si>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</si>
  <si>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</si>
  <si>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</si>
  <si>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</si>
  <si>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</si>
  <si>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</si>
  <si>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</si>
  <si>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</si>
  <si>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</si>
  <si>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</si>
  <si>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</si>
  <si>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</si>
  <si>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</si>
  <si>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</si>
  <si>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</si>
  <si>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</si>
  <si>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</si>
  <si>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</si>
  <si>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</si>
  <si>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</si>
  <si>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</si>
  <si>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</si>
  <si>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</si>
  <si>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</si>
  <si>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</si>
  <si>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</si>
  <si>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</si>
  <si>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</si>
  <si>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</si>
  <si>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</si>
  <si>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</si>
  <si>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</si>
  <si>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</si>
  <si>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</si>
  <si>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</si>
  <si>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</si>
  <si>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</si>
  <si>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</si>
  <si>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</si>
  <si>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</si>
  <si>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</si>
  <si>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</si>
  <si>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</si>
  <si>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</si>
  <si>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</si>
  <si>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</si>
  <si>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</si>
  <si>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</si>
  <si>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</si>
  <si>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</si>
  <si>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</si>
  <si>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</si>
  <si>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</si>
  <si>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</si>
  <si>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</si>
  <si>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</si>
  <si>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</si>
  <si>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</si>
  <si>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</si>
  <si>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</si>
  <si>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</si>
  <si>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</si>
  <si>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</si>
  <si>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</si>
  <si>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</si>
  <si>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</si>
  <si>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</si>
  <si>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</si>
  <si>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</si>
  <si>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</si>
  <si>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</si>
  <si>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</si>
  <si>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</si>
  <si>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</si>
  <si>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</si>
  <si>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</si>
  <si>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</si>
  <si>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</si>
  <si>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</si>
  <si>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</si>
  <si>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</si>
  <si>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</si>
  <si>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</si>
  <si>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</si>
  <si>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</si>
  <si>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</si>
  <si>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</si>
  <si>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</si>
  <si>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</si>
  <si>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</si>
  <si>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</si>
  <si>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</si>
  <si>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</si>
  <si>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</si>
  <si>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</si>
  <si>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</si>
  <si>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</si>
  <si>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</si>
  <si>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</si>
  <si>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</si>
  <si>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</si>
  <si>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</si>
  <si>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</si>
  <si>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</si>
  <si>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</si>
  <si>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</si>
  <si>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</si>
  <si>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</si>
  <si>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</si>
  <si>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</si>
  <si>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</si>
  <si>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</si>
  <si>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</si>
  <si>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</si>
  <si>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</si>
  <si>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</si>
  <si>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</si>
  <si>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</si>
  <si>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</si>
  <si>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</si>
  <si>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</si>
  <si>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</si>
  <si>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</si>
  <si>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</si>
  <si>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</si>
  <si>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</si>
  <si>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</si>
  <si>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</si>
  <si>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</si>
  <si>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</si>
  <si>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</si>
  <si>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</si>
  <si>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</si>
  <si>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</si>
  <si>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</si>
  <si>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</si>
  <si>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</si>
  <si>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</si>
  <si>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</si>
  <si>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</si>
  <si>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</si>
  <si>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</si>
  <si>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</si>
  <si>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</si>
  <si>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</si>
  <si>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</si>
  <si>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</si>
  <si>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</si>
  <si>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</si>
  <si>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</si>
  <si>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</si>
  <si>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</si>
  <si>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</si>
  <si>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</si>
  <si>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</si>
  <si>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</si>
  <si>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</si>
  <si>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</si>
  <si>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</si>
  <si>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</si>
  <si>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</si>
  <si>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</si>
  <si>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</si>
  <si>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</si>
  <si>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</si>
  <si>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</si>
  <si>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</si>
  <si>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</si>
  <si>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</si>
  <si>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</si>
  <si>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</si>
  <si>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</si>
  <si>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</si>
  <si>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</si>
  <si>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</si>
  <si>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</si>
  <si>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</si>
  <si>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</si>
  <si>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</si>
  <si>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</si>
  <si>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</si>
  <si>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</si>
  <si>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</si>
  <si>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</si>
  <si>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</si>
  <si>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</si>
  <si>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</si>
  <si>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</si>
  <si>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</si>
  <si>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</si>
  <si>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</si>
  <si>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</si>
  <si>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</si>
  <si>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</si>
  <si>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</si>
  <si>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</si>
  <si>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</si>
  <si>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</si>
  <si>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</si>
  <si>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</si>
  <si>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</si>
  <si>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</si>
  <si>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</si>
  <si>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</si>
  <si>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</si>
  <si>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</si>
  <si>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</si>
  <si>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</si>
  <si>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</si>
  <si>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</si>
  <si>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</si>
  <si>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</si>
  <si>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</si>
  <si>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</si>
  <si>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</si>
  <si>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</si>
  <si>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</si>
  <si>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</si>
  <si>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</si>
  <si>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</si>
  <si>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</si>
  <si>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</si>
  <si>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</si>
  <si>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</si>
  <si>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</si>
  <si>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</si>
  <si>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</si>
  <si>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</si>
  <si>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</si>
  <si>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</si>
  <si>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</si>
  <si>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</si>
  <si>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</si>
  <si>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</si>
  <si>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</si>
  <si>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</si>
  <si>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</si>
  <si>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</si>
  <si>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</si>
  <si>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</si>
  <si>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</si>
  <si>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</si>
  <si>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</si>
  <si>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</si>
  <si>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</si>
  <si>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</si>
  <si>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</si>
  <si>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</si>
  <si>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</si>
  <si>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</si>
  <si>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</si>
  <si>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</si>
  <si>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</si>
  <si>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</si>
  <si>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</si>
  <si>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</si>
  <si>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</si>
  <si>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</si>
  <si>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</si>
  <si>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</si>
  <si>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</si>
  <si>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</si>
  <si>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</si>
  <si>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</si>
  <si>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</si>
  <si>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</si>
  <si>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</si>
  <si>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</si>
  <si>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</si>
  <si>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</si>
  <si>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</si>
  <si>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</si>
  <si>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</si>
  <si>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</si>
  <si>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</si>
  <si>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</si>
  <si>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</si>
  <si>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</si>
  <si>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</si>
  <si>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</si>
  <si>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</si>
  <si>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</si>
  <si>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</si>
  <si>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</si>
  <si>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</si>
  <si>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</si>
  <si>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</si>
  <si>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</si>
  <si>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</si>
  <si>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</si>
  <si>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</si>
  <si>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</si>
  <si>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</si>
  <si>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</si>
  <si>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</si>
  <si>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</si>
  <si>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</si>
  <si>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</si>
  <si>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</si>
  <si>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</si>
  <si>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</si>
  <si>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</si>
  <si>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</si>
  <si>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</si>
  <si>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</si>
  <si>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</si>
  <si>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</si>
  <si>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</si>
  <si>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</si>
  <si>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</si>
  <si>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</si>
  <si>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</si>
  <si>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</si>
  <si>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</si>
  <si>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</si>
  <si>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</si>
  <si>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</si>
  <si>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</si>
  <si>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</si>
  <si>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</si>
  <si>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</si>
  <si>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</si>
  <si>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</si>
  <si>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</si>
  <si>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</si>
  <si>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</si>
  <si>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</si>
  <si>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</si>
  <si>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</si>
  <si>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</si>
  <si>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</si>
  <si>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</si>
  <si>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</si>
  <si>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</si>
  <si>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</si>
  <si>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</si>
  <si>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</si>
  <si>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</si>
  <si>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</si>
  <si>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</si>
  <si>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</si>
  <si>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</si>
  <si>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</si>
  <si>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</si>
  <si>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</si>
  <si>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</si>
  <si>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</si>
  <si>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</si>
  <si>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</si>
  <si>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</si>
  <si>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</si>
  <si>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</si>
  <si>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</si>
  <si>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</si>
  <si>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</si>
  <si>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</si>
  <si>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</si>
  <si>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</si>
  <si>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</si>
  <si>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</si>
  <si>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</si>
  <si>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</si>
  <si>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</si>
  <si>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</si>
  <si>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</si>
  <si>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</si>
  <si>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</si>
  <si>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</si>
  <si>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</si>
  <si>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</si>
  <si>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</si>
  <si>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</si>
  <si>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</si>
  <si>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</si>
  <si>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</si>
  <si>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</si>
  <si>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</si>
  <si>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</si>
  <si>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</si>
  <si>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</si>
  <si>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</si>
  <si>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</si>
  <si>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</si>
  <si>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</si>
  <si>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</si>
  <si>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</si>
  <si>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</si>
  <si>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</si>
  <si>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</si>
  <si>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</si>
  <si>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</si>
  <si>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</si>
  <si>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</si>
  <si>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</si>
  <si>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</si>
  <si>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</si>
  <si>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</si>
  <si>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</si>
  <si>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</si>
  <si>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</si>
  <si>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</si>
  <si>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</si>
  <si>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</si>
  <si>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</si>
  <si>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</si>
  <si>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</si>
  <si>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</si>
  <si>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</si>
  <si>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</si>
  <si>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</si>
  <si>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</si>
  <si>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</si>
  <si>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</si>
  <si>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</si>
  <si>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</si>
  <si>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</si>
  <si>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</si>
  <si>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</si>
  <si>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</si>
  <si>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</si>
  <si>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</si>
  <si>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</si>
  <si>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</si>
  <si>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</si>
  <si>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</si>
  <si>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</si>
  <si>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</si>
  <si>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</si>
  <si>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</si>
  <si>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</si>
  <si>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</si>
  <si>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</si>
  <si>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</si>
  <si>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</si>
  <si>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</si>
  <si>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</si>
  <si>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</si>
  <si>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</si>
  <si>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</si>
  <si>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</si>
  <si>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</si>
  <si>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</si>
  <si>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</si>
  <si>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</si>
  <si>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</si>
  <si>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</si>
  <si>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</si>
  <si>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</si>
  <si>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</si>
  <si>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</si>
  <si>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</si>
  <si>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</si>
  <si>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</si>
  <si>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</si>
  <si>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</si>
  <si>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</si>
  <si>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</si>
  <si>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</si>
  <si>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</si>
  <si>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</si>
  <si>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</si>
  <si>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</si>
  <si>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</si>
  <si>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</si>
  <si>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</si>
  <si>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</si>
  <si>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</si>
  <si>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</si>
  <si>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</si>
  <si>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</si>
  <si>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</si>
  <si>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</si>
  <si>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</si>
  <si>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</si>
  <si>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</si>
  <si>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</si>
  <si>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</si>
  <si>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</si>
  <si>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</si>
  <si>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</si>
  <si>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</si>
  <si>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</si>
  <si>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</si>
  <si>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</si>
  <si>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</si>
  <si>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</si>
  <si>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</si>
  <si>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</si>
  <si>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</si>
  <si>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</si>
  <si>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</si>
  <si>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</si>
  <si>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</si>
  <si>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</si>
  <si>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</si>
  <si>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</si>
  <si>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</si>
  <si>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</si>
  <si>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</si>
  <si>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</si>
  <si>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</si>
  <si>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</si>
  <si>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</si>
  <si>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</si>
  <si>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</si>
  <si>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</si>
  <si>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</si>
  <si>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</si>
  <si>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</si>
  <si>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</si>
  <si>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</si>
  <si>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</si>
  <si>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</si>
  <si>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</si>
  <si>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</si>
  <si>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</si>
  <si>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</si>
  <si>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</si>
  <si>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</si>
  <si>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</si>
  <si>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</si>
  <si>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</si>
  <si>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</si>
  <si>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</si>
  <si>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</si>
  <si>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</si>
  <si>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</si>
  <si>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</si>
  <si>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</si>
  <si>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</si>
  <si>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</si>
  <si>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</si>
  <si>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</si>
  <si>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</si>
  <si>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</si>
  <si>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</si>
  <si>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</si>
  <si>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</si>
  <si>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</si>
  <si>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</si>
  <si>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</si>
  <si>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</si>
  <si>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</si>
  <si>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</si>
  <si>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</si>
  <si>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</si>
  <si>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</si>
  <si>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</si>
  <si>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</si>
  <si>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</si>
  <si>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</si>
  <si>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</si>
  <si>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</si>
  <si>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</si>
  <si>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</si>
  <si>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</si>
  <si>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</si>
  <si>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</si>
  <si>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</si>
  <si>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</si>
  <si>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</si>
  <si>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</si>
  <si>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</si>
  <si>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</si>
  <si>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</si>
  <si>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</si>
  <si>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</si>
  <si>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</si>
  <si>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</si>
  <si>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</si>
  <si>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</si>
  <si>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</si>
  <si>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</si>
  <si>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</si>
  <si>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</si>
  <si>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</si>
  <si>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</si>
  <si>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</si>
  <si>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</si>
  <si>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</si>
  <si>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</si>
  <si>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</si>
  <si>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</si>
  <si>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</si>
  <si>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</si>
  <si>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</si>
  <si>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</si>
  <si>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</si>
  <si>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</si>
  <si>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</si>
  <si>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</si>
  <si>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</si>
  <si>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</si>
  <si>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</si>
  <si>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</si>
  <si>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</si>
  <si>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</si>
  <si>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</si>
  <si>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</si>
  <si>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</si>
  <si>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</si>
  <si>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</si>
  <si>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</si>
  <si>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</si>
  <si>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</si>
  <si>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</si>
  <si>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</si>
  <si>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</si>
  <si>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</si>
  <si>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</si>
  <si>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</si>
  <si>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</si>
  <si>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</si>
  <si>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</si>
  <si>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</si>
  <si>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</si>
  <si>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</si>
  <si>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</si>
  <si>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</si>
  <si>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</si>
  <si>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</si>
  <si>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</si>
  <si>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</si>
  <si>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</si>
  <si>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</si>
  <si>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</si>
  <si>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</si>
  <si>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</si>
  <si>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</si>
  <si>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</si>
  <si>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</si>
  <si>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</si>
  <si>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</si>
  <si>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</si>
  <si>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</si>
  <si>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</si>
  <si>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</si>
  <si>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</si>
  <si>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</si>
  <si>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</si>
  <si>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</si>
  <si>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</si>
  <si>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</si>
  <si>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</si>
  <si>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</si>
  <si>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</si>
  <si>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</si>
  <si>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</si>
  <si>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</si>
  <si>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</si>
  <si>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</si>
  <si>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</si>
  <si>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</si>
  <si>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</si>
  <si>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</si>
  <si>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</si>
  <si>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</si>
  <si>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</si>
  <si>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</si>
  <si>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</si>
  <si>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</si>
  <si>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</si>
  <si>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</si>
  <si>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</si>
  <si>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</si>
  <si>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</si>
  <si>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</si>
  <si>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</si>
  <si>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</si>
  <si>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</si>
  <si>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</si>
  <si>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</si>
  <si>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</si>
  <si>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</si>
  <si>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</si>
  <si>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</si>
  <si>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</si>
  <si>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</si>
  <si>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</si>
  <si>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</si>
  <si>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</si>
  <si>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</si>
  <si>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</si>
  <si>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</si>
  <si>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</si>
  <si>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</si>
  <si>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</si>
  <si>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</si>
  <si>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</si>
  <si>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</si>
  <si>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</si>
  <si>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</si>
  <si>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</si>
  <si>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</si>
  <si>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</si>
  <si>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</si>
  <si>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</si>
  <si>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</si>
  <si>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</si>
  <si>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</si>
  <si>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</si>
  <si>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</si>
  <si>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</si>
  <si>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</si>
  <si>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</si>
  <si>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</si>
  <si>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</si>
  <si>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</si>
  <si>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</si>
  <si>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</si>
  <si>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</si>
  <si>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</si>
  <si>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</si>
  <si>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</si>
  <si>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</si>
  <si>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</si>
  <si>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</si>
  <si>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</si>
  <si>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</si>
  <si>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</si>
  <si>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</si>
  <si>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</si>
  <si>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</si>
  <si>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</si>
  <si>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</si>
  <si>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</si>
  <si>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</si>
  <si>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</si>
  <si>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</si>
  <si>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</si>
  <si>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</si>
  <si>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</si>
  <si>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</si>
  <si>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</si>
  <si>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</si>
  <si>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</si>
  <si>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</si>
  <si>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</si>
  <si>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</si>
  <si>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</si>
  <si>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</si>
  <si>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</si>
  <si>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</si>
  <si>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</si>
  <si>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</si>
  <si>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</si>
  <si>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</si>
  <si>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</si>
  <si>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</si>
  <si>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</si>
  <si>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</si>
  <si>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</si>
  <si>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</si>
  <si>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</si>
  <si>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</si>
  <si>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</si>
  <si>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</si>
  <si>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</si>
  <si>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</si>
  <si>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</si>
  <si>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</si>
  <si>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</si>
  <si>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</si>
  <si>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</si>
  <si>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</si>
  <si>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</si>
  <si>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</si>
  <si>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</si>
  <si>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</si>
  <si>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</si>
  <si>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</si>
  <si>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</si>
  <si>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</si>
  <si>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</si>
  <si>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</si>
  <si>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</si>
  <si>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</si>
  <si>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</si>
  <si>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</si>
  <si>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</si>
  <si>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</si>
  <si>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</si>
  <si>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</si>
  <si>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</si>
  <si>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</si>
  <si>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</si>
  <si>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</si>
  <si>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</si>
  <si>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</si>
  <si>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</si>
  <si>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</si>
  <si>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</si>
  <si>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</si>
  <si>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</si>
  <si>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</si>
  <si>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</si>
  <si>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</si>
  <si>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</si>
  <si>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</si>
  <si>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</si>
  <si>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</si>
  <si>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</si>
  <si>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</si>
  <si>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</si>
  <si>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</si>
  <si>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</si>
  <si>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</si>
  <si>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</si>
  <si>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</si>
  <si>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</si>
  <si>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</si>
  <si>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</si>
  <si>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</si>
  <si>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</si>
  <si>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</si>
  <si>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</si>
  <si>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</si>
  <si>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</si>
  <si>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</si>
  <si>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</si>
  <si>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</si>
  <si>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</si>
  <si>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</si>
  <si>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</si>
  <si>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</si>
  <si>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</si>
  <si>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</si>
  <si>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</si>
  <si>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</si>
  <si>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</si>
  <si>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</si>
  <si>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</si>
  <si>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</si>
  <si>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</si>
  <si>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</si>
  <si>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</si>
  <si>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</si>
  <si>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</si>
  <si>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</si>
  <si>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</si>
  <si>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</si>
  <si>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</si>
  <si>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</si>
  <si>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</si>
  <si>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</si>
  <si>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</si>
  <si>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</si>
  <si>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</si>
  <si>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</si>
  <si>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</si>
  <si>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</si>
  <si>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</si>
  <si>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</si>
  <si>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</si>
  <si>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</si>
  <si>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</si>
  <si>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</si>
  <si>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</si>
  <si>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</si>
  <si>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</si>
  <si>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</si>
  <si>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</si>
  <si>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</si>
  <si>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</si>
  <si>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</si>
  <si>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</si>
  <si>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</si>
  <si>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</si>
  <si>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</si>
  <si>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</si>
  <si>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</si>
  <si>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</si>
  <si>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</si>
  <si>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</si>
  <si>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</si>
  <si>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</si>
  <si>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</si>
  <si>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</si>
  <si>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</si>
  <si>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</si>
  <si>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</si>
  <si>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</si>
  <si>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</si>
  <si>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</si>
  <si>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</si>
  <si>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</si>
  <si>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</si>
  <si>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</si>
  <si>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</si>
  <si>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</si>
  <si>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</si>
  <si>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</si>
  <si>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</si>
  <si>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</si>
  <si>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</si>
  <si>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</si>
  <si>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</si>
  <si>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</si>
  <si>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</si>
  <si>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</si>
  <si>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</si>
  <si>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</si>
  <si>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</si>
  <si>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</si>
  <si>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</si>
  <si>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</si>
  <si>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</si>
  <si>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</si>
  <si>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</si>
  <si>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</si>
  <si>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</si>
  <si>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</si>
  <si>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</si>
  <si>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</si>
  <si>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</si>
  <si>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</si>
  <si>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</si>
  <si>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</si>
  <si>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</si>
  <si>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</si>
  <si>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</si>
  <si>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</si>
  <si>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</si>
  <si>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</si>
  <si>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</si>
  <si>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</si>
  <si>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</si>
  <si>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</si>
  <si>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</si>
  <si>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</si>
  <si>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</si>
  <si>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</si>
  <si>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</si>
  <si>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</si>
  <si>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</si>
  <si>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</si>
  <si>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</si>
  <si>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</si>
  <si>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</si>
  <si>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</si>
  <si>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</si>
  <si>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</si>
  <si>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</si>
  <si>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</si>
  <si>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</si>
  <si>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</si>
  <si>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</si>
  <si>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</si>
  <si>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</si>
  <si>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</si>
  <si>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</si>
  <si>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</si>
  <si>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</si>
  <si>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</si>
  <si>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</si>
  <si>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</si>
  <si>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</si>
  <si>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</si>
  <si>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</si>
  <si>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</si>
  <si>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</si>
  <si>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</si>
  <si>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</si>
  <si>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</si>
  <si>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</si>
  <si>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</si>
  <si>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</si>
  <si>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</si>
  <si>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</si>
  <si>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</si>
  <si>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</si>
  <si>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</si>
  <si>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</si>
  <si>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</si>
  <si>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</si>
  <si>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</si>
  <si>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</si>
  <si>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</si>
  <si>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</si>
  <si>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</si>
  <si>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</si>
  <si>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</si>
  <si>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</si>
  <si>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</si>
  <si>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</si>
  <si>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</si>
  <si>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</si>
  <si>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</si>
  <si>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</si>
  <si>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</si>
  <si>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</si>
  <si>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</si>
  <si>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</si>
  <si>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</si>
  <si>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</si>
  <si>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</si>
  <si>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</si>
  <si>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</si>
  <si>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</si>
  <si>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</si>
  <si>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</si>
  <si>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</si>
  <si>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</si>
  <si>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</si>
  <si>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</si>
  <si>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</si>
  <si>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</si>
  <si>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</si>
  <si>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</si>
  <si>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</si>
  <si>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</si>
  <si>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</si>
  <si>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</si>
  <si>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</si>
  <si>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</si>
  <si>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</si>
  <si>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</si>
  <si>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</si>
  <si>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</si>
  <si>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</si>
  <si>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</si>
  <si>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</si>
  <si>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</si>
  <si>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</si>
  <si>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</si>
  <si>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</si>
  <si>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</si>
  <si>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</si>
  <si>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</si>
  <si>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</si>
  <si>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</si>
  <si>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</si>
  <si>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</si>
  <si>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</si>
  <si>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</si>
  <si>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</si>
  <si>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</si>
  <si>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</si>
  <si>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</si>
  <si>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</si>
  <si>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</si>
  <si>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</si>
  <si>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</si>
  <si>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</si>
  <si>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</si>
  <si>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</si>
  <si>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</si>
  <si>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</si>
  <si>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</si>
  <si>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</si>
  <si>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</si>
  <si>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</si>
  <si>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</si>
  <si>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</si>
  <si>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</si>
  <si>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</si>
  <si>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</si>
  <si>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</si>
  <si>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</si>
  <si>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</si>
  <si>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</si>
  <si>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</si>
  <si>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</si>
  <si>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</si>
  <si>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</si>
  <si>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</si>
  <si>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</si>
  <si>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</si>
  <si>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</si>
  <si>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</si>
  <si>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</si>
  <si>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</si>
  <si>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</si>
  <si>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</si>
  <si>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</si>
  <si>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</si>
  <si>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</si>
  <si>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</si>
  <si>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</si>
  <si>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</si>
  <si>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</si>
  <si>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</si>
  <si>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</si>
  <si>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</si>
  <si>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</si>
  <si>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</si>
  <si>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</si>
  <si>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</si>
  <si>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</si>
  <si>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</si>
  <si>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</si>
  <si>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</si>
  <si>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</si>
  <si>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</si>
  <si>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</si>
  <si>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</si>
  <si>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</si>
  <si>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</si>
  <si>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</si>
  <si>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</si>
  <si>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</si>
  <si>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</si>
  <si>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</si>
  <si>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</si>
  <si>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</si>
  <si>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</si>
  <si>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</si>
  <si>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</si>
  <si>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</si>
  <si>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</si>
  <si>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</si>
  <si>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</si>
  <si>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</si>
  <si>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</si>
  <si>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</si>
  <si>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</si>
  <si>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</si>
  <si>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</si>
  <si>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</si>
  <si>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</si>
  <si>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</si>
  <si>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</si>
  <si>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</si>
  <si>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</si>
  <si>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</si>
  <si>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</si>
  <si>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</si>
  <si>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</si>
  <si>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</si>
  <si>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</si>
  <si>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</si>
  <si>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</si>
  <si>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</si>
  <si>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</si>
  <si>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</si>
  <si>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</si>
  <si>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</si>
  <si>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</si>
  <si>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</si>
  <si>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</si>
  <si>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</si>
  <si>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</si>
  <si>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</si>
  <si>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</si>
  <si>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</si>
  <si>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</si>
  <si>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</si>
  <si>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</si>
  <si>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</si>
  <si>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</si>
  <si>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</si>
  <si>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</si>
  <si>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</si>
  <si>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</si>
  <si>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</si>
  <si>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</si>
  <si>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</si>
  <si>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</si>
  <si>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</si>
  <si>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</si>
  <si>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</si>
  <si>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</si>
  <si>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</si>
  <si>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</si>
  <si>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</si>
  <si>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</si>
  <si>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</si>
  <si>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</si>
  <si>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</si>
  <si>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</si>
  <si>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</si>
  <si>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</si>
  <si>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</si>
  <si>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</si>
  <si>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</si>
  <si>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</si>
  <si>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</si>
  <si>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</si>
  <si>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</si>
  <si>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</si>
  <si>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</si>
  <si>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</si>
  <si>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</si>
  <si>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</si>
  <si>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</si>
  <si>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</si>
  <si>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</si>
  <si>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</si>
  <si>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</si>
  <si>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</si>
  <si>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</si>
  <si>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</si>
  <si>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</si>
  <si>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</si>
  <si>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</si>
  <si>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</si>
  <si>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</si>
  <si>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</si>
  <si>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</si>
  <si>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</si>
  <si>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</si>
  <si>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</si>
  <si>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</si>
  <si>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</si>
  <si>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</si>
  <si>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</si>
  <si>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</si>
  <si>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</si>
  <si>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</si>
  <si>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</si>
  <si>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</si>
  <si>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</si>
  <si>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</si>
  <si>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</si>
  <si>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</si>
  <si>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</si>
  <si>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</si>
  <si>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</si>
  <si>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</si>
  <si>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</si>
  <si>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</si>
  <si>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</si>
  <si>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</si>
  <si>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</si>
  <si>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</si>
  <si>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</si>
  <si>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</si>
  <si>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</si>
  <si>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</si>
  <si>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</si>
  <si>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</si>
  <si>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</si>
  <si>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</si>
  <si>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</si>
  <si>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</si>
  <si>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</si>
  <si>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</si>
  <si>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</si>
  <si>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</si>
  <si>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</si>
  <si>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</si>
  <si>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</si>
  <si>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</si>
  <si>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</si>
  <si>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</si>
  <si>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</si>
  <si>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</si>
  <si>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</si>
  <si>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</si>
  <si>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</si>
  <si>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</si>
  <si>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</si>
  <si>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</si>
  <si>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</si>
  <si>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</si>
  <si>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</si>
  <si>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</si>
  <si>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</si>
  <si>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</si>
  <si>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</si>
  <si>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</si>
  <si>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</si>
  <si>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</si>
  <si>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</si>
  <si>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</si>
  <si>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</si>
  <si>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</si>
  <si>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</si>
  <si>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</si>
  <si>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</si>
  <si>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</si>
  <si>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</si>
  <si>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</si>
  <si>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</si>
  <si>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</si>
  <si>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</si>
  <si>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</si>
  <si>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</si>
  <si>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</si>
  <si>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</si>
  <si>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</si>
  <si>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</si>
  <si>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</si>
  <si>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</si>
  <si>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</si>
  <si>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</si>
  <si>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</si>
  <si>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</si>
  <si>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</si>
  <si>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</si>
  <si>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</si>
  <si>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</si>
  <si>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</si>
  <si>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</si>
  <si>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</si>
  <si>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</si>
  <si>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</si>
  <si>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</si>
  <si>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</si>
  <si>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</si>
  <si>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</si>
  <si>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</si>
  <si>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</si>
  <si>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</si>
  <si>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</si>
  <si>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</si>
  <si>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</si>
  <si>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</si>
  <si>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</si>
  <si>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</si>
  <si>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</si>
  <si>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</si>
  <si>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</si>
  <si>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</si>
  <si>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</si>
  <si>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</si>
  <si>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</si>
  <si>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</si>
  <si>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</si>
  <si>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</si>
  <si>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</si>
  <si>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</si>
  <si>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</si>
  <si>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</si>
  <si>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</si>
  <si>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</si>
  <si>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</si>
  <si>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</si>
  <si>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</si>
  <si>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</si>
  <si>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</si>
  <si>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</si>
  <si>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</si>
  <si>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</si>
  <si>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</si>
  <si>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</si>
  <si>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</si>
  <si>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</si>
  <si>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</si>
  <si>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</si>
  <si>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</si>
  <si>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</si>
  <si>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</si>
  <si>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</si>
  <si>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</si>
  <si>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</si>
  <si>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</si>
  <si>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</si>
  <si>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</si>
  <si>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</si>
  <si>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</si>
  <si>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</si>
  <si>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</si>
  <si>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</si>
  <si>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</si>
  <si>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</si>
  <si>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</si>
  <si>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</si>
  <si>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</si>
  <si>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</si>
  <si>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</si>
  <si>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</si>
  <si>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</si>
  <si>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</si>
  <si>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</si>
  <si>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</si>
  <si>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</si>
  <si>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</si>
  <si>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</si>
  <si>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</si>
  <si>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</si>
  <si>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</si>
  <si>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</si>
  <si>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</si>
  <si>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</si>
  <si>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</si>
  <si>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</si>
  <si>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</si>
  <si>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</si>
  <si>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</si>
  <si>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</si>
  <si>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</si>
  <si>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</si>
  <si>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</si>
  <si>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</si>
  <si>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</si>
  <si>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</si>
  <si>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</si>
  <si>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</si>
  <si>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</si>
  <si>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</si>
  <si>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</si>
  <si>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</si>
  <si>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</si>
  <si>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</si>
  <si>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</si>
  <si>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</si>
  <si>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</si>
  <si>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</si>
  <si>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</si>
  <si>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</si>
  <si>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</si>
  <si>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</si>
  <si>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</si>
  <si>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</si>
  <si>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</si>
  <si>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</si>
  <si>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</si>
  <si>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</si>
  <si>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</si>
  <si>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</si>
  <si>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</si>
  <si>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</si>
  <si>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</si>
  <si>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</si>
  <si>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</si>
  <si>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</si>
  <si>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</si>
  <si>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</si>
  <si>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</si>
  <si>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</si>
  <si>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</si>
  <si>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</si>
  <si>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</si>
  <si>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</si>
  <si>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</si>
  <si>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</si>
  <si>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</si>
  <si>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</si>
  <si>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</si>
  <si>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</si>
  <si>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</si>
  <si>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</si>
  <si>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</si>
  <si>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</si>
  <si>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Count of state</t>
  </si>
  <si>
    <t>Row Labels</t>
  </si>
  <si>
    <t>Grand Total</t>
  </si>
  <si>
    <t>Column Labels</t>
  </si>
  <si>
    <t>music</t>
  </si>
  <si>
    <t>photography</t>
  </si>
  <si>
    <t>film &amp; video</t>
  </si>
  <si>
    <t>technology</t>
  </si>
  <si>
    <t>publishing</t>
  </si>
  <si>
    <t>food</t>
  </si>
  <si>
    <t>games</t>
  </si>
  <si>
    <t>theater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</si>
  <si>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</si>
  <si>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</si>
  <si>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</si>
  <si>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</si>
  <si>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</si>
  <si>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</si>
  <si>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</si>
  <si>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</si>
  <si>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</si>
  <si>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</si>
  <si>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</si>
  <si>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</si>
  <si>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</si>
  <si>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</si>
  <si>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</si>
  <si>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</si>
  <si>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</si>
  <si>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</si>
  <si>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</si>
  <si>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</si>
  <si>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</si>
  <si>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</si>
  <si>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</si>
  <si>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</si>
  <si>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</si>
  <si>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</si>
  <si>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</si>
  <si>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</si>
  <si>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</si>
  <si>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</si>
  <si>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</si>
  <si>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</si>
  <si>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</si>
  <si>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</si>
  <si>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</si>
  <si>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</si>
  <si>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</si>
  <si>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</si>
  <si>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</si>
  <si>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</si>
  <si>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</si>
  <si>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</si>
  <si>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</si>
  <si>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</si>
  <si>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</si>
  <si>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</si>
  <si>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</si>
  <si>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</si>
  <si>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</si>
  <si>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</si>
  <si>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</si>
  <si>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</si>
  <si>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</si>
  <si>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</si>
  <si>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</si>
  <si>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</si>
  <si>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</si>
  <si>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</si>
  <si>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</si>
  <si>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</si>
  <si>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</si>
  <si>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</si>
  <si>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</si>
  <si>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</si>
  <si>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</si>
  <si>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</si>
  <si>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</si>
  <si>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</si>
  <si>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</si>
  <si>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</si>
  <si>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</si>
  <si>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</si>
  <si>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20000 to 24999</t>
  </si>
  <si>
    <t>15000 to 19999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</si>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</sst>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mmmm;@"/>
    <numFmt numFmtId="165" formatCode="m/d;@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pivotButton="1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2" applyNumberFormat="1" applyFont="1" applyAlignment="1">
      <alignment horizontal="center"/>
    </xf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6">
    <dxf>
      <numFmt numFmtId="165" formatCode="m/d;@"/>
    </dxf>
    <dxf>
      <numFmt numFmtId="164" formatCode="[$-409]mmmmm;@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3-4294-A92F-590F4B0E1F4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A-4D66-B62A-64EC9A2024F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5A-4D66-B62A-64EC9A2024F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5A-4D66-B62A-64EC9A2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706968"/>
        <c:axId val="577702048"/>
      </c:barChart>
      <c:catAx>
        <c:axId val="57770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2048"/>
        <c:crosses val="autoZero"/>
        <c:auto val="1"/>
        <c:lblAlgn val="ctr"/>
        <c:lblOffset val="100"/>
        <c:noMultiLvlLbl val="0"/>
      </c:catAx>
      <c:valAx>
        <c:axId val="5777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4033-A829-F49F6FF1DA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F-4033-A829-F49F6FF1DA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F-4033-A829-F49F6FF1DA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F-4033-A829-F49F6FF1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240648"/>
        <c:axId val="659246552"/>
      </c:barChart>
      <c:catAx>
        <c:axId val="6592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6552"/>
        <c:crosses val="autoZero"/>
        <c:auto val="1"/>
        <c:lblAlgn val="ctr"/>
        <c:lblOffset val="100"/>
        <c:noMultiLvlLbl val="0"/>
      </c:catAx>
      <c:valAx>
        <c:axId val="6592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0-4103-BC07-DBF353EDD0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0-4103-BC07-DBF353EDD0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0-4103-BC07-DBF353ED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31440"/>
        <c:axId val="509531112"/>
      </c:lineChart>
      <c:catAx>
        <c:axId val="5095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112"/>
        <c:crosses val="autoZero"/>
        <c:auto val="1"/>
        <c:lblAlgn val="ctr"/>
        <c:lblOffset val="100"/>
        <c:noMultiLvlLbl val="0"/>
      </c:catAx>
      <c:valAx>
        <c:axId val="5095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F-47A1-8E81-A5EEC3956BE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F-47A1-8E81-A5EEC3956BE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F-47A1-8E81-A5EEC395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66872"/>
        <c:axId val="567374088"/>
      </c:lineChart>
      <c:catAx>
        <c:axId val="56736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74088"/>
        <c:crosses val="autoZero"/>
        <c:auto val="1"/>
        <c:lblAlgn val="ctr"/>
        <c:lblOffset val="100"/>
        <c:noMultiLvlLbl val="0"/>
      </c:catAx>
      <c:valAx>
        <c:axId val="5673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150017</xdr:rowOff>
    </xdr:from>
    <xdr:to>
      <xdr:col>18</xdr:col>
      <xdr:colOff>623886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CE15E-8822-480B-9204-33EB43294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13</xdr:row>
      <xdr:rowOff>26193</xdr:rowOff>
    </xdr:from>
    <xdr:to>
      <xdr:col>18</xdr:col>
      <xdr:colOff>257175</xdr:colOff>
      <xdr:row>32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D2D11-D477-48FC-AD43-A10828205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2</xdr:row>
      <xdr:rowOff>47625</xdr:rowOff>
    </xdr:from>
    <xdr:to>
      <xdr:col>17</xdr:col>
      <xdr:colOff>161925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CFF88-139A-458D-A275-BF7C3AA0D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769143</xdr:colOff>
      <xdr:row>15</xdr:row>
      <xdr:rowOff>54768</xdr:rowOff>
    </xdr:from>
    <xdr:to>
      <xdr:col>4</xdr:col>
      <xdr:colOff>469105</xdr:colOff>
      <xdr:row>30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CC5A1-5B8A-4852-B239-24A2CEEF1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032406" createdVersion="6" refreshedVersion="6" minRefreshableVersion="3" recordCount="4114" xr:uid="{E6B6D6FA-52CE-4173-B716-3E3CF834A9B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379629" createdVersion="6" refreshedVersion="6" minRefreshableVersion="3" recordCount="4114" xr:uid="{0DC03D17-F91B-4ACE-B252-980505416D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6B17D-44AC-4DDE-91EE-77F18129D70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D8E91-7671-485B-859D-743AF1B9D32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F8FD3-E5FE-4DEF-BD63-8576B57D67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name="Date Created Conversion"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formats count="2">
    <format dxfId="1">
      <pivotArea field="18" type="button" dataOnly="0" labelOnly="1" outline="0" axis="axisRow" fieldPosition="0"/>
    </format>
    <format dxfId="0">
      <pivotArea dataOnly="0" labelOnly="1" outline="0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68" zoomScaleNormal="50" workbookViewId="0">
      <selection activeCell="P2" sqref="P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20.59765625" bestFit="1" customWidth="1"/>
    <col min="10" max="10" width="21.796875" bestFit="1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customWidth="1"/>
    <col min="16" max="16" width="15.9296875" style="15" bestFit="1" customWidth="1"/>
    <col min="17" max="17" width="17.3984375" customWidth="1"/>
    <col min="18" max="18" width="25.3984375" customWidth="1"/>
    <col min="19" max="19" width="28.46484375" customWidth="1"/>
    <col min="20" max="20" width="27.53125" style="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4" t="s">
        <v>8307</v>
      </c>
      <c r="Q1" s="1" t="s">
        <v>8308</v>
      </c>
      <c r="R1" s="1" t="s">
        <v>8309</v>
      </c>
      <c r="S1" s="1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5">
        <f>IFERROR( 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5">
        <f t="shared" ref="P3:P66" si="1">IFERROR( 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5">
        <f t="shared" ref="P67:P130" si="7">IFERROR( 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5">
        <f t="shared" ref="P131:P194" si="13">IFERROR( 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5">
        <f t="shared" ref="P195:P258" si="19">IFERROR( 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5">
        <f t="shared" ref="P259:P322" si="25">IFERROR( 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5">
        <f t="shared" ref="P323:P386" si="31">IFERROR( 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5">
        <f t="shared" ref="P387:P450" si="37">IFERROR( 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5">
        <f t="shared" ref="P451:P514" si="43">IFERROR( 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5">
        <f t="shared" ref="P515:P578" si="49">IFERROR( 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5">
        <f t="shared" ref="P579:P642" si="55">IFERROR( 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5">
        <f t="shared" ref="P643:P706" si="61">IFERROR( 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5">
        <f t="shared" ref="P707:P770" si="67">IFERROR( 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5">
        <f t="shared" ref="P771:P834" si="73">IFERROR( 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5">
        <f t="shared" ref="P835:P898" si="79">IFERROR( 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5">
        <f t="shared" ref="P899:P962" si="85">IFERROR( E899/L899,0)</f>
        <v>0</v>
      </c>
      <c r="Q899" t="str">
        <f t="shared" ref="Q899:Q962" si="86">LEFT(N899,SEARCH("/",N899,1)-1)</f>
        <v>music</v>
      </c>
      <c r="R899" t="str">
        <f t="shared" ref="R899:R946" si="87">RIGHT(N899,LEN(N899)-SEARCH("/",N899,1))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5">
        <f t="shared" si="85"/>
        <v>155.25</v>
      </c>
      <c r="Q947" t="str">
        <f t="shared" si="86"/>
        <v>technology</v>
      </c>
      <c r="R947" t="str">
        <f>RIGHT(N947,LEN(N947)-SEARCH("/",N947,1))</f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5">
        <f t="shared" si="85"/>
        <v>57.2</v>
      </c>
      <c r="Q948" t="str">
        <f t="shared" si="86"/>
        <v>technology</v>
      </c>
      <c r="R948" t="str">
        <f t="shared" ref="R948:R1011" si="90">RIGHT(N948,LEN(N948)-SEARCH("/",N948,1))</f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5">
        <f t="shared" si="85"/>
        <v>0</v>
      </c>
      <c r="Q949" t="str">
        <f t="shared" si="86"/>
        <v>technology</v>
      </c>
      <c r="R949" t="str">
        <f t="shared" si="90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5">
        <f t="shared" si="85"/>
        <v>60</v>
      </c>
      <c r="Q950" t="str">
        <f t="shared" si="86"/>
        <v>technology</v>
      </c>
      <c r="R950" t="str">
        <f t="shared" si="90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5">
        <f t="shared" si="85"/>
        <v>39</v>
      </c>
      <c r="Q951" t="str">
        <f t="shared" si="86"/>
        <v>technology</v>
      </c>
      <c r="R951" t="str">
        <f t="shared" si="90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5">
        <f t="shared" si="85"/>
        <v>58.416666666666664</v>
      </c>
      <c r="Q952" t="str">
        <f t="shared" si="86"/>
        <v>technology</v>
      </c>
      <c r="R952" t="str">
        <f t="shared" si="90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5">
        <f t="shared" si="85"/>
        <v>158.63636363636363</v>
      </c>
      <c r="Q953" t="str">
        <f t="shared" si="86"/>
        <v>technology</v>
      </c>
      <c r="R953" t="str">
        <f t="shared" si="90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5">
        <f t="shared" si="85"/>
        <v>99.857142857142861</v>
      </c>
      <c r="Q954" t="str">
        <f t="shared" si="86"/>
        <v>technology</v>
      </c>
      <c r="R954" t="str">
        <f t="shared" si="90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5">
        <f t="shared" si="85"/>
        <v>25.2</v>
      </c>
      <c r="Q955" t="str">
        <f t="shared" si="86"/>
        <v>technology</v>
      </c>
      <c r="R955" t="str">
        <f t="shared" si="90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90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5">
        <f t="shared" si="85"/>
        <v>182.6236559139785</v>
      </c>
      <c r="Q957" t="str">
        <f t="shared" si="86"/>
        <v>technology</v>
      </c>
      <c r="R957" t="str">
        <f t="shared" si="90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5">
        <f t="shared" si="85"/>
        <v>50.647058823529413</v>
      </c>
      <c r="Q958" t="str">
        <f t="shared" si="86"/>
        <v>technology</v>
      </c>
      <c r="R958" t="str">
        <f t="shared" si="90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5">
        <f t="shared" si="85"/>
        <v>33.285714285714285</v>
      </c>
      <c r="Q959" t="str">
        <f t="shared" si="86"/>
        <v>technology</v>
      </c>
      <c r="R959" t="str">
        <f t="shared" si="90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5">
        <f t="shared" si="85"/>
        <v>51.823529411764703</v>
      </c>
      <c r="Q960" t="str">
        <f t="shared" si="86"/>
        <v>technology</v>
      </c>
      <c r="R960" t="str">
        <f t="shared" si="90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5">
        <f t="shared" si="85"/>
        <v>113.62573099415205</v>
      </c>
      <c r="Q961" t="str">
        <f t="shared" si="86"/>
        <v>technology</v>
      </c>
      <c r="R961" t="str">
        <f t="shared" si="90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5">
        <f t="shared" si="85"/>
        <v>136.46276595744681</v>
      </c>
      <c r="Q962" t="str">
        <f t="shared" si="86"/>
        <v>technology</v>
      </c>
      <c r="R962" t="str">
        <f t="shared" si="90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15">
        <f t="shared" ref="P963:P1026" si="92">IFERROR( E963/L963,0)</f>
        <v>364.35454545454547</v>
      </c>
      <c r="Q963" t="str">
        <f t="shared" ref="Q963:Q1026" si="93">LEFT(N963,SEARCH("/",N963,1)-1)</f>
        <v>technology</v>
      </c>
      <c r="R963" t="str">
        <f t="shared" si="90"/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15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1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15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15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15">
        <f t="shared" si="92"/>
        <v>59.2</v>
      </c>
      <c r="Q968" t="str">
        <f t="shared" si="93"/>
        <v>technology</v>
      </c>
      <c r="R968" t="str">
        <f t="shared" si="90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15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15">
        <f t="shared" si="92"/>
        <v>26.5</v>
      </c>
      <c r="Q970" t="str">
        <f t="shared" si="93"/>
        <v>technology</v>
      </c>
      <c r="R970" t="str">
        <f t="shared" si="90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15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15">
        <f t="shared" si="92"/>
        <v>164</v>
      </c>
      <c r="Q972" t="str">
        <f t="shared" si="93"/>
        <v>technology</v>
      </c>
      <c r="R972" t="str">
        <f t="shared" si="90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15">
        <f t="shared" si="92"/>
        <v>45.2</v>
      </c>
      <c r="Q973" t="str">
        <f t="shared" si="93"/>
        <v>technology</v>
      </c>
      <c r="R973" t="str">
        <f t="shared" si="90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15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1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15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15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15">
        <f t="shared" si="92"/>
        <v>160.5</v>
      </c>
      <c r="Q978" t="str">
        <f t="shared" si="93"/>
        <v>technology</v>
      </c>
      <c r="R978" t="str">
        <f t="shared" si="90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15">
        <f t="shared" si="92"/>
        <v>75.75</v>
      </c>
      <c r="Q979" t="str">
        <f t="shared" si="93"/>
        <v>technology</v>
      </c>
      <c r="R979" t="str">
        <f t="shared" si="90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15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15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15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15">
        <f t="shared" si="92"/>
        <v>2.75</v>
      </c>
      <c r="Q983" t="str">
        <f t="shared" si="93"/>
        <v>technology</v>
      </c>
      <c r="R983" t="str">
        <f t="shared" si="90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15">
        <f t="shared" si="92"/>
        <v>1</v>
      </c>
      <c r="Q984" t="str">
        <f t="shared" si="93"/>
        <v>technology</v>
      </c>
      <c r="R984" t="str">
        <f t="shared" si="90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1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15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15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15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15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15">
        <f t="shared" si="92"/>
        <v>0</v>
      </c>
      <c r="Q990" t="str">
        <f t="shared" si="93"/>
        <v>technology</v>
      </c>
      <c r="R990" t="str">
        <f t="shared" si="90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15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15">
        <f t="shared" si="92"/>
        <v>13</v>
      </c>
      <c r="Q992" t="str">
        <f t="shared" si="93"/>
        <v>technology</v>
      </c>
      <c r="R992" t="str">
        <f t="shared" si="90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15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15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1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15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15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15">
        <f t="shared" si="92"/>
        <v>13</v>
      </c>
      <c r="Q998" t="str">
        <f t="shared" si="93"/>
        <v>technology</v>
      </c>
      <c r="R998" t="str">
        <f t="shared" si="90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15">
        <f t="shared" si="92"/>
        <v>8.125</v>
      </c>
      <c r="Q999" t="str">
        <f t="shared" si="93"/>
        <v>technology</v>
      </c>
      <c r="R999" t="str">
        <f t="shared" si="90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15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15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15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15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15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1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15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15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15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15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15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15">
        <f t="shared" si="92"/>
        <v>65</v>
      </c>
      <c r="Q1011" t="str">
        <f t="shared" si="93"/>
        <v>technology</v>
      </c>
      <c r="R1011" t="str">
        <f t="shared" si="90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15">
        <f t="shared" si="92"/>
        <v>55</v>
      </c>
      <c r="Q1012" t="str">
        <f t="shared" si="93"/>
        <v>technology</v>
      </c>
      <c r="R1012" t="str">
        <f t="shared" ref="R1012:R1075" si="96">RIGHT(N1012,LEN(N1012)-SEARCH("/",N1012,1))</f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15">
        <f t="shared" si="92"/>
        <v>75</v>
      </c>
      <c r="Q1013" t="str">
        <f t="shared" si="93"/>
        <v>technology</v>
      </c>
      <c r="R1013" t="str">
        <f t="shared" si="96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15">
        <f t="shared" si="92"/>
        <v>1389.3561935483872</v>
      </c>
      <c r="Q1014" t="str">
        <f t="shared" si="93"/>
        <v>technology</v>
      </c>
      <c r="R1014" t="str">
        <f t="shared" si="96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15">
        <f t="shared" si="92"/>
        <v>95.911111111111111</v>
      </c>
      <c r="Q1015" t="str">
        <f t="shared" si="93"/>
        <v>technology</v>
      </c>
      <c r="R1015" t="str">
        <f t="shared" si="96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15">
        <f t="shared" si="92"/>
        <v>191.25</v>
      </c>
      <c r="Q1016" t="str">
        <f t="shared" si="93"/>
        <v>technology</v>
      </c>
      <c r="R1016" t="str">
        <f t="shared" si="96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15">
        <f t="shared" si="92"/>
        <v>40</v>
      </c>
      <c r="Q1017" t="str">
        <f t="shared" si="93"/>
        <v>technology</v>
      </c>
      <c r="R1017" t="str">
        <f t="shared" si="96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15">
        <f t="shared" si="92"/>
        <v>74.78947368421052</v>
      </c>
      <c r="Q1018" t="str">
        <f t="shared" si="93"/>
        <v>technology</v>
      </c>
      <c r="R1018" t="str">
        <f t="shared" si="96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15">
        <f t="shared" si="92"/>
        <v>161.11830985915492</v>
      </c>
      <c r="Q1019" t="str">
        <f t="shared" si="93"/>
        <v>technology</v>
      </c>
      <c r="R1019" t="str">
        <f t="shared" si="96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15">
        <f t="shared" si="92"/>
        <v>88.714285714285708</v>
      </c>
      <c r="Q1020" t="str">
        <f t="shared" si="93"/>
        <v>technology</v>
      </c>
      <c r="R1020" t="str">
        <f t="shared" si="96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15">
        <f t="shared" si="92"/>
        <v>53.25</v>
      </c>
      <c r="Q1021" t="str">
        <f t="shared" si="93"/>
        <v>technology</v>
      </c>
      <c r="R1021" t="str">
        <f t="shared" si="96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15">
        <f t="shared" si="92"/>
        <v>106.2</v>
      </c>
      <c r="Q1022" t="str">
        <f t="shared" si="93"/>
        <v>music</v>
      </c>
      <c r="R1022" t="str">
        <f t="shared" si="96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15">
        <f t="shared" si="92"/>
        <v>22.079728033472804</v>
      </c>
      <c r="Q1023" t="str">
        <f t="shared" si="93"/>
        <v>music</v>
      </c>
      <c r="R1023" t="str">
        <f t="shared" si="96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15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15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15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15">
        <f t="shared" ref="P1027:P1090" si="98">IFERROR( E1027/L1027,0)</f>
        <v>71.848571428571432</v>
      </c>
      <c r="Q1027" t="str">
        <f t="shared" ref="Q1027:Q1090" si="99">LEFT(N1027,SEARCH("/",N1027,1)-1)</f>
        <v>music</v>
      </c>
      <c r="R1027" t="str">
        <f t="shared" si="96"/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15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15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15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15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15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15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15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1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15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15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15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15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15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15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15">
        <f t="shared" si="98"/>
        <v>250</v>
      </c>
      <c r="Q1042" t="str">
        <f t="shared" si="99"/>
        <v>journalism</v>
      </c>
      <c r="R1042" t="str">
        <f t="shared" si="96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15">
        <f t="shared" si="98"/>
        <v>0</v>
      </c>
      <c r="Q1043" t="str">
        <f t="shared" si="99"/>
        <v>journalism</v>
      </c>
      <c r="R1043" t="str">
        <f t="shared" si="96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15">
        <f t="shared" si="98"/>
        <v>10</v>
      </c>
      <c r="Q1044" t="str">
        <f t="shared" si="99"/>
        <v>journalism</v>
      </c>
      <c r="R1044" t="str">
        <f t="shared" si="96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1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15">
        <f t="shared" si="98"/>
        <v>3</v>
      </c>
      <c r="Q1046" t="str">
        <f t="shared" si="99"/>
        <v>journalism</v>
      </c>
      <c r="R1046" t="str">
        <f t="shared" si="96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15">
        <f t="shared" si="98"/>
        <v>33.25</v>
      </c>
      <c r="Q1047" t="str">
        <f t="shared" si="99"/>
        <v>journalism</v>
      </c>
      <c r="R1047" t="str">
        <f t="shared" si="96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15">
        <f t="shared" si="98"/>
        <v>0</v>
      </c>
      <c r="Q1048" t="str">
        <f t="shared" si="99"/>
        <v>journalism</v>
      </c>
      <c r="R1048" t="str">
        <f t="shared" si="96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15">
        <f t="shared" si="98"/>
        <v>1</v>
      </c>
      <c r="Q1049" t="str">
        <f t="shared" si="99"/>
        <v>journalism</v>
      </c>
      <c r="R1049" t="str">
        <f t="shared" si="96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15">
        <f t="shared" si="98"/>
        <v>53</v>
      </c>
      <c r="Q1050" t="str">
        <f t="shared" si="99"/>
        <v>journalism</v>
      </c>
      <c r="R1050" t="str">
        <f t="shared" si="96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15">
        <f t="shared" si="98"/>
        <v>0</v>
      </c>
      <c r="Q1051" t="str">
        <f t="shared" si="99"/>
        <v>journalism</v>
      </c>
      <c r="R1051" t="str">
        <f t="shared" si="96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15">
        <f t="shared" si="98"/>
        <v>0</v>
      </c>
      <c r="Q1052" t="str">
        <f t="shared" si="99"/>
        <v>journalism</v>
      </c>
      <c r="R1052" t="str">
        <f t="shared" si="96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15">
        <f t="shared" si="98"/>
        <v>0</v>
      </c>
      <c r="Q1053" t="str">
        <f t="shared" si="99"/>
        <v>journalism</v>
      </c>
      <c r="R1053" t="str">
        <f t="shared" si="96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15">
        <f t="shared" si="98"/>
        <v>0</v>
      </c>
      <c r="Q1054" t="str">
        <f t="shared" si="99"/>
        <v>journalism</v>
      </c>
      <c r="R1054" t="str">
        <f t="shared" si="96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15">
        <f t="shared" si="98"/>
        <v>15</v>
      </c>
      <c r="Q1055" t="str">
        <f t="shared" si="99"/>
        <v>journalism</v>
      </c>
      <c r="R1055" t="str">
        <f t="shared" si="96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15">
        <f t="shared" si="98"/>
        <v>0</v>
      </c>
      <c r="Q1056" t="str">
        <f t="shared" si="99"/>
        <v>journalism</v>
      </c>
      <c r="R1056" t="str">
        <f t="shared" si="96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15">
        <f t="shared" si="98"/>
        <v>0</v>
      </c>
      <c r="Q1057" t="str">
        <f t="shared" si="99"/>
        <v>journalism</v>
      </c>
      <c r="R1057" t="str">
        <f t="shared" si="96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15">
        <f t="shared" si="98"/>
        <v>0</v>
      </c>
      <c r="Q1058" t="str">
        <f t="shared" si="99"/>
        <v>journalism</v>
      </c>
      <c r="R1058" t="str">
        <f t="shared" si="96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15">
        <f t="shared" si="98"/>
        <v>0</v>
      </c>
      <c r="Q1059" t="str">
        <f t="shared" si="99"/>
        <v>journalism</v>
      </c>
      <c r="R1059" t="str">
        <f t="shared" si="96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15">
        <f t="shared" si="98"/>
        <v>0</v>
      </c>
      <c r="Q1060" t="str">
        <f t="shared" si="99"/>
        <v>journalism</v>
      </c>
      <c r="R1060" t="str">
        <f t="shared" si="96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15">
        <f t="shared" si="98"/>
        <v>0</v>
      </c>
      <c r="Q1061" t="str">
        <f t="shared" si="99"/>
        <v>journalism</v>
      </c>
      <c r="R1061" t="str">
        <f t="shared" si="96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15">
        <f t="shared" si="98"/>
        <v>50</v>
      </c>
      <c r="Q1062" t="str">
        <f t="shared" si="99"/>
        <v>journalism</v>
      </c>
      <c r="R1062" t="str">
        <f t="shared" si="96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15">
        <f t="shared" si="98"/>
        <v>0</v>
      </c>
      <c r="Q1063" t="str">
        <f t="shared" si="99"/>
        <v>journalism</v>
      </c>
      <c r="R1063" t="str">
        <f t="shared" si="96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15">
        <f t="shared" si="98"/>
        <v>47.5</v>
      </c>
      <c r="Q1064" t="str">
        <f t="shared" si="99"/>
        <v>journalism</v>
      </c>
      <c r="R1064" t="str">
        <f t="shared" si="96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15">
        <f t="shared" si="98"/>
        <v>0</v>
      </c>
      <c r="Q1065" t="str">
        <f t="shared" si="99"/>
        <v>journalism</v>
      </c>
      <c r="R1065" t="str">
        <f t="shared" si="96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15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15">
        <f t="shared" si="98"/>
        <v>16.2</v>
      </c>
      <c r="Q1067" t="str">
        <f t="shared" si="99"/>
        <v>games</v>
      </c>
      <c r="R1067" t="str">
        <f t="shared" si="96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15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15">
        <f t="shared" si="98"/>
        <v>13</v>
      </c>
      <c r="Q1069" t="str">
        <f t="shared" si="99"/>
        <v>games</v>
      </c>
      <c r="R1069" t="str">
        <f t="shared" si="96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15">
        <f t="shared" si="98"/>
        <v>11.25</v>
      </c>
      <c r="Q1070" t="str">
        <f t="shared" si="99"/>
        <v>games</v>
      </c>
      <c r="R1070" t="str">
        <f t="shared" si="96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15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15">
        <f t="shared" si="98"/>
        <v>35</v>
      </c>
      <c r="Q1072" t="str">
        <f t="shared" si="99"/>
        <v>games</v>
      </c>
      <c r="R1072" t="str">
        <f t="shared" si="96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15">
        <f t="shared" si="98"/>
        <v>0</v>
      </c>
      <c r="Q1073" t="str">
        <f t="shared" si="99"/>
        <v>games</v>
      </c>
      <c r="R1073" t="str">
        <f t="shared" si="96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15">
        <f t="shared" si="98"/>
        <v>12.75</v>
      </c>
      <c r="Q1074" t="str">
        <f t="shared" si="99"/>
        <v>games</v>
      </c>
      <c r="R1074" t="str">
        <f t="shared" si="96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15">
        <f t="shared" si="98"/>
        <v>10</v>
      </c>
      <c r="Q1075" t="str">
        <f t="shared" si="99"/>
        <v>games</v>
      </c>
      <c r="R1075" t="str">
        <f t="shared" si="96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15">
        <f t="shared" si="98"/>
        <v>113.56666666666666</v>
      </c>
      <c r="Q1076" t="str">
        <f t="shared" si="99"/>
        <v>games</v>
      </c>
      <c r="R1076" t="str">
        <f t="shared" ref="R1076:R1139" si="102">RIGHT(N1076,LEN(N1076)-SEARCH("/",N1076,1))</f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15">
        <f t="shared" si="98"/>
        <v>15</v>
      </c>
      <c r="Q1077" t="str">
        <f t="shared" si="99"/>
        <v>games</v>
      </c>
      <c r="R1077" t="str">
        <f t="shared" si="102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15">
        <f t="shared" si="98"/>
        <v>48.281025641025643</v>
      </c>
      <c r="Q1078" t="str">
        <f t="shared" si="99"/>
        <v>games</v>
      </c>
      <c r="R1078" t="str">
        <f t="shared" si="102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15">
        <f t="shared" si="98"/>
        <v>43.976047904191617</v>
      </c>
      <c r="Q1079" t="str">
        <f t="shared" si="99"/>
        <v>games</v>
      </c>
      <c r="R1079" t="str">
        <f t="shared" si="102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15">
        <f t="shared" si="98"/>
        <v>9</v>
      </c>
      <c r="Q1080" t="str">
        <f t="shared" si="99"/>
        <v>games</v>
      </c>
      <c r="R1080" t="str">
        <f t="shared" si="102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15">
        <f t="shared" si="98"/>
        <v>37.666666666666664</v>
      </c>
      <c r="Q1081" t="str">
        <f t="shared" si="99"/>
        <v>games</v>
      </c>
      <c r="R1081" t="str">
        <f t="shared" si="102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15">
        <f t="shared" si="98"/>
        <v>18.581632653061224</v>
      </c>
      <c r="Q1082" t="str">
        <f t="shared" si="99"/>
        <v>games</v>
      </c>
      <c r="R1082" t="str">
        <f t="shared" si="102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15">
        <f t="shared" si="98"/>
        <v>3</v>
      </c>
      <c r="Q1083" t="str">
        <f t="shared" si="99"/>
        <v>games</v>
      </c>
      <c r="R1083" t="str">
        <f t="shared" si="102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15">
        <f t="shared" si="98"/>
        <v>18.666666666666668</v>
      </c>
      <c r="Q1084" t="str">
        <f t="shared" si="99"/>
        <v>games</v>
      </c>
      <c r="R1084" t="str">
        <f t="shared" si="102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15">
        <f t="shared" si="98"/>
        <v>410</v>
      </c>
      <c r="Q1085" t="str">
        <f t="shared" si="99"/>
        <v>games</v>
      </c>
      <c r="R1085" t="str">
        <f t="shared" si="102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15">
        <f t="shared" si="98"/>
        <v>0</v>
      </c>
      <c r="Q1086" t="str">
        <f t="shared" si="99"/>
        <v>games</v>
      </c>
      <c r="R1086" t="str">
        <f t="shared" si="102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15">
        <f t="shared" si="98"/>
        <v>114</v>
      </c>
      <c r="Q1087" t="str">
        <f t="shared" si="99"/>
        <v>games</v>
      </c>
      <c r="R1087" t="str">
        <f t="shared" si="102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15">
        <f t="shared" si="98"/>
        <v>7.5</v>
      </c>
      <c r="Q1088" t="str">
        <f t="shared" si="99"/>
        <v>games</v>
      </c>
      <c r="R1088" t="str">
        <f t="shared" si="102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15">
        <f t="shared" si="98"/>
        <v>0</v>
      </c>
      <c r="Q1089" t="str">
        <f t="shared" si="99"/>
        <v>games</v>
      </c>
      <c r="R1089" t="str">
        <f t="shared" si="102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15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15">
        <f t="shared" ref="P1091:P1154" si="104">IFERROR( E1091/L1091,0)</f>
        <v>23.959183673469386</v>
      </c>
      <c r="Q1091" t="str">
        <f t="shared" ref="Q1091:Q1154" si="105">LEFT(N1091,SEARCH("/",N1091,1)-1)</f>
        <v>games</v>
      </c>
      <c r="R1091" t="str">
        <f t="shared" si="102"/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15">
        <f t="shared" si="104"/>
        <v>5</v>
      </c>
      <c r="Q1092" t="str">
        <f t="shared" si="105"/>
        <v>games</v>
      </c>
      <c r="R1092" t="str">
        <f t="shared" si="102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15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15">
        <f t="shared" si="104"/>
        <v>3</v>
      </c>
      <c r="Q1094" t="str">
        <f t="shared" si="105"/>
        <v>games</v>
      </c>
      <c r="R1094" t="str">
        <f t="shared" si="102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1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15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15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15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15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15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15">
        <f t="shared" si="104"/>
        <v>25</v>
      </c>
      <c r="Q1101" t="str">
        <f t="shared" si="105"/>
        <v>games</v>
      </c>
      <c r="R1101" t="str">
        <f t="shared" si="102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15">
        <f t="shared" si="104"/>
        <v>10</v>
      </c>
      <c r="Q1102" t="str">
        <f t="shared" si="105"/>
        <v>games</v>
      </c>
      <c r="R1102" t="str">
        <f t="shared" si="102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15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15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1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15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15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15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15">
        <f t="shared" si="104"/>
        <v>0</v>
      </c>
      <c r="Q1109" t="str">
        <f t="shared" si="105"/>
        <v>games</v>
      </c>
      <c r="R1109" t="str">
        <f t="shared" si="102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15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15">
        <f t="shared" si="104"/>
        <v>15</v>
      </c>
      <c r="Q1111" t="str">
        <f t="shared" si="105"/>
        <v>games</v>
      </c>
      <c r="R1111" t="str">
        <f t="shared" si="102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15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15">
        <f t="shared" si="104"/>
        <v>1</v>
      </c>
      <c r="Q1113" t="str">
        <f t="shared" si="105"/>
        <v>games</v>
      </c>
      <c r="R1113" t="str">
        <f t="shared" si="102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15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15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15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15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15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15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15">
        <f t="shared" si="104"/>
        <v>5</v>
      </c>
      <c r="Q1121" t="str">
        <f t="shared" si="105"/>
        <v>games</v>
      </c>
      <c r="R1121" t="str">
        <f t="shared" si="102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15">
        <f t="shared" si="104"/>
        <v>0</v>
      </c>
      <c r="Q1122" t="str">
        <f t="shared" si="105"/>
        <v>games</v>
      </c>
      <c r="R1122" t="str">
        <f t="shared" si="102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15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15">
        <f t="shared" si="104"/>
        <v>0</v>
      </c>
      <c r="Q1124" t="str">
        <f t="shared" si="105"/>
        <v>games</v>
      </c>
      <c r="R1124" t="str">
        <f t="shared" si="102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1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15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15">
        <f t="shared" si="104"/>
        <v>0</v>
      </c>
      <c r="Q1127" t="str">
        <f t="shared" si="105"/>
        <v>games</v>
      </c>
      <c r="R1127" t="str">
        <f t="shared" si="102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15">
        <f t="shared" si="104"/>
        <v>5</v>
      </c>
      <c r="Q1128" t="str">
        <f t="shared" si="105"/>
        <v>games</v>
      </c>
      <c r="R1128" t="str">
        <f t="shared" si="102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15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15">
        <f t="shared" si="104"/>
        <v>1</v>
      </c>
      <c r="Q1130" t="str">
        <f t="shared" si="105"/>
        <v>games</v>
      </c>
      <c r="R1130" t="str">
        <f t="shared" si="102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15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15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15">
        <f t="shared" si="104"/>
        <v>0</v>
      </c>
      <c r="Q1133" t="str">
        <f t="shared" si="105"/>
        <v>games</v>
      </c>
      <c r="R1133" t="str">
        <f t="shared" si="102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15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1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15">
        <f t="shared" si="104"/>
        <v>1</v>
      </c>
      <c r="Q1136" t="str">
        <f t="shared" si="105"/>
        <v>games</v>
      </c>
      <c r="R1136" t="str">
        <f t="shared" si="102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15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15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15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15">
        <f t="shared" si="104"/>
        <v>31.25</v>
      </c>
      <c r="Q1140" t="str">
        <f t="shared" si="105"/>
        <v>games</v>
      </c>
      <c r="R1140" t="str">
        <f t="shared" ref="R1140:R1203" si="108">RIGHT(N1140,LEN(N1140)-SEARCH("/",N1140,1))</f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15">
        <f t="shared" si="104"/>
        <v>5</v>
      </c>
      <c r="Q1141" t="str">
        <f t="shared" si="105"/>
        <v>games</v>
      </c>
      <c r="R1141" t="str">
        <f t="shared" si="108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15">
        <f t="shared" si="104"/>
        <v>0</v>
      </c>
      <c r="Q1142" t="str">
        <f t="shared" si="105"/>
        <v>games</v>
      </c>
      <c r="R1142" t="str">
        <f t="shared" si="108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15">
        <f t="shared" si="104"/>
        <v>0</v>
      </c>
      <c r="Q1143" t="str">
        <f t="shared" si="105"/>
        <v>games</v>
      </c>
      <c r="R1143" t="str">
        <f t="shared" si="108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15">
        <f t="shared" si="104"/>
        <v>0</v>
      </c>
      <c r="Q1144" t="str">
        <f t="shared" si="105"/>
        <v>games</v>
      </c>
      <c r="R1144" t="str">
        <f t="shared" si="108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15">
        <f t="shared" si="104"/>
        <v>23.25</v>
      </c>
      <c r="Q1145" t="str">
        <f t="shared" si="105"/>
        <v>games</v>
      </c>
      <c r="R1145" t="str">
        <f t="shared" si="108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15">
        <f t="shared" si="104"/>
        <v>0</v>
      </c>
      <c r="Q1146" t="str">
        <f t="shared" si="105"/>
        <v>food</v>
      </c>
      <c r="R1146" t="str">
        <f t="shared" si="108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15">
        <f t="shared" si="104"/>
        <v>100</v>
      </c>
      <c r="Q1147" t="str">
        <f t="shared" si="105"/>
        <v>food</v>
      </c>
      <c r="R1147" t="str">
        <f t="shared" si="108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15">
        <f t="shared" si="104"/>
        <v>44.166666666666664</v>
      </c>
      <c r="Q1148" t="str">
        <f t="shared" si="105"/>
        <v>food</v>
      </c>
      <c r="R1148" t="str">
        <f t="shared" si="108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15">
        <f t="shared" si="104"/>
        <v>0</v>
      </c>
      <c r="Q1149" t="str">
        <f t="shared" si="105"/>
        <v>food</v>
      </c>
      <c r="R1149" t="str">
        <f t="shared" si="108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15">
        <f t="shared" si="104"/>
        <v>24.333333333333332</v>
      </c>
      <c r="Q1150" t="str">
        <f t="shared" si="105"/>
        <v>food</v>
      </c>
      <c r="R1150" t="str">
        <f t="shared" si="108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15">
        <f t="shared" si="104"/>
        <v>37.5</v>
      </c>
      <c r="Q1151" t="str">
        <f t="shared" si="105"/>
        <v>food</v>
      </c>
      <c r="R1151" t="str">
        <f t="shared" si="108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15">
        <f t="shared" si="104"/>
        <v>42</v>
      </c>
      <c r="Q1152" t="str">
        <f t="shared" si="105"/>
        <v>food</v>
      </c>
      <c r="R1152" t="str">
        <f t="shared" si="108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15">
        <f t="shared" si="104"/>
        <v>0</v>
      </c>
      <c r="Q1153" t="str">
        <f t="shared" si="105"/>
        <v>food</v>
      </c>
      <c r="R1153" t="str">
        <f t="shared" si="108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15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15">
        <f t="shared" ref="P1155:P1218" si="110">IFERROR( E1155/L1155,0)</f>
        <v>50</v>
      </c>
      <c r="Q1155" t="str">
        <f t="shared" ref="Q1155:Q1218" si="111">LEFT(N1155,SEARCH("/",N1155,1)-1)</f>
        <v>food</v>
      </c>
      <c r="R1155" t="str">
        <f t="shared" si="108"/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15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15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15">
        <f t="shared" si="110"/>
        <v>0</v>
      </c>
      <c r="Q1158" t="str">
        <f t="shared" si="111"/>
        <v>food</v>
      </c>
      <c r="R1158" t="str">
        <f t="shared" si="108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15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15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15">
        <f t="shared" si="110"/>
        <v>0</v>
      </c>
      <c r="Q1161" t="str">
        <f t="shared" si="111"/>
        <v>food</v>
      </c>
      <c r="R1161" t="str">
        <f t="shared" si="108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15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15">
        <f t="shared" si="110"/>
        <v>0</v>
      </c>
      <c r="Q1163" t="str">
        <f t="shared" si="111"/>
        <v>food</v>
      </c>
      <c r="R1163" t="str">
        <f t="shared" si="108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15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15">
        <f t="shared" si="110"/>
        <v>0</v>
      </c>
      <c r="Q1165" t="str">
        <f t="shared" si="111"/>
        <v>food</v>
      </c>
      <c r="R1165" t="str">
        <f t="shared" si="108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15">
        <f t="shared" si="110"/>
        <v>0</v>
      </c>
      <c r="Q1166" t="str">
        <f t="shared" si="111"/>
        <v>food</v>
      </c>
      <c r="R1166" t="str">
        <f t="shared" si="108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15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15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15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15">
        <f t="shared" si="110"/>
        <v>340</v>
      </c>
      <c r="Q1170" t="str">
        <f t="shared" si="111"/>
        <v>food</v>
      </c>
      <c r="R1170" t="str">
        <f t="shared" si="108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15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15">
        <f t="shared" si="110"/>
        <v>50</v>
      </c>
      <c r="Q1172" t="str">
        <f t="shared" si="111"/>
        <v>food</v>
      </c>
      <c r="R1172" t="str">
        <f t="shared" si="108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15">
        <f t="shared" si="110"/>
        <v>25</v>
      </c>
      <c r="Q1173" t="str">
        <f t="shared" si="111"/>
        <v>food</v>
      </c>
      <c r="R1173" t="str">
        <f t="shared" si="108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15">
        <f t="shared" si="110"/>
        <v>0</v>
      </c>
      <c r="Q1174" t="str">
        <f t="shared" si="111"/>
        <v>food</v>
      </c>
      <c r="R1174" t="str">
        <f t="shared" si="108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15">
        <f t="shared" si="110"/>
        <v>30</v>
      </c>
      <c r="Q1175" t="str">
        <f t="shared" si="111"/>
        <v>food</v>
      </c>
      <c r="R1175" t="str">
        <f t="shared" si="108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15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15">
        <f t="shared" si="110"/>
        <v>65</v>
      </c>
      <c r="Q1177" t="str">
        <f t="shared" si="111"/>
        <v>food</v>
      </c>
      <c r="R1177" t="str">
        <f t="shared" si="108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15">
        <f t="shared" si="110"/>
        <v>10</v>
      </c>
      <c r="Q1178" t="str">
        <f t="shared" si="111"/>
        <v>food</v>
      </c>
      <c r="R1178" t="str">
        <f t="shared" si="108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15">
        <f t="shared" si="110"/>
        <v>0</v>
      </c>
      <c r="Q1179" t="str">
        <f t="shared" si="111"/>
        <v>food</v>
      </c>
      <c r="R1179" t="str">
        <f t="shared" si="108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15">
        <f t="shared" si="110"/>
        <v>5</v>
      </c>
      <c r="Q1180" t="str">
        <f t="shared" si="111"/>
        <v>food</v>
      </c>
      <c r="R1180" t="str">
        <f t="shared" si="108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15">
        <f t="shared" si="110"/>
        <v>640</v>
      </c>
      <c r="Q1181" t="str">
        <f t="shared" si="111"/>
        <v>food</v>
      </c>
      <c r="R1181" t="str">
        <f t="shared" si="108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15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15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15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1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15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15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15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15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15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15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15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15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15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1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15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15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15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15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15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15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15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15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15">
        <f t="shared" si="110"/>
        <v>183.80442804428046</v>
      </c>
      <c r="Q1204" t="str">
        <f t="shared" si="111"/>
        <v>photography</v>
      </c>
      <c r="R1204" t="str">
        <f t="shared" ref="R1204:R1267" si="114">RIGHT(N1204,LEN(N1204)-SEARCH("/",N1204,1))</f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15">
        <f t="shared" si="110"/>
        <v>165.34653465346534</v>
      </c>
      <c r="Q1205" t="str">
        <f t="shared" si="111"/>
        <v>photography</v>
      </c>
      <c r="R1205" t="str">
        <f t="shared" si="114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15">
        <f t="shared" si="110"/>
        <v>234.78947368421052</v>
      </c>
      <c r="Q1206" t="str">
        <f t="shared" si="111"/>
        <v>photography</v>
      </c>
      <c r="R1206" t="str">
        <f t="shared" si="114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15">
        <f t="shared" si="110"/>
        <v>211.48387096774192</v>
      </c>
      <c r="Q1207" t="str">
        <f t="shared" si="111"/>
        <v>photography</v>
      </c>
      <c r="R1207" t="str">
        <f t="shared" si="114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15">
        <f t="shared" si="110"/>
        <v>32.34375</v>
      </c>
      <c r="Q1208" t="str">
        <f t="shared" si="111"/>
        <v>photography</v>
      </c>
      <c r="R1208" t="str">
        <f t="shared" si="114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15">
        <f t="shared" si="110"/>
        <v>123.37588652482269</v>
      </c>
      <c r="Q1209" t="str">
        <f t="shared" si="111"/>
        <v>photography</v>
      </c>
      <c r="R1209" t="str">
        <f t="shared" si="114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15">
        <f t="shared" si="110"/>
        <v>207.06666666666666</v>
      </c>
      <c r="Q1210" t="str">
        <f t="shared" si="111"/>
        <v>photography</v>
      </c>
      <c r="R1210" t="str">
        <f t="shared" si="114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15">
        <f t="shared" si="110"/>
        <v>138.2608695652174</v>
      </c>
      <c r="Q1211" t="str">
        <f t="shared" si="111"/>
        <v>photography</v>
      </c>
      <c r="R1211" t="str">
        <f t="shared" si="114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15">
        <f t="shared" si="110"/>
        <v>493.81553398058253</v>
      </c>
      <c r="Q1212" t="str">
        <f t="shared" si="111"/>
        <v>photography</v>
      </c>
      <c r="R1212" t="str">
        <f t="shared" si="114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15">
        <f t="shared" si="110"/>
        <v>168.5</v>
      </c>
      <c r="Q1213" t="str">
        <f t="shared" si="111"/>
        <v>photography</v>
      </c>
      <c r="R1213" t="str">
        <f t="shared" si="114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15">
        <f t="shared" si="110"/>
        <v>38.867469879518069</v>
      </c>
      <c r="Q1214" t="str">
        <f t="shared" si="111"/>
        <v>photography</v>
      </c>
      <c r="R1214" t="str">
        <f t="shared" si="114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15">
        <f t="shared" si="110"/>
        <v>61.527777777777779</v>
      </c>
      <c r="Q1215" t="str">
        <f t="shared" si="111"/>
        <v>photography</v>
      </c>
      <c r="R1215" t="str">
        <f t="shared" si="114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15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15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15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15">
        <f t="shared" ref="P1219:P1282" si="116">IFERROR( E1219/L1219,0)</f>
        <v>148.57377049180329</v>
      </c>
      <c r="Q1219" t="str">
        <f t="shared" ref="Q1219:Q1282" si="117">LEFT(N1219,SEARCH("/",N1219,1)-1)</f>
        <v>photography</v>
      </c>
      <c r="R1219" t="str">
        <f t="shared" si="114"/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15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15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15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15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15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1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15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15">
        <f t="shared" si="116"/>
        <v>44</v>
      </c>
      <c r="Q1227" t="str">
        <f t="shared" si="117"/>
        <v>music</v>
      </c>
      <c r="R1227" t="str">
        <f t="shared" si="114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15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15">
        <f t="shared" si="116"/>
        <v>0</v>
      </c>
      <c r="Q1229" t="str">
        <f t="shared" si="117"/>
        <v>music</v>
      </c>
      <c r="R1229" t="str">
        <f t="shared" si="114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15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15">
        <f t="shared" si="116"/>
        <v>25</v>
      </c>
      <c r="Q1231" t="str">
        <f t="shared" si="117"/>
        <v>music</v>
      </c>
      <c r="R1231" t="str">
        <f t="shared" si="114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15">
        <f t="shared" si="116"/>
        <v>0</v>
      </c>
      <c r="Q1232" t="str">
        <f t="shared" si="117"/>
        <v>music</v>
      </c>
      <c r="R1232" t="str">
        <f t="shared" si="114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15">
        <f t="shared" si="116"/>
        <v>0</v>
      </c>
      <c r="Q1233" t="str">
        <f t="shared" si="117"/>
        <v>music</v>
      </c>
      <c r="R1233" t="str">
        <f t="shared" si="114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15">
        <f t="shared" si="116"/>
        <v>40</v>
      </c>
      <c r="Q1234" t="str">
        <f t="shared" si="117"/>
        <v>music</v>
      </c>
      <c r="R1234" t="str">
        <f t="shared" si="114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1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15">
        <f t="shared" si="116"/>
        <v>0</v>
      </c>
      <c r="Q1236" t="str">
        <f t="shared" si="117"/>
        <v>music</v>
      </c>
      <c r="R1236" t="str">
        <f t="shared" si="114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15">
        <f t="shared" si="116"/>
        <v>35</v>
      </c>
      <c r="Q1237" t="str">
        <f t="shared" si="117"/>
        <v>music</v>
      </c>
      <c r="R1237" t="str">
        <f t="shared" si="114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15">
        <f t="shared" si="116"/>
        <v>0</v>
      </c>
      <c r="Q1238" t="str">
        <f t="shared" si="117"/>
        <v>music</v>
      </c>
      <c r="R1238" t="str">
        <f t="shared" si="114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15">
        <f t="shared" si="116"/>
        <v>0</v>
      </c>
      <c r="Q1239" t="str">
        <f t="shared" si="117"/>
        <v>music</v>
      </c>
      <c r="R1239" t="str">
        <f t="shared" si="114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15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15">
        <f t="shared" si="116"/>
        <v>0</v>
      </c>
      <c r="Q1241" t="str">
        <f t="shared" si="117"/>
        <v>music</v>
      </c>
      <c r="R1241" t="str">
        <f t="shared" si="114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15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15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15">
        <f t="shared" si="116"/>
        <v>5</v>
      </c>
      <c r="Q1244" t="str">
        <f t="shared" si="117"/>
        <v>music</v>
      </c>
      <c r="R1244" t="str">
        <f t="shared" si="114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1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15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15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15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15">
        <f t="shared" si="116"/>
        <v>85.5</v>
      </c>
      <c r="Q1249" t="str">
        <f t="shared" si="117"/>
        <v>music</v>
      </c>
      <c r="R1249" t="str">
        <f t="shared" si="114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15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15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15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15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15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1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15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15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15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15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15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15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15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15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15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1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15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15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15">
        <f t="shared" si="116"/>
        <v>190.9</v>
      </c>
      <c r="Q1268" t="str">
        <f t="shared" si="117"/>
        <v>music</v>
      </c>
      <c r="R1268" t="str">
        <f t="shared" ref="R1268:R1331" si="120">RIGHT(N1268,LEN(N1268)-SEARCH("/",N1268,1))</f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15">
        <f t="shared" si="116"/>
        <v>140.85534591194968</v>
      </c>
      <c r="Q1269" t="str">
        <f t="shared" si="117"/>
        <v>music</v>
      </c>
      <c r="R1269" t="str">
        <f t="shared" si="120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15">
        <f t="shared" si="116"/>
        <v>76.92307692307692</v>
      </c>
      <c r="Q1270" t="str">
        <f t="shared" si="117"/>
        <v>music</v>
      </c>
      <c r="R1270" t="str">
        <f t="shared" si="120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15">
        <f t="shared" si="116"/>
        <v>99.15533980582525</v>
      </c>
      <c r="Q1271" t="str">
        <f t="shared" si="117"/>
        <v>music</v>
      </c>
      <c r="R1271" t="str">
        <f t="shared" si="120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15">
        <f t="shared" si="116"/>
        <v>67.881656804733723</v>
      </c>
      <c r="Q1272" t="str">
        <f t="shared" si="117"/>
        <v>music</v>
      </c>
      <c r="R1272" t="str">
        <f t="shared" si="120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15">
        <f t="shared" si="116"/>
        <v>246.29032258064515</v>
      </c>
      <c r="Q1273" t="str">
        <f t="shared" si="117"/>
        <v>music</v>
      </c>
      <c r="R1273" t="str">
        <f t="shared" si="120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15">
        <f t="shared" si="116"/>
        <v>189.28571428571428</v>
      </c>
      <c r="Q1274" t="str">
        <f t="shared" si="117"/>
        <v>music</v>
      </c>
      <c r="R1274" t="str">
        <f t="shared" si="120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15">
        <f t="shared" si="116"/>
        <v>76.666666666666671</v>
      </c>
      <c r="Q1275" t="str">
        <f t="shared" si="117"/>
        <v>music</v>
      </c>
      <c r="R1275" t="str">
        <f t="shared" si="120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15">
        <f t="shared" si="116"/>
        <v>82.963254817987149</v>
      </c>
      <c r="Q1276" t="str">
        <f t="shared" si="117"/>
        <v>music</v>
      </c>
      <c r="R1276" t="str">
        <f t="shared" si="120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15">
        <f t="shared" si="116"/>
        <v>62.522107969151669</v>
      </c>
      <c r="Q1277" t="str">
        <f t="shared" si="117"/>
        <v>music</v>
      </c>
      <c r="R1277" t="str">
        <f t="shared" si="120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15">
        <f t="shared" si="116"/>
        <v>46.06808823529412</v>
      </c>
      <c r="Q1278" t="str">
        <f t="shared" si="117"/>
        <v>music</v>
      </c>
      <c r="R1278" t="str">
        <f t="shared" si="120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15">
        <f t="shared" si="116"/>
        <v>38.543946731234868</v>
      </c>
      <c r="Q1279" t="str">
        <f t="shared" si="117"/>
        <v>music</v>
      </c>
      <c r="R1279" t="str">
        <f t="shared" si="120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15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15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15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15">
        <f t="shared" ref="P1283:P1346" si="122">IFERROR( E1283/L1283,0)</f>
        <v>104.72972972972973</v>
      </c>
      <c r="Q1283" t="str">
        <f t="shared" ref="Q1283:Q1346" si="123">LEFT(N1283,SEARCH("/",N1283,1)-1)</f>
        <v>music</v>
      </c>
      <c r="R1283" t="str">
        <f t="shared" si="120"/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15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1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15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15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15">
        <f t="shared" si="122"/>
        <v>81.25</v>
      </c>
      <c r="Q1288" t="str">
        <f t="shared" si="123"/>
        <v>theater</v>
      </c>
      <c r="R1288" t="str">
        <f t="shared" si="120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15">
        <f t="shared" si="122"/>
        <v>24.2</v>
      </c>
      <c r="Q1289" t="str">
        <f t="shared" si="123"/>
        <v>theater</v>
      </c>
      <c r="R1289" t="str">
        <f t="shared" si="120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15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15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15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15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15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1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15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15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15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15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15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15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15">
        <f t="shared" si="122"/>
        <v>168.75</v>
      </c>
      <c r="Q1302" t="str">
        <f t="shared" si="123"/>
        <v>theater</v>
      </c>
      <c r="R1302" t="str">
        <f t="shared" si="120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15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15">
        <f t="shared" si="122"/>
        <v>50</v>
      </c>
      <c r="Q1304" t="str">
        <f t="shared" si="123"/>
        <v>theater</v>
      </c>
      <c r="R1304" t="str">
        <f t="shared" si="120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1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15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15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15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15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15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15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15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15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15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15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15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15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15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15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15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15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15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15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1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15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15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15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15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15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15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15">
        <f t="shared" si="122"/>
        <v>157.46</v>
      </c>
      <c r="Q1332" t="str">
        <f t="shared" si="123"/>
        <v>technology</v>
      </c>
      <c r="R1332" t="str">
        <f t="shared" ref="R1332:R1395" si="126">RIGHT(N1332,LEN(N1332)-SEARCH("/",N1332,1))</f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15">
        <f t="shared" si="122"/>
        <v>100.5</v>
      </c>
      <c r="Q1333" t="str">
        <f t="shared" si="123"/>
        <v>technology</v>
      </c>
      <c r="R1333" t="str">
        <f t="shared" si="126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15">
        <f t="shared" si="122"/>
        <v>0</v>
      </c>
      <c r="Q1334" t="str">
        <f t="shared" si="123"/>
        <v>technology</v>
      </c>
      <c r="R1334" t="str">
        <f t="shared" si="126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15">
        <f t="shared" si="122"/>
        <v>0</v>
      </c>
      <c r="Q1335" t="str">
        <f t="shared" si="123"/>
        <v>technology</v>
      </c>
      <c r="R1335" t="str">
        <f t="shared" si="126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15">
        <f t="shared" si="122"/>
        <v>51.822463768115945</v>
      </c>
      <c r="Q1336" t="str">
        <f t="shared" si="123"/>
        <v>technology</v>
      </c>
      <c r="R1336" t="str">
        <f t="shared" si="126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15">
        <f t="shared" si="122"/>
        <v>308.75</v>
      </c>
      <c r="Q1337" t="str">
        <f t="shared" si="123"/>
        <v>technology</v>
      </c>
      <c r="R1337" t="str">
        <f t="shared" si="126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15">
        <f t="shared" si="122"/>
        <v>379.22767857142856</v>
      </c>
      <c r="Q1338" t="str">
        <f t="shared" si="123"/>
        <v>technology</v>
      </c>
      <c r="R1338" t="str">
        <f t="shared" si="126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15">
        <f t="shared" si="122"/>
        <v>176.36428571428573</v>
      </c>
      <c r="Q1339" t="str">
        <f t="shared" si="123"/>
        <v>technology</v>
      </c>
      <c r="R1339" t="str">
        <f t="shared" si="126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15">
        <f t="shared" si="122"/>
        <v>66.066666666666663</v>
      </c>
      <c r="Q1340" t="str">
        <f t="shared" si="123"/>
        <v>technology</v>
      </c>
      <c r="R1340" t="str">
        <f t="shared" si="126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15">
        <f t="shared" si="122"/>
        <v>89.648648648648646</v>
      </c>
      <c r="Q1341" t="str">
        <f t="shared" si="123"/>
        <v>technology</v>
      </c>
      <c r="R1341" t="str">
        <f t="shared" si="126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15">
        <f t="shared" si="122"/>
        <v>0</v>
      </c>
      <c r="Q1342" t="str">
        <f t="shared" si="123"/>
        <v>technology</v>
      </c>
      <c r="R1342" t="str">
        <f t="shared" si="126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15">
        <f t="shared" si="122"/>
        <v>382.39130434782606</v>
      </c>
      <c r="Q1343" t="str">
        <f t="shared" si="123"/>
        <v>technology</v>
      </c>
      <c r="R1343" t="str">
        <f t="shared" si="126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15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15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15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15">
        <f t="shared" ref="P1347:P1410" si="128">IFERROR( E1347/L1347,0)</f>
        <v>53.571428571428569</v>
      </c>
      <c r="Q1347" t="str">
        <f t="shared" ref="Q1347:Q1410" si="129">LEFT(N1347,SEARCH("/",N1347,1)-1)</f>
        <v>publishing</v>
      </c>
      <c r="R1347" t="str">
        <f t="shared" si="126"/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15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15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15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15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15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15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15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1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15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15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15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15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15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15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15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15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15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1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15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15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15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15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15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15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15">
        <f t="shared" si="128"/>
        <v>77.75</v>
      </c>
      <c r="Q1372" t="str">
        <f t="shared" si="129"/>
        <v>music</v>
      </c>
      <c r="R1372" t="str">
        <f t="shared" si="126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15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15">
        <f t="shared" si="128"/>
        <v>38.75</v>
      </c>
      <c r="Q1374" t="str">
        <f t="shared" si="129"/>
        <v>music</v>
      </c>
      <c r="R1374" t="str">
        <f t="shared" si="126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1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15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15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15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15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15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15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15">
        <f t="shared" si="128"/>
        <v>21.2</v>
      </c>
      <c r="Q1382" t="str">
        <f t="shared" si="129"/>
        <v>music</v>
      </c>
      <c r="R1382" t="str">
        <f t="shared" si="126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15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15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1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15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15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15">
        <f t="shared" si="128"/>
        <v>62.5</v>
      </c>
      <c r="Q1388" t="str">
        <f t="shared" si="129"/>
        <v>music</v>
      </c>
      <c r="R1388" t="str">
        <f t="shared" si="126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15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15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15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15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15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15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1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15">
        <f t="shared" si="128"/>
        <v>53.882352941176471</v>
      </c>
      <c r="Q1396" t="str">
        <f t="shared" si="129"/>
        <v>music</v>
      </c>
      <c r="R1396" t="str">
        <f t="shared" ref="R1396:R1459" si="132">RIGHT(N1396,LEN(N1396)-SEARCH("/",N1396,1))</f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15">
        <f t="shared" si="128"/>
        <v>47.756097560975611</v>
      </c>
      <c r="Q1397" t="str">
        <f t="shared" si="129"/>
        <v>music</v>
      </c>
      <c r="R1397" t="str">
        <f t="shared" si="132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15">
        <f t="shared" si="128"/>
        <v>88.191780821917803</v>
      </c>
      <c r="Q1398" t="str">
        <f t="shared" si="129"/>
        <v>music</v>
      </c>
      <c r="R1398" t="str">
        <f t="shared" si="132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15">
        <f t="shared" si="128"/>
        <v>72.056962025316452</v>
      </c>
      <c r="Q1399" t="str">
        <f t="shared" si="129"/>
        <v>music</v>
      </c>
      <c r="R1399" t="str">
        <f t="shared" si="132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15">
        <f t="shared" si="128"/>
        <v>74.246153846153845</v>
      </c>
      <c r="Q1400" t="str">
        <f t="shared" si="129"/>
        <v>music</v>
      </c>
      <c r="R1400" t="str">
        <f t="shared" si="132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15">
        <f t="shared" si="128"/>
        <v>61.701086956521742</v>
      </c>
      <c r="Q1401" t="str">
        <f t="shared" si="129"/>
        <v>music</v>
      </c>
      <c r="R1401" t="str">
        <f t="shared" si="132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15">
        <f t="shared" si="128"/>
        <v>17.235294117647058</v>
      </c>
      <c r="Q1402" t="str">
        <f t="shared" si="129"/>
        <v>music</v>
      </c>
      <c r="R1402" t="str">
        <f t="shared" si="132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15">
        <f t="shared" si="128"/>
        <v>51.720833333333331</v>
      </c>
      <c r="Q1403" t="str">
        <f t="shared" si="129"/>
        <v>music</v>
      </c>
      <c r="R1403" t="str">
        <f t="shared" si="132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15">
        <f t="shared" si="128"/>
        <v>24.150442477876105</v>
      </c>
      <c r="Q1404" t="str">
        <f t="shared" si="129"/>
        <v>music</v>
      </c>
      <c r="R1404" t="str">
        <f t="shared" si="132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15">
        <f t="shared" si="128"/>
        <v>62.166666666666664</v>
      </c>
      <c r="Q1405" t="str">
        <f t="shared" si="129"/>
        <v>music</v>
      </c>
      <c r="R1405" t="str">
        <f t="shared" si="132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15">
        <f t="shared" si="128"/>
        <v>48.2</v>
      </c>
      <c r="Q1406" t="str">
        <f t="shared" si="129"/>
        <v>publishing</v>
      </c>
      <c r="R1406" t="str">
        <f t="shared" si="132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15">
        <f t="shared" si="128"/>
        <v>6.1764705882352944</v>
      </c>
      <c r="Q1407" t="str">
        <f t="shared" si="129"/>
        <v>publishing</v>
      </c>
      <c r="R1407" t="str">
        <f t="shared" si="132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15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15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15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15">
        <f t="shared" ref="P1411:P1474" si="134">IFERROR( E1411/L1411,0)</f>
        <v>0</v>
      </c>
      <c r="Q1411" t="str">
        <f t="shared" ref="Q1411:Q1474" si="135">LEFT(N1411,SEARCH("/",N1411,1)-1)</f>
        <v>publishing</v>
      </c>
      <c r="R1411" t="str">
        <f t="shared" si="132"/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15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15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15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15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15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15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15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15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15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15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15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15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1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15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15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15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15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15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15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15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15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15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1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15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15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15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15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15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15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15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15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15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1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15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15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15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15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15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15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15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15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15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1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15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15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15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15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15">
        <f t="shared" si="134"/>
        <v>0</v>
      </c>
      <c r="Q1460" t="str">
        <f t="shared" si="135"/>
        <v>publishing</v>
      </c>
      <c r="R1460" t="str">
        <f t="shared" ref="R1460:R1523" si="138">RIGHT(N1460,LEN(N1460)-SEARCH("/",N1460,1))</f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15">
        <f t="shared" si="134"/>
        <v>0</v>
      </c>
      <c r="Q1461" t="str">
        <f t="shared" si="135"/>
        <v>publishing</v>
      </c>
      <c r="R1461" t="str">
        <f t="shared" si="138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15">
        <f t="shared" si="134"/>
        <v>0</v>
      </c>
      <c r="Q1462" t="str">
        <f t="shared" si="135"/>
        <v>publishing</v>
      </c>
      <c r="R1462" t="str">
        <f t="shared" si="138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15">
        <f t="shared" si="134"/>
        <v>44.66673529411765</v>
      </c>
      <c r="Q1463" t="str">
        <f t="shared" si="135"/>
        <v>publishing</v>
      </c>
      <c r="R1463" t="str">
        <f t="shared" si="138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15">
        <f t="shared" si="134"/>
        <v>28.937999999999999</v>
      </c>
      <c r="Q1464" t="str">
        <f t="shared" si="135"/>
        <v>publishing</v>
      </c>
      <c r="R1464" t="str">
        <f t="shared" si="138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15">
        <f t="shared" si="134"/>
        <v>35.44</v>
      </c>
      <c r="Q1465" t="str">
        <f t="shared" si="135"/>
        <v>publishing</v>
      </c>
      <c r="R1465" t="str">
        <f t="shared" si="138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15">
        <f t="shared" si="134"/>
        <v>34.871794871794869</v>
      </c>
      <c r="Q1466" t="str">
        <f t="shared" si="135"/>
        <v>publishing</v>
      </c>
      <c r="R1466" t="str">
        <f t="shared" si="138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15">
        <f t="shared" si="134"/>
        <v>52.622732513451197</v>
      </c>
      <c r="Q1467" t="str">
        <f t="shared" si="135"/>
        <v>publishing</v>
      </c>
      <c r="R1467" t="str">
        <f t="shared" si="138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15">
        <f t="shared" si="134"/>
        <v>69.598266129032254</v>
      </c>
      <c r="Q1468" t="str">
        <f t="shared" si="135"/>
        <v>publishing</v>
      </c>
      <c r="R1468" t="str">
        <f t="shared" si="138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15">
        <f t="shared" si="134"/>
        <v>76.72</v>
      </c>
      <c r="Q1469" t="str">
        <f t="shared" si="135"/>
        <v>publishing</v>
      </c>
      <c r="R1469" t="str">
        <f t="shared" si="138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15">
        <f t="shared" si="134"/>
        <v>33.191126279863482</v>
      </c>
      <c r="Q1470" t="str">
        <f t="shared" si="135"/>
        <v>publishing</v>
      </c>
      <c r="R1470" t="str">
        <f t="shared" si="138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15">
        <f t="shared" si="134"/>
        <v>149.46417445482865</v>
      </c>
      <c r="Q1471" t="str">
        <f t="shared" si="135"/>
        <v>publishing</v>
      </c>
      <c r="R1471" t="str">
        <f t="shared" si="138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15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15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15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15">
        <f t="shared" ref="P1475:P1538" si="140">IFERROR( E1475/L1475,0)</f>
        <v>38.462553191489363</v>
      </c>
      <c r="Q1475" t="str">
        <f t="shared" ref="Q1475:Q1538" si="141">LEFT(N1475,SEARCH("/",N1475,1)-1)</f>
        <v>publishing</v>
      </c>
      <c r="R1475" t="str">
        <f t="shared" si="138"/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15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15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15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15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15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15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15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15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15">
        <f t="shared" si="140"/>
        <v>5</v>
      </c>
      <c r="Q1484" t="str">
        <f t="shared" si="141"/>
        <v>publishing</v>
      </c>
      <c r="R1484" t="str">
        <f t="shared" si="138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1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15">
        <f t="shared" si="140"/>
        <v>0</v>
      </c>
      <c r="Q1486" t="str">
        <f t="shared" si="141"/>
        <v>publishing</v>
      </c>
      <c r="R1486" t="str">
        <f t="shared" si="138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15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15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15">
        <f t="shared" si="140"/>
        <v>0</v>
      </c>
      <c r="Q1489" t="str">
        <f t="shared" si="141"/>
        <v>publishing</v>
      </c>
      <c r="R1489" t="str">
        <f t="shared" si="138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15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15">
        <f t="shared" si="140"/>
        <v>0</v>
      </c>
      <c r="Q1491" t="str">
        <f t="shared" si="141"/>
        <v>publishing</v>
      </c>
      <c r="R1491" t="str">
        <f t="shared" si="138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15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15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15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1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15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15">
        <f t="shared" si="140"/>
        <v>0</v>
      </c>
      <c r="Q1497" t="str">
        <f t="shared" si="141"/>
        <v>publishing</v>
      </c>
      <c r="R1497" t="str">
        <f t="shared" si="138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15">
        <f t="shared" si="140"/>
        <v>0</v>
      </c>
      <c r="Q1498" t="str">
        <f t="shared" si="141"/>
        <v>publishing</v>
      </c>
      <c r="R1498" t="str">
        <f t="shared" si="138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15">
        <f t="shared" si="140"/>
        <v>1</v>
      </c>
      <c r="Q1499" t="str">
        <f t="shared" si="141"/>
        <v>publishing</v>
      </c>
      <c r="R1499" t="str">
        <f t="shared" si="138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15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15">
        <f t="shared" si="140"/>
        <v>5</v>
      </c>
      <c r="Q1501" t="str">
        <f t="shared" si="141"/>
        <v>publishing</v>
      </c>
      <c r="R1501" t="str">
        <f t="shared" si="138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15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15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15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1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15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15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15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15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15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15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15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15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15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15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15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15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15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15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15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15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15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15">
        <f t="shared" si="140"/>
        <v>133.7391592920354</v>
      </c>
      <c r="Q1524" t="str">
        <f t="shared" si="141"/>
        <v>photography</v>
      </c>
      <c r="R1524" t="str">
        <f t="shared" ref="R1524:R1587" si="144">RIGHT(N1524,LEN(N1524)-SEARCH("/",N1524,1))</f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15">
        <f t="shared" si="140"/>
        <v>95.834024896265561</v>
      </c>
      <c r="Q1525" t="str">
        <f t="shared" si="141"/>
        <v>photography</v>
      </c>
      <c r="R1525" t="str">
        <f t="shared" si="144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15">
        <f t="shared" si="140"/>
        <v>221.78571428571428</v>
      </c>
      <c r="Q1526" t="str">
        <f t="shared" si="141"/>
        <v>photography</v>
      </c>
      <c r="R1526" t="str">
        <f t="shared" si="144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15">
        <f t="shared" si="140"/>
        <v>32.315357142857138</v>
      </c>
      <c r="Q1527" t="str">
        <f t="shared" si="141"/>
        <v>photography</v>
      </c>
      <c r="R1527" t="str">
        <f t="shared" si="144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15">
        <f t="shared" si="140"/>
        <v>98.839285714285708</v>
      </c>
      <c r="Q1528" t="str">
        <f t="shared" si="141"/>
        <v>photography</v>
      </c>
      <c r="R1528" t="str">
        <f t="shared" si="144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15">
        <f t="shared" si="140"/>
        <v>55.222142857142863</v>
      </c>
      <c r="Q1529" t="str">
        <f t="shared" si="141"/>
        <v>photography</v>
      </c>
      <c r="R1529" t="str">
        <f t="shared" si="144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15">
        <f t="shared" si="140"/>
        <v>52.793750000000003</v>
      </c>
      <c r="Q1530" t="str">
        <f t="shared" si="141"/>
        <v>photography</v>
      </c>
      <c r="R1530" t="str">
        <f t="shared" si="144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15">
        <f t="shared" si="140"/>
        <v>135.66666666666666</v>
      </c>
      <c r="Q1531" t="str">
        <f t="shared" si="141"/>
        <v>photography</v>
      </c>
      <c r="R1531" t="str">
        <f t="shared" si="144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15">
        <f t="shared" si="140"/>
        <v>53.991990846681922</v>
      </c>
      <c r="Q1532" t="str">
        <f t="shared" si="141"/>
        <v>photography</v>
      </c>
      <c r="R1532" t="str">
        <f t="shared" si="144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15">
        <f t="shared" si="140"/>
        <v>56.643835616438359</v>
      </c>
      <c r="Q1533" t="str">
        <f t="shared" si="141"/>
        <v>photography</v>
      </c>
      <c r="R1533" t="str">
        <f t="shared" si="144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15">
        <f t="shared" si="140"/>
        <v>82.316326530612244</v>
      </c>
      <c r="Q1534" t="str">
        <f t="shared" si="141"/>
        <v>photography</v>
      </c>
      <c r="R1534" t="str">
        <f t="shared" si="144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15">
        <f t="shared" si="140"/>
        <v>88.26081081081081</v>
      </c>
      <c r="Q1535" t="str">
        <f t="shared" si="141"/>
        <v>photography</v>
      </c>
      <c r="R1535" t="str">
        <f t="shared" si="144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15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15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15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15">
        <f t="shared" ref="P1539:P1602" si="146">IFERROR( E1539/L1539,0)</f>
        <v>96.375</v>
      </c>
      <c r="Q1539" t="str">
        <f t="shared" ref="Q1539:Q1602" si="147">LEFT(N1539,SEARCH("/",N1539,1)-1)</f>
        <v>photography</v>
      </c>
      <c r="R1539" t="str">
        <f t="shared" si="144"/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15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15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15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15">
        <f t="shared" si="146"/>
        <v>3</v>
      </c>
      <c r="Q1543" t="str">
        <f t="shared" si="147"/>
        <v>photography</v>
      </c>
      <c r="R1543" t="str">
        <f t="shared" si="144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15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1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15">
        <f t="shared" si="146"/>
        <v>0</v>
      </c>
      <c r="Q1546" t="str">
        <f t="shared" si="147"/>
        <v>photography</v>
      </c>
      <c r="R1546" t="str">
        <f t="shared" si="144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15">
        <f t="shared" si="146"/>
        <v>1</v>
      </c>
      <c r="Q1547" t="str">
        <f t="shared" si="147"/>
        <v>photography</v>
      </c>
      <c r="R1547" t="str">
        <f t="shared" si="144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15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15">
        <f t="shared" si="146"/>
        <v>0</v>
      </c>
      <c r="Q1549" t="str">
        <f t="shared" si="147"/>
        <v>photography</v>
      </c>
      <c r="R1549" t="str">
        <f t="shared" si="144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15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15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15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15">
        <f t="shared" si="146"/>
        <v>0</v>
      </c>
      <c r="Q1553" t="str">
        <f t="shared" si="147"/>
        <v>photography</v>
      </c>
      <c r="R1553" t="str">
        <f t="shared" si="144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15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1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15">
        <f t="shared" si="146"/>
        <v>0</v>
      </c>
      <c r="Q1556" t="str">
        <f t="shared" si="147"/>
        <v>photography</v>
      </c>
      <c r="R1556" t="str">
        <f t="shared" si="144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15">
        <f t="shared" si="146"/>
        <v>0</v>
      </c>
      <c r="Q1557" t="str">
        <f t="shared" si="147"/>
        <v>photography</v>
      </c>
      <c r="R1557" t="str">
        <f t="shared" si="144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15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15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15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15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15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15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15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1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15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15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15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15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15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15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15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15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15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1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15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15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15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15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15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15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15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15">
        <f t="shared" si="146"/>
        <v>5</v>
      </c>
      <c r="Q1583" t="str">
        <f t="shared" si="147"/>
        <v>photography</v>
      </c>
      <c r="R1583" t="str">
        <f t="shared" si="144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15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1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15">
        <f t="shared" si="146"/>
        <v>0</v>
      </c>
      <c r="Q1586" t="str">
        <f t="shared" si="147"/>
        <v>photography</v>
      </c>
      <c r="R1586" t="str">
        <f t="shared" si="144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15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15">
        <f t="shared" si="146"/>
        <v>0</v>
      </c>
      <c r="Q1588" t="str">
        <f t="shared" si="147"/>
        <v>photography</v>
      </c>
      <c r="R1588" t="str">
        <f t="shared" ref="R1588:R1651" si="150">RIGHT(N1588,LEN(N1588)-SEARCH("/",N1588,1))</f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15">
        <f t="shared" si="146"/>
        <v>1</v>
      </c>
      <c r="Q1589" t="str">
        <f t="shared" si="147"/>
        <v>photography</v>
      </c>
      <c r="R1589" t="str">
        <f t="shared" si="150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15">
        <f t="shared" si="146"/>
        <v>0</v>
      </c>
      <c r="Q1590" t="str">
        <f t="shared" si="147"/>
        <v>photography</v>
      </c>
      <c r="R1590" t="str">
        <f t="shared" si="150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15">
        <f t="shared" si="146"/>
        <v>0</v>
      </c>
      <c r="Q1591" t="str">
        <f t="shared" si="147"/>
        <v>photography</v>
      </c>
      <c r="R1591" t="str">
        <f t="shared" si="150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15">
        <f t="shared" si="146"/>
        <v>510</v>
      </c>
      <c r="Q1592" t="str">
        <f t="shared" si="147"/>
        <v>photography</v>
      </c>
      <c r="R1592" t="str">
        <f t="shared" si="150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15">
        <f t="shared" si="146"/>
        <v>44.478260869565219</v>
      </c>
      <c r="Q1593" t="str">
        <f t="shared" si="147"/>
        <v>photography</v>
      </c>
      <c r="R1593" t="str">
        <f t="shared" si="150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15">
        <f t="shared" si="146"/>
        <v>0</v>
      </c>
      <c r="Q1594" t="str">
        <f t="shared" si="147"/>
        <v>photography</v>
      </c>
      <c r="R1594" t="str">
        <f t="shared" si="150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15">
        <f t="shared" si="146"/>
        <v>1</v>
      </c>
      <c r="Q1595" t="str">
        <f t="shared" si="147"/>
        <v>photography</v>
      </c>
      <c r="R1595" t="str">
        <f t="shared" si="150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15">
        <f t="shared" si="146"/>
        <v>20.5</v>
      </c>
      <c r="Q1596" t="str">
        <f t="shared" si="147"/>
        <v>photography</v>
      </c>
      <c r="R1596" t="str">
        <f t="shared" si="150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15">
        <f t="shared" si="146"/>
        <v>40</v>
      </c>
      <c r="Q1597" t="str">
        <f t="shared" si="147"/>
        <v>photography</v>
      </c>
      <c r="R1597" t="str">
        <f t="shared" si="150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15">
        <f t="shared" si="146"/>
        <v>25</v>
      </c>
      <c r="Q1598" t="str">
        <f t="shared" si="147"/>
        <v>photography</v>
      </c>
      <c r="R1598" t="str">
        <f t="shared" si="150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15">
        <f t="shared" si="146"/>
        <v>0</v>
      </c>
      <c r="Q1599" t="str">
        <f t="shared" si="147"/>
        <v>photography</v>
      </c>
      <c r="R1599" t="str">
        <f t="shared" si="150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15">
        <f t="shared" si="146"/>
        <v>1</v>
      </c>
      <c r="Q1600" t="str">
        <f t="shared" si="147"/>
        <v>photography</v>
      </c>
      <c r="R1600" t="str">
        <f t="shared" si="150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15">
        <f t="shared" si="146"/>
        <v>0</v>
      </c>
      <c r="Q1601" t="str">
        <f t="shared" si="147"/>
        <v>photography</v>
      </c>
      <c r="R1601" t="str">
        <f t="shared" si="150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15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15">
        <f t="shared" ref="P1603:P1666" si="152">IFERROR( E1603/L1603,0)</f>
        <v>48.325535714285714</v>
      </c>
      <c r="Q1603" t="str">
        <f t="shared" ref="Q1603:Q1666" si="153">LEFT(N1603,SEARCH("/",N1603,1)-1)</f>
        <v>music</v>
      </c>
      <c r="R1603" t="str">
        <f t="shared" si="150"/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15">
        <f t="shared" si="152"/>
        <v>46.953125</v>
      </c>
      <c r="Q1604" t="str">
        <f t="shared" si="153"/>
        <v>music</v>
      </c>
      <c r="R1604" t="str">
        <f t="shared" si="150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1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15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15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15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15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15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15">
        <f t="shared" si="152"/>
        <v>443.75</v>
      </c>
      <c r="Q1611" t="str">
        <f t="shared" si="153"/>
        <v>music</v>
      </c>
      <c r="R1611" t="str">
        <f t="shared" si="150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15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15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15">
        <f t="shared" si="152"/>
        <v>50</v>
      </c>
      <c r="Q1614" t="str">
        <f t="shared" si="153"/>
        <v>music</v>
      </c>
      <c r="R1614" t="str">
        <f t="shared" si="150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15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9">
        <f t="shared" si="154"/>
        <v>41794.772789351846</v>
      </c>
      <c r="T1616" s="9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15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15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15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15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15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15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15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15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1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15">
        <f t="shared" si="152"/>
        <v>47.2</v>
      </c>
      <c r="Q1626" t="str">
        <f t="shared" si="153"/>
        <v>music</v>
      </c>
      <c r="R1626" t="str">
        <f t="shared" si="150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15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15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15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15">
        <f t="shared" si="152"/>
        <v>45.875</v>
      </c>
      <c r="Q1630" t="str">
        <f t="shared" si="153"/>
        <v>music</v>
      </c>
      <c r="R1630" t="str">
        <f t="shared" si="150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15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15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15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15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1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9">
        <f t="shared" si="154"/>
        <v>40896.675416666665</v>
      </c>
      <c r="T1635" s="9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15">
        <f t="shared" si="152"/>
        <v>62.8125</v>
      </c>
      <c r="Q1636" t="str">
        <f t="shared" si="153"/>
        <v>music</v>
      </c>
      <c r="R1636" t="str">
        <f t="shared" si="150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15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15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15">
        <f t="shared" si="152"/>
        <v>34.6</v>
      </c>
      <c r="Q1639" t="str">
        <f t="shared" si="153"/>
        <v>music</v>
      </c>
      <c r="R1639" t="str">
        <f t="shared" si="150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15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15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15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15">
        <f t="shared" si="152"/>
        <v>97.5</v>
      </c>
      <c r="Q1643" t="str">
        <f t="shared" si="153"/>
        <v>music</v>
      </c>
      <c r="R1643" t="str">
        <f t="shared" si="150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15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1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15">
        <f t="shared" si="152"/>
        <v>85.546875</v>
      </c>
      <c r="Q1646" t="str">
        <f t="shared" si="153"/>
        <v>music</v>
      </c>
      <c r="R1646" t="str">
        <f t="shared" si="150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15">
        <f t="shared" si="152"/>
        <v>554</v>
      </c>
      <c r="Q1647" t="str">
        <f t="shared" si="153"/>
        <v>music</v>
      </c>
      <c r="R1647" t="str">
        <f t="shared" si="150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15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15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15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15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15">
        <f t="shared" si="152"/>
        <v>88.46875</v>
      </c>
      <c r="Q1652" t="str">
        <f t="shared" si="153"/>
        <v>music</v>
      </c>
      <c r="R1652" t="str">
        <f t="shared" ref="R1652:R1715" si="156">RIGHT(N1652,LEN(N1652)-SEARCH("/",N1652,1))</f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15">
        <f t="shared" si="152"/>
        <v>100.75</v>
      </c>
      <c r="Q1653" t="str">
        <f t="shared" si="153"/>
        <v>music</v>
      </c>
      <c r="R1653" t="str">
        <f t="shared" si="156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15">
        <f t="shared" si="152"/>
        <v>64.714285714285708</v>
      </c>
      <c r="Q1654" t="str">
        <f t="shared" si="153"/>
        <v>music</v>
      </c>
      <c r="R1654" t="str">
        <f t="shared" si="156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15">
        <f t="shared" si="152"/>
        <v>51.854285714285716</v>
      </c>
      <c r="Q1655" t="str">
        <f t="shared" si="153"/>
        <v>music</v>
      </c>
      <c r="R1655" t="str">
        <f t="shared" si="156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15">
        <f t="shared" si="152"/>
        <v>38.794117647058826</v>
      </c>
      <c r="Q1656" t="str">
        <f t="shared" si="153"/>
        <v>music</v>
      </c>
      <c r="R1656" t="str">
        <f t="shared" si="156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15">
        <f t="shared" si="152"/>
        <v>44.645833333333336</v>
      </c>
      <c r="Q1657" t="str">
        <f t="shared" si="153"/>
        <v>music</v>
      </c>
      <c r="R1657" t="str">
        <f t="shared" si="156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15">
        <f t="shared" si="152"/>
        <v>156.77333333333334</v>
      </c>
      <c r="Q1658" t="str">
        <f t="shared" si="153"/>
        <v>music</v>
      </c>
      <c r="R1658" t="str">
        <f t="shared" si="156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15">
        <f t="shared" si="152"/>
        <v>118.70339366515837</v>
      </c>
      <c r="Q1659" t="str">
        <f t="shared" si="153"/>
        <v>music</v>
      </c>
      <c r="R1659" t="str">
        <f t="shared" si="156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15">
        <f t="shared" si="152"/>
        <v>74.149532710280369</v>
      </c>
      <c r="Q1660" t="str">
        <f t="shared" si="153"/>
        <v>music</v>
      </c>
      <c r="R1660" t="str">
        <f t="shared" si="156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15">
        <f t="shared" si="152"/>
        <v>12.533333333333333</v>
      </c>
      <c r="Q1661" t="str">
        <f t="shared" si="153"/>
        <v>music</v>
      </c>
      <c r="R1661" t="str">
        <f t="shared" si="156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15">
        <f t="shared" si="152"/>
        <v>27.861111111111111</v>
      </c>
      <c r="Q1662" t="str">
        <f t="shared" si="153"/>
        <v>music</v>
      </c>
      <c r="R1662" t="str">
        <f t="shared" si="156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15">
        <f t="shared" si="152"/>
        <v>80.178217821782184</v>
      </c>
      <c r="Q1663" t="str">
        <f t="shared" si="153"/>
        <v>music</v>
      </c>
      <c r="R1663" t="str">
        <f t="shared" si="156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15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9">
        <f t="shared" si="154"/>
        <v>40847.99</v>
      </c>
      <c r="T1664" s="9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15">
        <f t="shared" si="152"/>
        <v>33.75</v>
      </c>
      <c r="Q1665" t="str">
        <f t="shared" si="153"/>
        <v>music</v>
      </c>
      <c r="R1665" t="str">
        <f t="shared" si="156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15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15">
        <f t="shared" ref="P1667:P1730" si="158">IFERROR( E1667/L1667,0)</f>
        <v>44.956989247311824</v>
      </c>
      <c r="Q1667" t="str">
        <f t="shared" ref="Q1667:Q1730" si="159">LEFT(N1667,SEARCH("/",N1667,1)-1)</f>
        <v>music</v>
      </c>
      <c r="R1667" t="str">
        <f t="shared" si="156"/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15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15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15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15">
        <f t="shared" si="158"/>
        <v>53.75</v>
      </c>
      <c r="Q1671" t="str">
        <f t="shared" si="159"/>
        <v>music</v>
      </c>
      <c r="R1671" t="str">
        <f t="shared" si="156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15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15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15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1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15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15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15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15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15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15">
        <f t="shared" si="158"/>
        <v>62.5</v>
      </c>
      <c r="Q1681" t="str">
        <f t="shared" si="159"/>
        <v>music</v>
      </c>
      <c r="R1681" t="str">
        <f t="shared" si="156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15">
        <f t="shared" si="158"/>
        <v>47</v>
      </c>
      <c r="Q1682" t="str">
        <f t="shared" si="159"/>
        <v>music</v>
      </c>
      <c r="R1682" t="str">
        <f t="shared" si="156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15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15">
        <f t="shared" si="158"/>
        <v>0</v>
      </c>
      <c r="Q1684" t="str">
        <f t="shared" si="159"/>
        <v>music</v>
      </c>
      <c r="R1684" t="str">
        <f t="shared" si="156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15">
        <f t="shared" si="158"/>
        <v>76</v>
      </c>
      <c r="Q1685" t="str">
        <f t="shared" si="159"/>
        <v>music</v>
      </c>
      <c r="R1685" t="str">
        <f t="shared" si="156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15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15">
        <f t="shared" si="158"/>
        <v>24</v>
      </c>
      <c r="Q1687" t="str">
        <f t="shared" si="159"/>
        <v>music</v>
      </c>
      <c r="R1687" t="str">
        <f t="shared" si="156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15">
        <f t="shared" si="158"/>
        <v>18</v>
      </c>
      <c r="Q1688" t="str">
        <f t="shared" si="159"/>
        <v>music</v>
      </c>
      <c r="R1688" t="str">
        <f t="shared" si="156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15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15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15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15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15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15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15">
        <f t="shared" si="158"/>
        <v>35</v>
      </c>
      <c r="Q1695" t="str">
        <f t="shared" si="159"/>
        <v>music</v>
      </c>
      <c r="R1695" t="str">
        <f t="shared" si="156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15">
        <f t="shared" si="158"/>
        <v>5</v>
      </c>
      <c r="Q1696" t="str">
        <f t="shared" si="159"/>
        <v>music</v>
      </c>
      <c r="R1696" t="str">
        <f t="shared" si="156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15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15">
        <f t="shared" si="158"/>
        <v>0</v>
      </c>
      <c r="Q1698" t="str">
        <f t="shared" si="159"/>
        <v>music</v>
      </c>
      <c r="R1698" t="str">
        <f t="shared" si="156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15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15">
        <f t="shared" si="158"/>
        <v>0</v>
      </c>
      <c r="Q1700" t="str">
        <f t="shared" si="159"/>
        <v>music</v>
      </c>
      <c r="R1700" t="str">
        <f t="shared" si="156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15">
        <f t="shared" si="158"/>
        <v>54</v>
      </c>
      <c r="Q1701" t="str">
        <f t="shared" si="159"/>
        <v>music</v>
      </c>
      <c r="R1701" t="str">
        <f t="shared" si="156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15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15">
        <f t="shared" si="158"/>
        <v>5</v>
      </c>
      <c r="Q1703" t="str">
        <f t="shared" si="159"/>
        <v>music</v>
      </c>
      <c r="R1703" t="str">
        <f t="shared" si="156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15">
        <f t="shared" si="158"/>
        <v>1</v>
      </c>
      <c r="Q1704" t="str">
        <f t="shared" si="159"/>
        <v>music</v>
      </c>
      <c r="R1704" t="str">
        <f t="shared" si="156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15">
        <f t="shared" si="158"/>
        <v>25.5</v>
      </c>
      <c r="Q1705" t="str">
        <f t="shared" si="159"/>
        <v>music</v>
      </c>
      <c r="R1705" t="str">
        <f t="shared" si="156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15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15">
        <f t="shared" si="158"/>
        <v>0</v>
      </c>
      <c r="Q1707" t="str">
        <f t="shared" si="159"/>
        <v>music</v>
      </c>
      <c r="R1707" t="str">
        <f t="shared" si="156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15">
        <f t="shared" si="158"/>
        <v>0</v>
      </c>
      <c r="Q1708" t="str">
        <f t="shared" si="159"/>
        <v>music</v>
      </c>
      <c r="R1708" t="str">
        <f t="shared" si="156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15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15">
        <f t="shared" si="158"/>
        <v>0</v>
      </c>
      <c r="Q1710" t="str">
        <f t="shared" si="159"/>
        <v>music</v>
      </c>
      <c r="R1710" t="str">
        <f t="shared" si="156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15">
        <f t="shared" si="158"/>
        <v>21.25</v>
      </c>
      <c r="Q1711" t="str">
        <f t="shared" si="159"/>
        <v>music</v>
      </c>
      <c r="R1711" t="str">
        <f t="shared" si="156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15">
        <f t="shared" si="158"/>
        <v>34</v>
      </c>
      <c r="Q1712" t="str">
        <f t="shared" si="159"/>
        <v>music</v>
      </c>
      <c r="R1712" t="str">
        <f t="shared" si="156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15">
        <f t="shared" si="158"/>
        <v>525</v>
      </c>
      <c r="Q1713" t="str">
        <f t="shared" si="159"/>
        <v>music</v>
      </c>
      <c r="R1713" t="str">
        <f t="shared" si="156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15">
        <f t="shared" si="158"/>
        <v>0</v>
      </c>
      <c r="Q1714" t="str">
        <f t="shared" si="159"/>
        <v>music</v>
      </c>
      <c r="R1714" t="str">
        <f t="shared" si="156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15">
        <f t="shared" si="158"/>
        <v>50</v>
      </c>
      <c r="Q1715" t="str">
        <f t="shared" si="159"/>
        <v>music</v>
      </c>
      <c r="R1715" t="str">
        <f t="shared" si="156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15">
        <f t="shared" si="158"/>
        <v>115.70588235294117</v>
      </c>
      <c r="Q1716" t="str">
        <f t="shared" si="159"/>
        <v>music</v>
      </c>
      <c r="R1716" t="str">
        <f t="shared" ref="R1716:R1779" si="162">RIGHT(N1716,LEN(N1716)-SEARCH("/",N1716,1))</f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15">
        <f t="shared" si="158"/>
        <v>5.5</v>
      </c>
      <c r="Q1717" t="str">
        <f t="shared" si="159"/>
        <v>music</v>
      </c>
      <c r="R1717" t="str">
        <f t="shared" si="162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15">
        <f t="shared" si="158"/>
        <v>50</v>
      </c>
      <c r="Q1718" t="str">
        <f t="shared" si="159"/>
        <v>music</v>
      </c>
      <c r="R1718" t="str">
        <f t="shared" si="162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15">
        <f t="shared" si="158"/>
        <v>34.024390243902438</v>
      </c>
      <c r="Q1719" t="str">
        <f t="shared" si="159"/>
        <v>music</v>
      </c>
      <c r="R1719" t="str">
        <f t="shared" si="162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15">
        <f t="shared" si="158"/>
        <v>37.5</v>
      </c>
      <c r="Q1720" t="str">
        <f t="shared" si="159"/>
        <v>music</v>
      </c>
      <c r="R1720" t="str">
        <f t="shared" si="162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15">
        <f t="shared" si="158"/>
        <v>11.666666666666666</v>
      </c>
      <c r="Q1721" t="str">
        <f t="shared" si="159"/>
        <v>music</v>
      </c>
      <c r="R1721" t="str">
        <f t="shared" si="162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15">
        <f t="shared" si="158"/>
        <v>28.125</v>
      </c>
      <c r="Q1722" t="str">
        <f t="shared" si="159"/>
        <v>music</v>
      </c>
      <c r="R1722" t="str">
        <f t="shared" si="162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15">
        <f t="shared" si="158"/>
        <v>0</v>
      </c>
      <c r="Q1723" t="str">
        <f t="shared" si="159"/>
        <v>music</v>
      </c>
      <c r="R1723" t="str">
        <f t="shared" si="162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15">
        <f t="shared" si="158"/>
        <v>1</v>
      </c>
      <c r="Q1724" t="str">
        <f t="shared" si="159"/>
        <v>music</v>
      </c>
      <c r="R1724" t="str">
        <f t="shared" si="162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15">
        <f t="shared" si="158"/>
        <v>216.66666666666666</v>
      </c>
      <c r="Q1725" t="str">
        <f t="shared" si="159"/>
        <v>music</v>
      </c>
      <c r="R1725" t="str">
        <f t="shared" si="162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15">
        <f t="shared" si="158"/>
        <v>8.75</v>
      </c>
      <c r="Q1726" t="str">
        <f t="shared" si="159"/>
        <v>music</v>
      </c>
      <c r="R1726" t="str">
        <f t="shared" si="162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15">
        <f t="shared" si="158"/>
        <v>62.222222222222221</v>
      </c>
      <c r="Q1727" t="str">
        <f t="shared" si="159"/>
        <v>music</v>
      </c>
      <c r="R1727" t="str">
        <f t="shared" si="162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15">
        <f t="shared" si="158"/>
        <v>137.25</v>
      </c>
      <c r="Q1728" t="str">
        <f t="shared" si="159"/>
        <v>music</v>
      </c>
      <c r="R1728" t="str">
        <f t="shared" si="162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15">
        <f t="shared" si="158"/>
        <v>1</v>
      </c>
      <c r="Q1729" t="str">
        <f t="shared" si="159"/>
        <v>music</v>
      </c>
      <c r="R1729" t="str">
        <f t="shared" si="162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15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15">
        <f t="shared" ref="P1731:P1794" si="164">IFERROR( E1731/L1731,0)</f>
        <v>0</v>
      </c>
      <c r="Q1731" t="str">
        <f t="shared" ref="Q1731:Q1794" si="165">LEFT(N1731,SEARCH("/",N1731,1)-1)</f>
        <v>music</v>
      </c>
      <c r="R1731" t="str">
        <f t="shared" si="162"/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15">
        <f t="shared" si="164"/>
        <v>0</v>
      </c>
      <c r="Q1732" t="str">
        <f t="shared" si="165"/>
        <v>music</v>
      </c>
      <c r="R1732" t="str">
        <f t="shared" si="162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15">
        <f t="shared" si="164"/>
        <v>0</v>
      </c>
      <c r="Q1733" t="str">
        <f t="shared" si="165"/>
        <v>music</v>
      </c>
      <c r="R1733" t="str">
        <f t="shared" si="162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15">
        <f t="shared" si="164"/>
        <v>0</v>
      </c>
      <c r="Q1734" t="str">
        <f t="shared" si="165"/>
        <v>music</v>
      </c>
      <c r="R1734" t="str">
        <f t="shared" si="162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15">
        <f t="shared" si="164"/>
        <v>0</v>
      </c>
      <c r="Q1735" t="str">
        <f t="shared" si="165"/>
        <v>music</v>
      </c>
      <c r="R1735" t="str">
        <f t="shared" si="162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15">
        <f t="shared" si="164"/>
        <v>1</v>
      </c>
      <c r="Q1736" t="str">
        <f t="shared" si="165"/>
        <v>music</v>
      </c>
      <c r="R1736" t="str">
        <f t="shared" si="162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15">
        <f t="shared" si="164"/>
        <v>55</v>
      </c>
      <c r="Q1737" t="str">
        <f t="shared" si="165"/>
        <v>music</v>
      </c>
      <c r="R1737" t="str">
        <f t="shared" si="162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15">
        <f t="shared" si="164"/>
        <v>22</v>
      </c>
      <c r="Q1738" t="str">
        <f t="shared" si="165"/>
        <v>music</v>
      </c>
      <c r="R1738" t="str">
        <f t="shared" si="162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15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15">
        <f t="shared" si="164"/>
        <v>20</v>
      </c>
      <c r="Q1740" t="str">
        <f t="shared" si="165"/>
        <v>music</v>
      </c>
      <c r="R1740" t="str">
        <f t="shared" si="162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15">
        <f t="shared" si="164"/>
        <v>1</v>
      </c>
      <c r="Q1741" t="str">
        <f t="shared" si="165"/>
        <v>music</v>
      </c>
      <c r="R1741" t="str">
        <f t="shared" si="162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15">
        <f t="shared" si="164"/>
        <v>0</v>
      </c>
      <c r="Q1742" t="str">
        <f t="shared" si="165"/>
        <v>music</v>
      </c>
      <c r="R1742" t="str">
        <f t="shared" si="162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15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15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1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15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15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15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15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15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15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15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15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15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1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15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15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15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15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15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15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15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15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15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1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15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15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15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15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15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15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15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15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15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1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15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15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15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15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15">
        <f t="shared" si="164"/>
        <v>66.333333333333329</v>
      </c>
      <c r="Q1780" t="str">
        <f t="shared" si="165"/>
        <v>photography</v>
      </c>
      <c r="R1780" t="str">
        <f t="shared" ref="R1780:R1843" si="168">RIGHT(N1780,LEN(N1780)-SEARCH("/",N1780,1))</f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15">
        <f t="shared" si="164"/>
        <v>104.89473684210526</v>
      </c>
      <c r="Q1781" t="str">
        <f t="shared" si="165"/>
        <v>photography</v>
      </c>
      <c r="R1781" t="str">
        <f t="shared" si="168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15">
        <f t="shared" si="164"/>
        <v>78.440789473684205</v>
      </c>
      <c r="Q1782" t="str">
        <f t="shared" si="165"/>
        <v>photography</v>
      </c>
      <c r="R1782" t="str">
        <f t="shared" si="168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15">
        <f t="shared" si="164"/>
        <v>59.041666666666664</v>
      </c>
      <c r="Q1783" t="str">
        <f t="shared" si="165"/>
        <v>photography</v>
      </c>
      <c r="R1783" t="str">
        <f t="shared" si="168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15">
        <f t="shared" si="164"/>
        <v>71.34210526315789</v>
      </c>
      <c r="Q1784" t="str">
        <f t="shared" si="165"/>
        <v>photography</v>
      </c>
      <c r="R1784" t="str">
        <f t="shared" si="168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15">
        <f t="shared" si="164"/>
        <v>51.227027027027027</v>
      </c>
      <c r="Q1785" t="str">
        <f t="shared" si="165"/>
        <v>photography</v>
      </c>
      <c r="R1785" t="str">
        <f t="shared" si="168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15">
        <f t="shared" si="164"/>
        <v>60.242424242424242</v>
      </c>
      <c r="Q1786" t="str">
        <f t="shared" si="165"/>
        <v>photography</v>
      </c>
      <c r="R1786" t="str">
        <f t="shared" si="168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15">
        <f t="shared" si="164"/>
        <v>44.935185185185183</v>
      </c>
      <c r="Q1787" t="str">
        <f t="shared" si="165"/>
        <v>photography</v>
      </c>
      <c r="R1787" t="str">
        <f t="shared" si="168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15">
        <f t="shared" si="164"/>
        <v>31.206896551724139</v>
      </c>
      <c r="Q1788" t="str">
        <f t="shared" si="165"/>
        <v>photography</v>
      </c>
      <c r="R1788" t="str">
        <f t="shared" si="168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15">
        <f t="shared" si="164"/>
        <v>63.875</v>
      </c>
      <c r="Q1789" t="str">
        <f t="shared" si="165"/>
        <v>photography</v>
      </c>
      <c r="R1789" t="str">
        <f t="shared" si="168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15">
        <f t="shared" si="164"/>
        <v>19</v>
      </c>
      <c r="Q1790" t="str">
        <f t="shared" si="165"/>
        <v>photography</v>
      </c>
      <c r="R1790" t="str">
        <f t="shared" si="168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15">
        <f t="shared" si="164"/>
        <v>10</v>
      </c>
      <c r="Q1791" t="str">
        <f t="shared" si="165"/>
        <v>photography</v>
      </c>
      <c r="R1791" t="str">
        <f t="shared" si="168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15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15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15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15">
        <f t="shared" ref="P1795:P1858" si="170">IFERROR( E1795/L1795,0)</f>
        <v>20</v>
      </c>
      <c r="Q1795" t="str">
        <f t="shared" ref="Q1795:Q1858" si="171">LEFT(N1795,SEARCH("/",N1795,1)-1)</f>
        <v>photography</v>
      </c>
      <c r="R1795" t="str">
        <f t="shared" si="168"/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15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15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15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15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15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15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15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15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15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1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15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15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15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15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15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15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15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15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15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15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15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15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15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15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15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15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15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15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1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15">
        <f t="shared" si="170"/>
        <v>75.05</v>
      </c>
      <c r="Q1826" t="str">
        <f t="shared" si="171"/>
        <v>music</v>
      </c>
      <c r="R1826" t="str">
        <f t="shared" si="168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15">
        <f t="shared" si="170"/>
        <v>42.02</v>
      </c>
      <c r="Q1827" t="str">
        <f t="shared" si="171"/>
        <v>music</v>
      </c>
      <c r="R1827" t="str">
        <f t="shared" si="168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15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15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15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15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15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15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15">
        <f t="shared" si="170"/>
        <v>25</v>
      </c>
      <c r="Q1834" t="str">
        <f t="shared" si="171"/>
        <v>music</v>
      </c>
      <c r="R1834" t="str">
        <f t="shared" si="168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15">
        <f t="shared" si="170"/>
        <v>42</v>
      </c>
      <c r="Q1835" t="str">
        <f t="shared" si="171"/>
        <v>music</v>
      </c>
      <c r="R1835" t="str">
        <f t="shared" si="168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15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15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15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15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15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15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15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15">
        <f t="shared" si="170"/>
        <v>50.875</v>
      </c>
      <c r="Q1843" t="str">
        <f t="shared" si="171"/>
        <v>music</v>
      </c>
      <c r="R1843" t="str">
        <f t="shared" si="168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15">
        <f t="shared" si="170"/>
        <v>119.28571428571429</v>
      </c>
      <c r="Q1844" t="str">
        <f t="shared" si="171"/>
        <v>music</v>
      </c>
      <c r="R1844" t="str">
        <f t="shared" ref="R1844:R1907" si="174">RIGHT(N1844,LEN(N1844)-SEARCH("/",N1844,1))</f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15">
        <f t="shared" si="170"/>
        <v>92.541865671641801</v>
      </c>
      <c r="Q1845" t="str">
        <f t="shared" si="171"/>
        <v>music</v>
      </c>
      <c r="R1845" t="str">
        <f t="shared" si="174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15">
        <f t="shared" si="170"/>
        <v>76.05</v>
      </c>
      <c r="Q1846" t="str">
        <f t="shared" si="171"/>
        <v>music</v>
      </c>
      <c r="R1846" t="str">
        <f t="shared" si="174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15">
        <f t="shared" si="170"/>
        <v>52.631578947368418</v>
      </c>
      <c r="Q1847" t="str">
        <f t="shared" si="171"/>
        <v>music</v>
      </c>
      <c r="R1847" t="str">
        <f t="shared" si="174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15">
        <f t="shared" si="170"/>
        <v>98.990430622009569</v>
      </c>
      <c r="Q1848" t="str">
        <f t="shared" si="171"/>
        <v>music</v>
      </c>
      <c r="R1848" t="str">
        <f t="shared" si="174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15">
        <f t="shared" si="170"/>
        <v>79.526315789473685</v>
      </c>
      <c r="Q1849" t="str">
        <f t="shared" si="171"/>
        <v>music</v>
      </c>
      <c r="R1849" t="str">
        <f t="shared" si="174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15">
        <f t="shared" si="170"/>
        <v>134.20833333333334</v>
      </c>
      <c r="Q1850" t="str">
        <f t="shared" si="171"/>
        <v>music</v>
      </c>
      <c r="R1850" t="str">
        <f t="shared" si="174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15">
        <f t="shared" si="170"/>
        <v>37.625</v>
      </c>
      <c r="Q1851" t="str">
        <f t="shared" si="171"/>
        <v>music</v>
      </c>
      <c r="R1851" t="str">
        <f t="shared" si="174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15">
        <f t="shared" si="170"/>
        <v>51.044692737430168</v>
      </c>
      <c r="Q1852" t="str">
        <f t="shared" si="171"/>
        <v>music</v>
      </c>
      <c r="R1852" t="str">
        <f t="shared" si="174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15">
        <f t="shared" si="170"/>
        <v>50.03846153846154</v>
      </c>
      <c r="Q1853" t="str">
        <f t="shared" si="171"/>
        <v>music</v>
      </c>
      <c r="R1853" t="str">
        <f t="shared" si="174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15">
        <f t="shared" si="170"/>
        <v>133.93129770992365</v>
      </c>
      <c r="Q1854" t="str">
        <f t="shared" si="171"/>
        <v>music</v>
      </c>
      <c r="R1854" t="str">
        <f t="shared" si="174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15">
        <f t="shared" si="170"/>
        <v>58.214285714285715</v>
      </c>
      <c r="Q1855" t="str">
        <f t="shared" si="171"/>
        <v>music</v>
      </c>
      <c r="R1855" t="str">
        <f t="shared" si="174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15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15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15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15">
        <f t="shared" ref="P1859:P1922" si="176">IFERROR( E1859/L1859,0)</f>
        <v>136.36363636363637</v>
      </c>
      <c r="Q1859" t="str">
        <f t="shared" ref="Q1859:Q1922" si="177">LEFT(N1859,SEARCH("/",N1859,1)-1)</f>
        <v>music</v>
      </c>
      <c r="R1859" t="str">
        <f t="shared" si="174"/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15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15">
        <f t="shared" si="176"/>
        <v>70.625</v>
      </c>
      <c r="Q1861" t="str">
        <f t="shared" si="177"/>
        <v>music</v>
      </c>
      <c r="R1861" t="str">
        <f t="shared" si="174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15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15">
        <f t="shared" si="176"/>
        <v>0</v>
      </c>
      <c r="Q1863" t="str">
        <f t="shared" si="177"/>
        <v>games</v>
      </c>
      <c r="R1863" t="str">
        <f t="shared" si="174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15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1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15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15">
        <f t="shared" si="176"/>
        <v>2</v>
      </c>
      <c r="Q1867" t="str">
        <f t="shared" si="177"/>
        <v>games</v>
      </c>
      <c r="R1867" t="str">
        <f t="shared" si="174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15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15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15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15">
        <f t="shared" si="176"/>
        <v>0</v>
      </c>
      <c r="Q1871" t="str">
        <f t="shared" si="177"/>
        <v>games</v>
      </c>
      <c r="R1871" t="str">
        <f t="shared" si="174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15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15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15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1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15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15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15">
        <f t="shared" si="176"/>
        <v>0</v>
      </c>
      <c r="Q1878" t="str">
        <f t="shared" si="177"/>
        <v>games</v>
      </c>
      <c r="R1878" t="str">
        <f t="shared" si="174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15">
        <f t="shared" si="176"/>
        <v>0</v>
      </c>
      <c r="Q1879" t="str">
        <f t="shared" si="177"/>
        <v>games</v>
      </c>
      <c r="R1879" t="str">
        <f t="shared" si="174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15">
        <f t="shared" si="176"/>
        <v>0</v>
      </c>
      <c r="Q1880" t="str">
        <f t="shared" si="177"/>
        <v>games</v>
      </c>
      <c r="R1880" t="str">
        <f t="shared" si="174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15">
        <f t="shared" si="176"/>
        <v>3</v>
      </c>
      <c r="Q1881" t="str">
        <f t="shared" si="177"/>
        <v>games</v>
      </c>
      <c r="R1881" t="str">
        <f t="shared" si="174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15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15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15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1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15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15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15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15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15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15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15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15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15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1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15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15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15">
        <f t="shared" si="176"/>
        <v>43</v>
      </c>
      <c r="Q1898" t="str">
        <f t="shared" si="177"/>
        <v>music</v>
      </c>
      <c r="R1898" t="str">
        <f t="shared" si="174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15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15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15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15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15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15">
        <f t="shared" si="176"/>
        <v>4</v>
      </c>
      <c r="Q1904" t="str">
        <f t="shared" si="177"/>
        <v>technology</v>
      </c>
      <c r="R1904" t="str">
        <f t="shared" si="174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1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15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15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15">
        <f t="shared" si="176"/>
        <v>215.95959595959596</v>
      </c>
      <c r="Q1908" t="str">
        <f t="shared" si="177"/>
        <v>technology</v>
      </c>
      <c r="R1908" t="str">
        <f t="shared" ref="R1908:R1971" si="180">RIGHT(N1908,LEN(N1908)-SEARCH("/",N1908,1))</f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15">
        <f t="shared" si="176"/>
        <v>21.25</v>
      </c>
      <c r="Q1909" t="str">
        <f t="shared" si="177"/>
        <v>technology</v>
      </c>
      <c r="R1909" t="str">
        <f t="shared" si="180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15">
        <f t="shared" si="176"/>
        <v>108.25</v>
      </c>
      <c r="Q1910" t="str">
        <f t="shared" si="177"/>
        <v>technology</v>
      </c>
      <c r="R1910" t="str">
        <f t="shared" si="180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15">
        <f t="shared" si="176"/>
        <v>129.97368421052633</v>
      </c>
      <c r="Q1911" t="str">
        <f t="shared" si="177"/>
        <v>technology</v>
      </c>
      <c r="R1911" t="str">
        <f t="shared" si="180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15">
        <f t="shared" si="176"/>
        <v>117.49473684210527</v>
      </c>
      <c r="Q1912" t="str">
        <f t="shared" si="177"/>
        <v>technology</v>
      </c>
      <c r="R1912" t="str">
        <f t="shared" si="180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15">
        <f t="shared" si="176"/>
        <v>10</v>
      </c>
      <c r="Q1913" t="str">
        <f t="shared" si="177"/>
        <v>technology</v>
      </c>
      <c r="R1913" t="str">
        <f t="shared" si="180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15">
        <f t="shared" si="176"/>
        <v>70.595238095238102</v>
      </c>
      <c r="Q1914" t="str">
        <f t="shared" si="177"/>
        <v>technology</v>
      </c>
      <c r="R1914" t="str">
        <f t="shared" si="180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15">
        <f t="shared" si="176"/>
        <v>24.5</v>
      </c>
      <c r="Q1915" t="str">
        <f t="shared" si="177"/>
        <v>technology</v>
      </c>
      <c r="R1915" t="str">
        <f t="shared" si="180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15">
        <f t="shared" si="176"/>
        <v>30</v>
      </c>
      <c r="Q1916" t="str">
        <f t="shared" si="177"/>
        <v>technology</v>
      </c>
      <c r="R1916" t="str">
        <f t="shared" si="180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15">
        <f t="shared" si="176"/>
        <v>2</v>
      </c>
      <c r="Q1917" t="str">
        <f t="shared" si="177"/>
        <v>technology</v>
      </c>
      <c r="R1917" t="str">
        <f t="shared" si="180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15">
        <f t="shared" si="176"/>
        <v>17</v>
      </c>
      <c r="Q1918" t="str">
        <f t="shared" si="177"/>
        <v>technology</v>
      </c>
      <c r="R1918" t="str">
        <f t="shared" si="180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15">
        <f t="shared" si="176"/>
        <v>2928.9285714285716</v>
      </c>
      <c r="Q1919" t="str">
        <f t="shared" si="177"/>
        <v>technology</v>
      </c>
      <c r="R1919" t="str">
        <f t="shared" si="180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15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15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15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15">
        <f t="shared" ref="P1923:P1986" si="182">IFERROR( E1923/L1923,0)</f>
        <v>54</v>
      </c>
      <c r="Q1923" t="str">
        <f t="shared" ref="Q1923:Q1986" si="183">LEFT(N1923,SEARCH("/",N1923,1)-1)</f>
        <v>music</v>
      </c>
      <c r="R1923" t="str">
        <f t="shared" si="180"/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15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1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15">
        <f t="shared" si="182"/>
        <v>104</v>
      </c>
      <c r="Q1926" t="str">
        <f t="shared" si="183"/>
        <v>music</v>
      </c>
      <c r="R1926" t="str">
        <f t="shared" si="180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15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15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15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15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15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15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15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15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1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15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15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15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15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15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15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15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15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15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1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15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15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15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15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15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15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15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15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15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1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15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15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15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15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15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15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15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15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15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1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15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15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15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15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15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15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15">
        <f t="shared" si="182"/>
        <v>80.727532097004286</v>
      </c>
      <c r="Q1972" t="str">
        <f t="shared" si="183"/>
        <v>technology</v>
      </c>
      <c r="R1972" t="str">
        <f t="shared" ref="R1972:R2035" si="186">RIGHT(N1972,LEN(N1972)-SEARCH("/",N1972,1))</f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15">
        <f t="shared" si="182"/>
        <v>272.35590732591254</v>
      </c>
      <c r="Q1973" t="str">
        <f t="shared" si="183"/>
        <v>technology</v>
      </c>
      <c r="R1973" t="str">
        <f t="shared" si="186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15">
        <f t="shared" si="182"/>
        <v>70.848739495798313</v>
      </c>
      <c r="Q1974" t="str">
        <f t="shared" si="183"/>
        <v>technology</v>
      </c>
      <c r="R1974" t="str">
        <f t="shared" si="186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15">
        <f t="shared" si="182"/>
        <v>247.94003412969283</v>
      </c>
      <c r="Q1975" t="str">
        <f t="shared" si="183"/>
        <v>technology</v>
      </c>
      <c r="R1975" t="str">
        <f t="shared" si="186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15">
        <f t="shared" si="182"/>
        <v>186.81393034825871</v>
      </c>
      <c r="Q1976" t="str">
        <f t="shared" si="183"/>
        <v>technology</v>
      </c>
      <c r="R1976" t="str">
        <f t="shared" si="186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15">
        <f t="shared" si="182"/>
        <v>131.98948616600788</v>
      </c>
      <c r="Q1977" t="str">
        <f t="shared" si="183"/>
        <v>technology</v>
      </c>
      <c r="R1977" t="str">
        <f t="shared" si="186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15">
        <f t="shared" si="182"/>
        <v>29.310782241014799</v>
      </c>
      <c r="Q1978" t="str">
        <f t="shared" si="183"/>
        <v>technology</v>
      </c>
      <c r="R1978" t="str">
        <f t="shared" si="186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15">
        <f t="shared" si="182"/>
        <v>245.02436053593178</v>
      </c>
      <c r="Q1979" t="str">
        <f t="shared" si="183"/>
        <v>technology</v>
      </c>
      <c r="R1979" t="str">
        <f t="shared" si="186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15">
        <f t="shared" si="182"/>
        <v>1323.2540463917526</v>
      </c>
      <c r="Q1980" t="str">
        <f t="shared" si="183"/>
        <v>technology</v>
      </c>
      <c r="R1980" t="str">
        <f t="shared" si="186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15">
        <f t="shared" si="182"/>
        <v>282.65966789667897</v>
      </c>
      <c r="Q1981" t="str">
        <f t="shared" si="183"/>
        <v>technology</v>
      </c>
      <c r="R1981" t="str">
        <f t="shared" si="186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15">
        <f t="shared" si="182"/>
        <v>91.214401028277635</v>
      </c>
      <c r="Q1982" t="str">
        <f t="shared" si="183"/>
        <v>technology</v>
      </c>
      <c r="R1982" t="str">
        <f t="shared" si="186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15">
        <f t="shared" si="182"/>
        <v>31.75</v>
      </c>
      <c r="Q1983" t="str">
        <f t="shared" si="183"/>
        <v>photography</v>
      </c>
      <c r="R1983" t="str">
        <f t="shared" si="186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15">
        <f t="shared" si="182"/>
        <v>0</v>
      </c>
      <c r="Q1984" t="str">
        <f t="shared" si="183"/>
        <v>photography</v>
      </c>
      <c r="R1984" t="str">
        <f t="shared" si="186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15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15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15">
        <f t="shared" ref="P1987:P2050" si="188">IFERROR( E1987/L1987,0)</f>
        <v>12.75</v>
      </c>
      <c r="Q1987" t="str">
        <f t="shared" ref="Q1987:Q2050" si="189">LEFT(N1987,SEARCH("/",N1987,1)-1)</f>
        <v>photography</v>
      </c>
      <c r="R1987" t="str">
        <f t="shared" si="186"/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15">
        <f t="shared" si="188"/>
        <v>1</v>
      </c>
      <c r="Q1988" t="str">
        <f t="shared" si="189"/>
        <v>photography</v>
      </c>
      <c r="R1988" t="str">
        <f t="shared" si="186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15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15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15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15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15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15">
        <f t="shared" si="188"/>
        <v>1</v>
      </c>
      <c r="Q1994" t="str">
        <f t="shared" si="189"/>
        <v>photography</v>
      </c>
      <c r="R1994" t="str">
        <f t="shared" si="186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1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15">
        <f t="shared" si="188"/>
        <v>0</v>
      </c>
      <c r="Q1996" t="str">
        <f t="shared" si="189"/>
        <v>photography</v>
      </c>
      <c r="R1996" t="str">
        <f t="shared" si="186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15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15">
        <f t="shared" si="188"/>
        <v>0</v>
      </c>
      <c r="Q1998" t="str">
        <f t="shared" si="189"/>
        <v>photography</v>
      </c>
      <c r="R1998" t="str">
        <f t="shared" si="186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15">
        <f t="shared" si="188"/>
        <v>0</v>
      </c>
      <c r="Q1999" t="str">
        <f t="shared" si="189"/>
        <v>photography</v>
      </c>
      <c r="R1999" t="str">
        <f t="shared" si="186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15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15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15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15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15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1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15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15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15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15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15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15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15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15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15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15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15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15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15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15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15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15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15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15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1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15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15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15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15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15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15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15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15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15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1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15">
        <f t="shared" si="188"/>
        <v>593.93620078740162</v>
      </c>
      <c r="Q2036" t="str">
        <f t="shared" si="189"/>
        <v>technology</v>
      </c>
      <c r="R2036" t="str">
        <f t="shared" ref="R2036:R2084" si="192">RIGHT(N2036,LEN(N2036)-SEARCH("/",N2036,1))</f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15">
        <f t="shared" si="188"/>
        <v>262.15704968944101</v>
      </c>
      <c r="Q2037" t="str">
        <f t="shared" si="189"/>
        <v>technology</v>
      </c>
      <c r="R2037" t="str">
        <f t="shared" si="192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15">
        <f t="shared" si="188"/>
        <v>46.580778301886795</v>
      </c>
      <c r="Q2038" t="str">
        <f t="shared" si="189"/>
        <v>technology</v>
      </c>
      <c r="R2038" t="str">
        <f t="shared" si="192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15">
        <f t="shared" si="188"/>
        <v>70.041118881118877</v>
      </c>
      <c r="Q2039" t="str">
        <f t="shared" si="189"/>
        <v>technology</v>
      </c>
      <c r="R2039" t="str">
        <f t="shared" si="192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15">
        <f t="shared" si="188"/>
        <v>164.90686274509804</v>
      </c>
      <c r="Q2040" t="str">
        <f t="shared" si="189"/>
        <v>technology</v>
      </c>
      <c r="R2040" t="str">
        <f t="shared" si="192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15">
        <f t="shared" si="188"/>
        <v>449.26385224274406</v>
      </c>
      <c r="Q2041" t="str">
        <f t="shared" si="189"/>
        <v>technology</v>
      </c>
      <c r="R2041" t="str">
        <f t="shared" si="192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15">
        <f t="shared" si="188"/>
        <v>27.472841328413285</v>
      </c>
      <c r="Q2042" t="str">
        <f t="shared" si="189"/>
        <v>technology</v>
      </c>
      <c r="R2042" t="str">
        <f t="shared" si="192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15">
        <f t="shared" si="188"/>
        <v>143.97499999999999</v>
      </c>
      <c r="Q2043" t="str">
        <f t="shared" si="189"/>
        <v>technology</v>
      </c>
      <c r="R2043" t="str">
        <f t="shared" si="192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15">
        <f t="shared" si="188"/>
        <v>88.23571428571428</v>
      </c>
      <c r="Q2044" t="str">
        <f t="shared" si="189"/>
        <v>technology</v>
      </c>
      <c r="R2044" t="str">
        <f t="shared" si="192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15">
        <f t="shared" si="188"/>
        <v>36.326424870466319</v>
      </c>
      <c r="Q2045" t="str">
        <f t="shared" si="189"/>
        <v>technology</v>
      </c>
      <c r="R2045" t="str">
        <f t="shared" si="192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15">
        <f t="shared" si="188"/>
        <v>90.177777777777777</v>
      </c>
      <c r="Q2046" t="str">
        <f t="shared" si="189"/>
        <v>technology</v>
      </c>
      <c r="R2046" t="str">
        <f t="shared" si="192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15">
        <f t="shared" si="188"/>
        <v>152.62361216730039</v>
      </c>
      <c r="Q2047" t="str">
        <f t="shared" si="189"/>
        <v>technology</v>
      </c>
      <c r="R2047" t="str">
        <f t="shared" si="192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15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15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15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15">
        <f t="shared" ref="P2051:P2114" si="194">IFERROR( E2051/L2051,0)</f>
        <v>80.991037735849048</v>
      </c>
      <c r="Q2051" t="str">
        <f t="shared" ref="Q2051:Q2114" si="195">LEFT(N2051,SEARCH("/",N2051,1)-1)</f>
        <v>technology</v>
      </c>
      <c r="R2051" t="str">
        <f t="shared" si="192"/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15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15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15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1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15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15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15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15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15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15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15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15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15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1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15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15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15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15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15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15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15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15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15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1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15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15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15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15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15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15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15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15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15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15">
        <f t="shared" si="194"/>
        <v>34</v>
      </c>
      <c r="Q2085" t="str">
        <f t="shared" si="195"/>
        <v>music</v>
      </c>
      <c r="R2085" t="str">
        <f>RIGHT(N2085,LEN(N2085)-SEARCH("/",N2085,1))</f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15">
        <f t="shared" si="194"/>
        <v>70.652173913043484</v>
      </c>
      <c r="Q2086" t="str">
        <f t="shared" si="195"/>
        <v>music</v>
      </c>
      <c r="R2086" t="str">
        <f t="shared" ref="R2086:R2149" si="198">RIGHT(N2086,LEN(N2086)-SEARCH("/",N2086,1))</f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15">
        <f t="shared" si="194"/>
        <v>89.301204819277103</v>
      </c>
      <c r="Q2087" t="str">
        <f t="shared" si="195"/>
        <v>music</v>
      </c>
      <c r="R2087" t="str">
        <f t="shared" si="198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15">
        <f t="shared" si="194"/>
        <v>115.08571428571429</v>
      </c>
      <c r="Q2088" t="str">
        <f t="shared" si="195"/>
        <v>music</v>
      </c>
      <c r="R2088" t="str">
        <f t="shared" si="198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15">
        <f t="shared" si="194"/>
        <v>62.12</v>
      </c>
      <c r="Q2089" t="str">
        <f t="shared" si="195"/>
        <v>music</v>
      </c>
      <c r="R2089" t="str">
        <f t="shared" si="198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15">
        <f t="shared" si="194"/>
        <v>46.204266666666669</v>
      </c>
      <c r="Q2090" t="str">
        <f t="shared" si="195"/>
        <v>music</v>
      </c>
      <c r="R2090" t="str">
        <f t="shared" si="198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15">
        <f t="shared" si="194"/>
        <v>48.54854838709678</v>
      </c>
      <c r="Q2091" t="str">
        <f t="shared" si="195"/>
        <v>music</v>
      </c>
      <c r="R2091" t="str">
        <f t="shared" si="198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15">
        <f t="shared" si="194"/>
        <v>57.520187499999999</v>
      </c>
      <c r="Q2092" t="str">
        <f t="shared" si="195"/>
        <v>music</v>
      </c>
      <c r="R2092" t="str">
        <f t="shared" si="198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15">
        <f t="shared" si="194"/>
        <v>88.147154471544724</v>
      </c>
      <c r="Q2093" t="str">
        <f t="shared" si="195"/>
        <v>music</v>
      </c>
      <c r="R2093" t="str">
        <f t="shared" si="198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15">
        <f t="shared" si="194"/>
        <v>110.49090909090908</v>
      </c>
      <c r="Q2094" t="str">
        <f t="shared" si="195"/>
        <v>music</v>
      </c>
      <c r="R2094" t="str">
        <f t="shared" si="198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15">
        <f t="shared" si="194"/>
        <v>66.826086956521735</v>
      </c>
      <c r="Q2095" t="str">
        <f t="shared" si="195"/>
        <v>music</v>
      </c>
      <c r="R2095" t="str">
        <f t="shared" si="198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15">
        <f t="shared" si="194"/>
        <v>58.597222222222221</v>
      </c>
      <c r="Q2096" t="str">
        <f t="shared" si="195"/>
        <v>music</v>
      </c>
      <c r="R2096" t="str">
        <f t="shared" si="198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15">
        <f t="shared" si="194"/>
        <v>113.63636363636364</v>
      </c>
      <c r="Q2097" t="str">
        <f t="shared" si="195"/>
        <v>music</v>
      </c>
      <c r="R2097" t="str">
        <f t="shared" si="198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15">
        <f t="shared" si="194"/>
        <v>43.571428571428569</v>
      </c>
      <c r="Q2098" t="str">
        <f t="shared" si="195"/>
        <v>music</v>
      </c>
      <c r="R2098" t="str">
        <f t="shared" si="198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15">
        <f t="shared" si="194"/>
        <v>78.94736842105263</v>
      </c>
      <c r="Q2099" t="str">
        <f t="shared" si="195"/>
        <v>music</v>
      </c>
      <c r="R2099" t="str">
        <f t="shared" si="198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15">
        <f t="shared" si="194"/>
        <v>188.125</v>
      </c>
      <c r="Q2100" t="str">
        <f t="shared" si="195"/>
        <v>music</v>
      </c>
      <c r="R2100" t="str">
        <f t="shared" si="198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15">
        <f t="shared" si="194"/>
        <v>63.031746031746032</v>
      </c>
      <c r="Q2101" t="str">
        <f t="shared" si="195"/>
        <v>music</v>
      </c>
      <c r="R2101" t="str">
        <f t="shared" si="198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15">
        <f t="shared" si="194"/>
        <v>30.37037037037037</v>
      </c>
      <c r="Q2102" t="str">
        <f t="shared" si="195"/>
        <v>music</v>
      </c>
      <c r="R2102" t="str">
        <f t="shared" si="198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15">
        <f t="shared" si="194"/>
        <v>51.477272727272727</v>
      </c>
      <c r="Q2103" t="str">
        <f t="shared" si="195"/>
        <v>music</v>
      </c>
      <c r="R2103" t="str">
        <f t="shared" si="198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15">
        <f t="shared" si="194"/>
        <v>35.789473684210527</v>
      </c>
      <c r="Q2104" t="str">
        <f t="shared" si="195"/>
        <v>music</v>
      </c>
      <c r="R2104" t="str">
        <f t="shared" si="198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15">
        <f t="shared" si="194"/>
        <v>98.817391304347822</v>
      </c>
      <c r="Q2105" t="str">
        <f t="shared" si="195"/>
        <v>music</v>
      </c>
      <c r="R2105" t="str">
        <f t="shared" si="198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15">
        <f t="shared" si="194"/>
        <v>28</v>
      </c>
      <c r="Q2106" t="str">
        <f t="shared" si="195"/>
        <v>music</v>
      </c>
      <c r="R2106" t="str">
        <f t="shared" si="198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15">
        <f t="shared" si="194"/>
        <v>51.313131313131315</v>
      </c>
      <c r="Q2107" t="str">
        <f t="shared" si="195"/>
        <v>music</v>
      </c>
      <c r="R2107" t="str">
        <f t="shared" si="198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15">
        <f t="shared" si="194"/>
        <v>53.522727272727273</v>
      </c>
      <c r="Q2108" t="str">
        <f t="shared" si="195"/>
        <v>music</v>
      </c>
      <c r="R2108" t="str">
        <f t="shared" si="198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15">
        <f t="shared" si="194"/>
        <v>37.149310344827583</v>
      </c>
      <c r="Q2109" t="str">
        <f t="shared" si="195"/>
        <v>music</v>
      </c>
      <c r="R2109" t="str">
        <f t="shared" si="198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15">
        <f t="shared" si="194"/>
        <v>89.895287958115176</v>
      </c>
      <c r="Q2110" t="str">
        <f t="shared" si="195"/>
        <v>music</v>
      </c>
      <c r="R2110" t="str">
        <f t="shared" si="198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15">
        <f t="shared" si="194"/>
        <v>106.52500000000001</v>
      </c>
      <c r="Q2111" t="str">
        <f t="shared" si="195"/>
        <v>music</v>
      </c>
      <c r="R2111" t="str">
        <f t="shared" si="198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15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15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15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15">
        <f t="shared" ref="P2115:P2178" si="200">IFERROR( E2115/L2115,0)</f>
        <v>68.598130841121488</v>
      </c>
      <c r="Q2115" t="str">
        <f t="shared" ref="Q2115:Q2178" si="201">LEFT(N2115,SEARCH("/",N2115,1)-1)</f>
        <v>music</v>
      </c>
      <c r="R2115" t="str">
        <f t="shared" si="198"/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15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15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15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15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15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15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15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15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15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1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15">
        <f t="shared" si="200"/>
        <v>23</v>
      </c>
      <c r="Q2126" t="str">
        <f t="shared" si="201"/>
        <v>games</v>
      </c>
      <c r="R2126" t="str">
        <f t="shared" si="198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15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15">
        <f t="shared" si="200"/>
        <v>5</v>
      </c>
      <c r="Q2128" t="str">
        <f t="shared" si="201"/>
        <v>games</v>
      </c>
      <c r="R2128" t="str">
        <f t="shared" si="198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15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15">
        <f t="shared" si="200"/>
        <v>25</v>
      </c>
      <c r="Q2130" t="str">
        <f t="shared" si="201"/>
        <v>games</v>
      </c>
      <c r="R2130" t="str">
        <f t="shared" si="198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15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15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15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15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1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15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15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15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15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15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15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15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15">
        <f t="shared" si="200"/>
        <v>0</v>
      </c>
      <c r="Q2143" t="str">
        <f t="shared" si="201"/>
        <v>games</v>
      </c>
      <c r="R2143" t="str">
        <f t="shared" si="198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15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1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15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15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15">
        <f t="shared" si="200"/>
        <v>1</v>
      </c>
      <c r="Q2148" t="str">
        <f t="shared" si="201"/>
        <v>games</v>
      </c>
      <c r="R2148" t="str">
        <f t="shared" si="198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15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15">
        <f t="shared" si="200"/>
        <v>1</v>
      </c>
      <c r="Q2150" t="str">
        <f t="shared" si="201"/>
        <v>games</v>
      </c>
      <c r="R2150" t="str">
        <f t="shared" ref="R2150:R2213" si="204">RIGHT(N2150,LEN(N2150)-SEARCH("/",N2150,1))</f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15">
        <f t="shared" si="200"/>
        <v>0</v>
      </c>
      <c r="Q2151" t="str">
        <f t="shared" si="201"/>
        <v>games</v>
      </c>
      <c r="R2151" t="str">
        <f t="shared" si="204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15">
        <f t="shared" si="200"/>
        <v>101.25</v>
      </c>
      <c r="Q2152" t="str">
        <f t="shared" si="201"/>
        <v>games</v>
      </c>
      <c r="R2152" t="str">
        <f t="shared" si="204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15">
        <f t="shared" si="200"/>
        <v>19.666666666666668</v>
      </c>
      <c r="Q2153" t="str">
        <f t="shared" si="201"/>
        <v>games</v>
      </c>
      <c r="R2153" t="str">
        <f t="shared" si="204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15">
        <f t="shared" si="200"/>
        <v>12.5</v>
      </c>
      <c r="Q2154" t="str">
        <f t="shared" si="201"/>
        <v>games</v>
      </c>
      <c r="R2154" t="str">
        <f t="shared" si="204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15">
        <f t="shared" si="200"/>
        <v>8.5</v>
      </c>
      <c r="Q2155" t="str">
        <f t="shared" si="201"/>
        <v>games</v>
      </c>
      <c r="R2155" t="str">
        <f t="shared" si="204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15">
        <f t="shared" si="200"/>
        <v>1</v>
      </c>
      <c r="Q2156" t="str">
        <f t="shared" si="201"/>
        <v>games</v>
      </c>
      <c r="R2156" t="str">
        <f t="shared" si="204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15">
        <f t="shared" si="200"/>
        <v>23</v>
      </c>
      <c r="Q2157" t="str">
        <f t="shared" si="201"/>
        <v>games</v>
      </c>
      <c r="R2157" t="str">
        <f t="shared" si="204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15">
        <f t="shared" si="200"/>
        <v>17.987951807228917</v>
      </c>
      <c r="Q2158" t="str">
        <f t="shared" si="201"/>
        <v>games</v>
      </c>
      <c r="R2158" t="str">
        <f t="shared" si="204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15">
        <f t="shared" si="200"/>
        <v>370.94736842105266</v>
      </c>
      <c r="Q2159" t="str">
        <f t="shared" si="201"/>
        <v>games</v>
      </c>
      <c r="R2159" t="str">
        <f t="shared" si="204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15">
        <f t="shared" si="200"/>
        <v>63.569485530546629</v>
      </c>
      <c r="Q2160" t="str">
        <f t="shared" si="201"/>
        <v>games</v>
      </c>
      <c r="R2160" t="str">
        <f t="shared" si="204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15">
        <f t="shared" si="200"/>
        <v>13</v>
      </c>
      <c r="Q2161" t="str">
        <f t="shared" si="201"/>
        <v>games</v>
      </c>
      <c r="R2161" t="str">
        <f t="shared" si="204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15">
        <f t="shared" si="200"/>
        <v>5.3125</v>
      </c>
      <c r="Q2162" t="str">
        <f t="shared" si="201"/>
        <v>games</v>
      </c>
      <c r="R2162" t="str">
        <f t="shared" si="204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15">
        <f t="shared" si="200"/>
        <v>35.615384615384613</v>
      </c>
      <c r="Q2163" t="str">
        <f t="shared" si="201"/>
        <v>music</v>
      </c>
      <c r="R2163" t="str">
        <f t="shared" si="204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15">
        <f t="shared" si="200"/>
        <v>87.103448275862064</v>
      </c>
      <c r="Q2164" t="str">
        <f t="shared" si="201"/>
        <v>music</v>
      </c>
      <c r="R2164" t="str">
        <f t="shared" si="204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15">
        <f t="shared" si="200"/>
        <v>75.11363636363636</v>
      </c>
      <c r="Q2165" t="str">
        <f t="shared" si="201"/>
        <v>music</v>
      </c>
      <c r="R2165" t="str">
        <f t="shared" si="204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15">
        <f t="shared" si="200"/>
        <v>68.01204819277109</v>
      </c>
      <c r="Q2166" t="str">
        <f t="shared" si="201"/>
        <v>music</v>
      </c>
      <c r="R2166" t="str">
        <f t="shared" si="204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15">
        <f t="shared" si="200"/>
        <v>29.623931623931625</v>
      </c>
      <c r="Q2167" t="str">
        <f t="shared" si="201"/>
        <v>music</v>
      </c>
      <c r="R2167" t="str">
        <f t="shared" si="204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15">
        <f t="shared" si="200"/>
        <v>91.625</v>
      </c>
      <c r="Q2168" t="str">
        <f t="shared" si="201"/>
        <v>music</v>
      </c>
      <c r="R2168" t="str">
        <f t="shared" si="204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15">
        <f t="shared" si="200"/>
        <v>22.5</v>
      </c>
      <c r="Q2169" t="str">
        <f t="shared" si="201"/>
        <v>music</v>
      </c>
      <c r="R2169" t="str">
        <f t="shared" si="204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15">
        <f t="shared" si="200"/>
        <v>64.366735294117646</v>
      </c>
      <c r="Q2170" t="str">
        <f t="shared" si="201"/>
        <v>music</v>
      </c>
      <c r="R2170" t="str">
        <f t="shared" si="204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15">
        <f t="shared" si="200"/>
        <v>21.857142857142858</v>
      </c>
      <c r="Q2171" t="str">
        <f t="shared" si="201"/>
        <v>music</v>
      </c>
      <c r="R2171" t="str">
        <f t="shared" si="204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15">
        <f t="shared" si="200"/>
        <v>33.315789473684212</v>
      </c>
      <c r="Q2172" t="str">
        <f t="shared" si="201"/>
        <v>music</v>
      </c>
      <c r="R2172" t="str">
        <f t="shared" si="204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15">
        <f t="shared" si="200"/>
        <v>90.276595744680847</v>
      </c>
      <c r="Q2173" t="str">
        <f t="shared" si="201"/>
        <v>music</v>
      </c>
      <c r="R2173" t="str">
        <f t="shared" si="204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15">
        <f t="shared" si="200"/>
        <v>76.92307692307692</v>
      </c>
      <c r="Q2174" t="str">
        <f t="shared" si="201"/>
        <v>music</v>
      </c>
      <c r="R2174" t="str">
        <f t="shared" si="204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15">
        <f t="shared" si="200"/>
        <v>59.233333333333334</v>
      </c>
      <c r="Q2175" t="str">
        <f t="shared" si="201"/>
        <v>music</v>
      </c>
      <c r="R2175" t="str">
        <f t="shared" si="204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15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15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15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15">
        <f t="shared" ref="P2179:P2242" si="206">IFERROR( E2179/L2179,0)</f>
        <v>65.868421052631575</v>
      </c>
      <c r="Q2179" t="str">
        <f t="shared" ref="Q2179:Q2242" si="207">LEFT(N2179,SEARCH("/",N2179,1)-1)</f>
        <v>music</v>
      </c>
      <c r="R2179" t="str">
        <f t="shared" si="204"/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15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15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15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15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15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1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15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15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15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15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15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15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15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15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15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1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15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15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15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15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15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15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15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15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15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1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15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15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15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15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15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15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15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15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15">
        <f t="shared" si="206"/>
        <v>55.796747967479675</v>
      </c>
      <c r="Q2214" t="str">
        <f t="shared" si="207"/>
        <v>music</v>
      </c>
      <c r="R2214" t="str">
        <f t="shared" ref="R2214:R2277" si="210">RIGHT(N2214,LEN(N2214)-SEARCH("/",N2214,1))</f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15">
        <f t="shared" si="206"/>
        <v>10</v>
      </c>
      <c r="Q2215" t="str">
        <f t="shared" si="207"/>
        <v>music</v>
      </c>
      <c r="R2215" t="str">
        <f t="shared" si="210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15">
        <f t="shared" si="206"/>
        <v>73.125416666666666</v>
      </c>
      <c r="Q2216" t="str">
        <f t="shared" si="207"/>
        <v>music</v>
      </c>
      <c r="R2216" t="str">
        <f t="shared" si="210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15">
        <f t="shared" si="206"/>
        <v>26.060606060606062</v>
      </c>
      <c r="Q2217" t="str">
        <f t="shared" si="207"/>
        <v>music</v>
      </c>
      <c r="R2217" t="str">
        <f t="shared" si="210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15">
        <f t="shared" si="206"/>
        <v>22.642857142857142</v>
      </c>
      <c r="Q2218" t="str">
        <f t="shared" si="207"/>
        <v>music</v>
      </c>
      <c r="R2218" t="str">
        <f t="shared" si="210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15">
        <f t="shared" si="206"/>
        <v>47.222222222222221</v>
      </c>
      <c r="Q2219" t="str">
        <f t="shared" si="207"/>
        <v>music</v>
      </c>
      <c r="R2219" t="str">
        <f t="shared" si="210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15">
        <f t="shared" si="206"/>
        <v>32.324473684210524</v>
      </c>
      <c r="Q2220" t="str">
        <f t="shared" si="207"/>
        <v>music</v>
      </c>
      <c r="R2220" t="str">
        <f t="shared" si="210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15">
        <f t="shared" si="206"/>
        <v>53.421052631578945</v>
      </c>
      <c r="Q2221" t="str">
        <f t="shared" si="207"/>
        <v>music</v>
      </c>
      <c r="R2221" t="str">
        <f t="shared" si="210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15">
        <f t="shared" si="206"/>
        <v>51.304347826086953</v>
      </c>
      <c r="Q2222" t="str">
        <f t="shared" si="207"/>
        <v>music</v>
      </c>
      <c r="R2222" t="str">
        <f t="shared" si="210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15">
        <f t="shared" si="206"/>
        <v>37.197247706422019</v>
      </c>
      <c r="Q2223" t="str">
        <f t="shared" si="207"/>
        <v>games</v>
      </c>
      <c r="R2223" t="str">
        <f t="shared" si="210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15">
        <f t="shared" si="206"/>
        <v>27.1</v>
      </c>
      <c r="Q2224" t="str">
        <f t="shared" si="207"/>
        <v>games</v>
      </c>
      <c r="R2224" t="str">
        <f t="shared" si="210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15">
        <f t="shared" si="206"/>
        <v>206.31</v>
      </c>
      <c r="Q2225" t="str">
        <f t="shared" si="207"/>
        <v>games</v>
      </c>
      <c r="R2225" t="str">
        <f t="shared" si="210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15">
        <f t="shared" si="206"/>
        <v>82.145270270270274</v>
      </c>
      <c r="Q2226" t="str">
        <f t="shared" si="207"/>
        <v>games</v>
      </c>
      <c r="R2226" t="str">
        <f t="shared" si="210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15">
        <f t="shared" si="206"/>
        <v>164.79651993355483</v>
      </c>
      <c r="Q2227" t="str">
        <f t="shared" si="207"/>
        <v>games</v>
      </c>
      <c r="R2227" t="str">
        <f t="shared" si="210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15">
        <f t="shared" si="206"/>
        <v>60.820280373831778</v>
      </c>
      <c r="Q2228" t="str">
        <f t="shared" si="207"/>
        <v>games</v>
      </c>
      <c r="R2228" t="str">
        <f t="shared" si="210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15">
        <f t="shared" si="206"/>
        <v>67.970099667774093</v>
      </c>
      <c r="Q2229" t="str">
        <f t="shared" si="207"/>
        <v>games</v>
      </c>
      <c r="R2229" t="str">
        <f t="shared" si="210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15">
        <f t="shared" si="206"/>
        <v>81.561805555555551</v>
      </c>
      <c r="Q2230" t="str">
        <f t="shared" si="207"/>
        <v>games</v>
      </c>
      <c r="R2230" t="str">
        <f t="shared" si="210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15">
        <f t="shared" si="206"/>
        <v>25.42547309833024</v>
      </c>
      <c r="Q2231" t="str">
        <f t="shared" si="207"/>
        <v>games</v>
      </c>
      <c r="R2231" t="str">
        <f t="shared" si="210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15">
        <f t="shared" si="206"/>
        <v>21.497991967871485</v>
      </c>
      <c r="Q2232" t="str">
        <f t="shared" si="207"/>
        <v>games</v>
      </c>
      <c r="R2232" t="str">
        <f t="shared" si="210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15">
        <f t="shared" si="206"/>
        <v>27.226630727762803</v>
      </c>
      <c r="Q2233" t="str">
        <f t="shared" si="207"/>
        <v>games</v>
      </c>
      <c r="R2233" t="str">
        <f t="shared" si="210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15">
        <f t="shared" si="206"/>
        <v>25.091093117408906</v>
      </c>
      <c r="Q2234" t="str">
        <f t="shared" si="207"/>
        <v>games</v>
      </c>
      <c r="R2234" t="str">
        <f t="shared" si="210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15">
        <f t="shared" si="206"/>
        <v>21.230179028132991</v>
      </c>
      <c r="Q2235" t="str">
        <f t="shared" si="207"/>
        <v>games</v>
      </c>
      <c r="R2235" t="str">
        <f t="shared" si="210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15">
        <f t="shared" si="206"/>
        <v>41.607142857142854</v>
      </c>
      <c r="Q2236" t="str">
        <f t="shared" si="207"/>
        <v>games</v>
      </c>
      <c r="R2236" t="str">
        <f t="shared" si="210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15">
        <f t="shared" si="206"/>
        <v>135.58503401360545</v>
      </c>
      <c r="Q2237" t="str">
        <f t="shared" si="207"/>
        <v>games</v>
      </c>
      <c r="R2237" t="str">
        <f t="shared" si="210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15">
        <f t="shared" si="206"/>
        <v>22.116176470588236</v>
      </c>
      <c r="Q2238" t="str">
        <f t="shared" si="207"/>
        <v>games</v>
      </c>
      <c r="R2238" t="str">
        <f t="shared" si="210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15">
        <f t="shared" si="206"/>
        <v>64.625635808748726</v>
      </c>
      <c r="Q2239" t="str">
        <f t="shared" si="207"/>
        <v>games</v>
      </c>
      <c r="R2239" t="str">
        <f t="shared" si="210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15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15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15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15">
        <f t="shared" ref="P2243:P2306" si="212">IFERROR( E2243/L2243,0)</f>
        <v>49.472392638036808</v>
      </c>
      <c r="Q2243" t="str">
        <f t="shared" ref="Q2243:Q2306" si="213">LEFT(N2243,SEARCH("/",N2243,1)-1)</f>
        <v>games</v>
      </c>
      <c r="R2243" t="str">
        <f t="shared" si="210"/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15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1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15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15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15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15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15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15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15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15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15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1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15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15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15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15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15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15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15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15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15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1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15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15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15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15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15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15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15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15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15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1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15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15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15">
        <f t="shared" si="212"/>
        <v>64.74666666666667</v>
      </c>
      <c r="Q2278" t="str">
        <f t="shared" si="213"/>
        <v>games</v>
      </c>
      <c r="R2278" t="str">
        <f t="shared" ref="R2278:R2341" si="216">RIGHT(N2278,LEN(N2278)-SEARCH("/",N2278,1))</f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15">
        <f t="shared" si="212"/>
        <v>57.932367149758456</v>
      </c>
      <c r="Q2279" t="str">
        <f t="shared" si="213"/>
        <v>games</v>
      </c>
      <c r="R2279" t="str">
        <f t="shared" si="216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15">
        <f t="shared" si="212"/>
        <v>53.078431372549019</v>
      </c>
      <c r="Q2280" t="str">
        <f t="shared" si="213"/>
        <v>games</v>
      </c>
      <c r="R2280" t="str">
        <f t="shared" si="216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15">
        <f t="shared" si="212"/>
        <v>48.0625</v>
      </c>
      <c r="Q2281" t="str">
        <f t="shared" si="213"/>
        <v>games</v>
      </c>
      <c r="R2281" t="str">
        <f t="shared" si="216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15">
        <f t="shared" si="212"/>
        <v>82.396874999999994</v>
      </c>
      <c r="Q2282" t="str">
        <f t="shared" si="213"/>
        <v>games</v>
      </c>
      <c r="R2282" t="str">
        <f t="shared" si="216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15">
        <f t="shared" si="212"/>
        <v>50.454545454545453</v>
      </c>
      <c r="Q2283" t="str">
        <f t="shared" si="213"/>
        <v>music</v>
      </c>
      <c r="R2283" t="str">
        <f t="shared" si="216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15">
        <f t="shared" si="212"/>
        <v>115.83333333333333</v>
      </c>
      <c r="Q2284" t="str">
        <f t="shared" si="213"/>
        <v>music</v>
      </c>
      <c r="R2284" t="str">
        <f t="shared" si="216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15">
        <f t="shared" si="212"/>
        <v>63.03458333333333</v>
      </c>
      <c r="Q2285" t="str">
        <f t="shared" si="213"/>
        <v>music</v>
      </c>
      <c r="R2285" t="str">
        <f t="shared" si="216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15">
        <f t="shared" si="212"/>
        <v>108.02152542372882</v>
      </c>
      <c r="Q2286" t="str">
        <f t="shared" si="213"/>
        <v>music</v>
      </c>
      <c r="R2286" t="str">
        <f t="shared" si="216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15">
        <f t="shared" si="212"/>
        <v>46.088607594936711</v>
      </c>
      <c r="Q2287" t="str">
        <f t="shared" si="213"/>
        <v>music</v>
      </c>
      <c r="R2287" t="str">
        <f t="shared" si="216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15">
        <f t="shared" si="212"/>
        <v>107.21428571428571</v>
      </c>
      <c r="Q2288" t="str">
        <f t="shared" si="213"/>
        <v>music</v>
      </c>
      <c r="R2288" t="str">
        <f t="shared" si="216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15">
        <f t="shared" si="212"/>
        <v>50.9338679245283</v>
      </c>
      <c r="Q2289" t="str">
        <f t="shared" si="213"/>
        <v>music</v>
      </c>
      <c r="R2289" t="str">
        <f t="shared" si="216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15">
        <f t="shared" si="212"/>
        <v>40.04</v>
      </c>
      <c r="Q2290" t="str">
        <f t="shared" si="213"/>
        <v>music</v>
      </c>
      <c r="R2290" t="str">
        <f t="shared" si="216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15">
        <f t="shared" si="212"/>
        <v>64.44</v>
      </c>
      <c r="Q2291" t="str">
        <f t="shared" si="213"/>
        <v>music</v>
      </c>
      <c r="R2291" t="str">
        <f t="shared" si="216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15">
        <f t="shared" si="212"/>
        <v>53.827586206896555</v>
      </c>
      <c r="Q2292" t="str">
        <f t="shared" si="213"/>
        <v>music</v>
      </c>
      <c r="R2292" t="str">
        <f t="shared" si="216"/>
        <v>rock</v>
      </c>
      <c r="S2292" s="9">
        <f t="shared" si="214"/>
        <v>40070.045486111107</v>
      </c>
      <c r="T2292" s="9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15">
        <f t="shared" si="212"/>
        <v>100.46511627906976</v>
      </c>
      <c r="Q2293" t="str">
        <f t="shared" si="213"/>
        <v>music</v>
      </c>
      <c r="R2293" t="str">
        <f t="shared" si="216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15">
        <f t="shared" si="212"/>
        <v>46.630652173913049</v>
      </c>
      <c r="Q2294" t="str">
        <f t="shared" si="213"/>
        <v>music</v>
      </c>
      <c r="R2294" t="str">
        <f t="shared" si="216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15">
        <f t="shared" si="212"/>
        <v>34.074074074074076</v>
      </c>
      <c r="Q2295" t="str">
        <f t="shared" si="213"/>
        <v>music</v>
      </c>
      <c r="R2295" t="str">
        <f t="shared" si="216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15">
        <f t="shared" si="212"/>
        <v>65.214642857142863</v>
      </c>
      <c r="Q2296" t="str">
        <f t="shared" si="213"/>
        <v>music</v>
      </c>
      <c r="R2296" t="str">
        <f t="shared" si="216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15">
        <f t="shared" si="212"/>
        <v>44.205882352941174</v>
      </c>
      <c r="Q2297" t="str">
        <f t="shared" si="213"/>
        <v>music</v>
      </c>
      <c r="R2297" t="str">
        <f t="shared" si="216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15">
        <f t="shared" si="212"/>
        <v>71.965517241379317</v>
      </c>
      <c r="Q2298" t="str">
        <f t="shared" si="213"/>
        <v>music</v>
      </c>
      <c r="R2298" t="str">
        <f t="shared" si="216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15">
        <f t="shared" si="212"/>
        <v>52.94736842105263</v>
      </c>
      <c r="Q2299" t="str">
        <f t="shared" si="213"/>
        <v>music</v>
      </c>
      <c r="R2299" t="str">
        <f t="shared" si="216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15">
        <f t="shared" si="212"/>
        <v>109.45138888888889</v>
      </c>
      <c r="Q2300" t="str">
        <f t="shared" si="213"/>
        <v>music</v>
      </c>
      <c r="R2300" t="str">
        <f t="shared" si="216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15">
        <f t="shared" si="212"/>
        <v>75.035714285714292</v>
      </c>
      <c r="Q2301" t="str">
        <f t="shared" si="213"/>
        <v>music</v>
      </c>
      <c r="R2301" t="str">
        <f t="shared" si="216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15">
        <f t="shared" si="212"/>
        <v>115.71428571428571</v>
      </c>
      <c r="Q2302" t="str">
        <f t="shared" si="213"/>
        <v>music</v>
      </c>
      <c r="R2302" t="str">
        <f t="shared" si="216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15">
        <f t="shared" si="212"/>
        <v>31.659810426540286</v>
      </c>
      <c r="Q2303" t="str">
        <f t="shared" si="213"/>
        <v>music</v>
      </c>
      <c r="R2303" t="str">
        <f t="shared" si="216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15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15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15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15">
        <f t="shared" ref="P2307:P2370" si="218">IFERROR( E2307/L2307,0)</f>
        <v>109.10778443113773</v>
      </c>
      <c r="Q2307" t="str">
        <f t="shared" ref="Q2307:Q2370" si="219">LEFT(N2307,SEARCH("/",N2307,1)-1)</f>
        <v>music</v>
      </c>
      <c r="R2307" t="str">
        <f t="shared" si="216"/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15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15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15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15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15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15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15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15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15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15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15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15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15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15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15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15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15">
        <f t="shared" si="218"/>
        <v>30</v>
      </c>
      <c r="Q2325" t="str">
        <f t="shared" si="219"/>
        <v>food</v>
      </c>
      <c r="R2325" t="str">
        <f t="shared" si="216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15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15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15">
        <f t="shared" si="218"/>
        <v>108</v>
      </c>
      <c r="Q2328" t="str">
        <f t="shared" si="219"/>
        <v>food</v>
      </c>
      <c r="R2328" t="str">
        <f t="shared" si="216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15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15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15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15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15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15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1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15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15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15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15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15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15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15">
        <f t="shared" si="218"/>
        <v>104.99007444168734</v>
      </c>
      <c r="Q2342" t="str">
        <f t="shared" si="219"/>
        <v>food</v>
      </c>
      <c r="R2342" t="str">
        <f t="shared" ref="R2342:R2405" si="222">RIGHT(N2342,LEN(N2342)-SEARCH("/",N2342,1))</f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15">
        <f t="shared" si="218"/>
        <v>0</v>
      </c>
      <c r="Q2343" t="str">
        <f t="shared" si="219"/>
        <v>technology</v>
      </c>
      <c r="R2343" t="str">
        <f t="shared" si="222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15">
        <f t="shared" si="218"/>
        <v>0</v>
      </c>
      <c r="Q2344" t="str">
        <f t="shared" si="219"/>
        <v>technology</v>
      </c>
      <c r="R2344" t="str">
        <f t="shared" si="222"/>
        <v>web</v>
      </c>
      <c r="S2344" s="9">
        <f t="shared" si="220"/>
        <v>41897.49386574074</v>
      </c>
      <c r="T2344" s="9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15">
        <f t="shared" si="218"/>
        <v>300</v>
      </c>
      <c r="Q2345" t="str">
        <f t="shared" si="219"/>
        <v>technology</v>
      </c>
      <c r="R2345" t="str">
        <f t="shared" si="222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15">
        <f t="shared" si="218"/>
        <v>1</v>
      </c>
      <c r="Q2346" t="str">
        <f t="shared" si="219"/>
        <v>technology</v>
      </c>
      <c r="R2346" t="str">
        <f t="shared" si="222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15">
        <f t="shared" si="218"/>
        <v>0</v>
      </c>
      <c r="Q2347" t="str">
        <f t="shared" si="219"/>
        <v>technology</v>
      </c>
      <c r="R2347" t="str">
        <f t="shared" si="222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15">
        <f t="shared" si="218"/>
        <v>13</v>
      </c>
      <c r="Q2348" t="str">
        <f t="shared" si="219"/>
        <v>technology</v>
      </c>
      <c r="R2348" t="str">
        <f t="shared" si="222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15">
        <f t="shared" si="218"/>
        <v>15</v>
      </c>
      <c r="Q2349" t="str">
        <f t="shared" si="219"/>
        <v>technology</v>
      </c>
      <c r="R2349" t="str">
        <f t="shared" si="222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15">
        <f t="shared" si="218"/>
        <v>54</v>
      </c>
      <c r="Q2350" t="str">
        <f t="shared" si="219"/>
        <v>technology</v>
      </c>
      <c r="R2350" t="str">
        <f t="shared" si="222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15">
        <f t="shared" si="218"/>
        <v>0</v>
      </c>
      <c r="Q2351" t="str">
        <f t="shared" si="219"/>
        <v>technology</v>
      </c>
      <c r="R2351" t="str">
        <f t="shared" si="222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15">
        <f t="shared" si="218"/>
        <v>0</v>
      </c>
      <c r="Q2352" t="str">
        <f t="shared" si="219"/>
        <v>technology</v>
      </c>
      <c r="R2352" t="str">
        <f t="shared" si="222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15">
        <f t="shared" si="218"/>
        <v>15.428571428571429</v>
      </c>
      <c r="Q2353" t="str">
        <f t="shared" si="219"/>
        <v>technology</v>
      </c>
      <c r="R2353" t="str">
        <f t="shared" si="222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15">
        <f t="shared" si="218"/>
        <v>0</v>
      </c>
      <c r="Q2354" t="str">
        <f t="shared" si="219"/>
        <v>technology</v>
      </c>
      <c r="R2354" t="str">
        <f t="shared" si="222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15">
        <f t="shared" si="218"/>
        <v>0</v>
      </c>
      <c r="Q2355" t="str">
        <f t="shared" si="219"/>
        <v>technology</v>
      </c>
      <c r="R2355" t="str">
        <f t="shared" si="222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15">
        <f t="shared" si="218"/>
        <v>25</v>
      </c>
      <c r="Q2356" t="str">
        <f t="shared" si="219"/>
        <v>technology</v>
      </c>
      <c r="R2356" t="str">
        <f t="shared" si="222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15">
        <f t="shared" si="218"/>
        <v>27.5</v>
      </c>
      <c r="Q2357" t="str">
        <f t="shared" si="219"/>
        <v>technology</v>
      </c>
      <c r="R2357" t="str">
        <f t="shared" si="222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15">
        <f t="shared" si="218"/>
        <v>0</v>
      </c>
      <c r="Q2358" t="str">
        <f t="shared" si="219"/>
        <v>technology</v>
      </c>
      <c r="R2358" t="str">
        <f t="shared" si="222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15">
        <f t="shared" si="218"/>
        <v>0</v>
      </c>
      <c r="Q2359" t="str">
        <f t="shared" si="219"/>
        <v>technology</v>
      </c>
      <c r="R2359" t="str">
        <f t="shared" si="222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15">
        <f t="shared" si="218"/>
        <v>0</v>
      </c>
      <c r="Q2360" t="str">
        <f t="shared" si="219"/>
        <v>technology</v>
      </c>
      <c r="R2360" t="str">
        <f t="shared" si="222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15">
        <f t="shared" si="218"/>
        <v>367</v>
      </c>
      <c r="Q2361" t="str">
        <f t="shared" si="219"/>
        <v>technology</v>
      </c>
      <c r="R2361" t="str">
        <f t="shared" si="222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15">
        <f t="shared" si="218"/>
        <v>2</v>
      </c>
      <c r="Q2362" t="str">
        <f t="shared" si="219"/>
        <v>technology</v>
      </c>
      <c r="R2362" t="str">
        <f t="shared" si="222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15">
        <f t="shared" si="218"/>
        <v>0</v>
      </c>
      <c r="Q2363" t="str">
        <f t="shared" si="219"/>
        <v>technology</v>
      </c>
      <c r="R2363" t="str">
        <f t="shared" si="222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15">
        <f t="shared" si="218"/>
        <v>60</v>
      </c>
      <c r="Q2364" t="str">
        <f t="shared" si="219"/>
        <v>technology</v>
      </c>
      <c r="R2364" t="str">
        <f t="shared" si="222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15">
        <f t="shared" si="218"/>
        <v>0</v>
      </c>
      <c r="Q2365" t="str">
        <f t="shared" si="219"/>
        <v>technology</v>
      </c>
      <c r="R2365" t="str">
        <f t="shared" si="222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15">
        <f t="shared" si="218"/>
        <v>0</v>
      </c>
      <c r="Q2366" t="str">
        <f t="shared" si="219"/>
        <v>technology</v>
      </c>
      <c r="R2366" t="str">
        <f t="shared" si="222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15">
        <f t="shared" si="218"/>
        <v>0</v>
      </c>
      <c r="Q2367" t="str">
        <f t="shared" si="219"/>
        <v>technology</v>
      </c>
      <c r="R2367" t="str">
        <f t="shared" si="222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15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15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15">
        <f t="shared" si="218"/>
        <v>50</v>
      </c>
      <c r="Q2370" t="str">
        <f t="shared" si="219"/>
        <v>technology</v>
      </c>
      <c r="R2370" t="str">
        <f t="shared" si="222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15">
        <f t="shared" ref="P2371:P2434" si="224">IFERROR( E2371/L2371,0)</f>
        <v>0</v>
      </c>
      <c r="Q2371" t="str">
        <f t="shared" ref="Q2371:Q2434" si="225">LEFT(N2371,SEARCH("/",N2371,1)-1)</f>
        <v>technology</v>
      </c>
      <c r="R2371" t="str">
        <f t="shared" si="222"/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15">
        <f t="shared" si="224"/>
        <v>20.5</v>
      </c>
      <c r="Q2372" t="str">
        <f t="shared" si="225"/>
        <v>technology</v>
      </c>
      <c r="R2372" t="str">
        <f t="shared" si="222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15">
        <f t="shared" si="224"/>
        <v>0</v>
      </c>
      <c r="Q2373" t="str">
        <f t="shared" si="225"/>
        <v>technology</v>
      </c>
      <c r="R2373" t="str">
        <f t="shared" si="222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15">
        <f t="shared" si="224"/>
        <v>30</v>
      </c>
      <c r="Q2374" t="str">
        <f t="shared" si="225"/>
        <v>technology</v>
      </c>
      <c r="R2374" t="str">
        <f t="shared" si="222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15">
        <f t="shared" si="224"/>
        <v>50</v>
      </c>
      <c r="Q2375" t="str">
        <f t="shared" si="225"/>
        <v>technology</v>
      </c>
      <c r="R2375" t="str">
        <f t="shared" si="222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15">
        <f t="shared" si="224"/>
        <v>10</v>
      </c>
      <c r="Q2376" t="str">
        <f t="shared" si="225"/>
        <v>technology</v>
      </c>
      <c r="R2376" t="str">
        <f t="shared" si="222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15">
        <f t="shared" si="224"/>
        <v>0</v>
      </c>
      <c r="Q2377" t="str">
        <f t="shared" si="225"/>
        <v>technology</v>
      </c>
      <c r="R2377" t="str">
        <f t="shared" si="222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15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15">
        <f t="shared" si="224"/>
        <v>0</v>
      </c>
      <c r="Q2379" t="str">
        <f t="shared" si="225"/>
        <v>technology</v>
      </c>
      <c r="R2379" t="str">
        <f t="shared" si="222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15">
        <f t="shared" si="224"/>
        <v>0</v>
      </c>
      <c r="Q2380" t="str">
        <f t="shared" si="225"/>
        <v>technology</v>
      </c>
      <c r="R2380" t="str">
        <f t="shared" si="222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15">
        <f t="shared" si="224"/>
        <v>0</v>
      </c>
      <c r="Q2381" t="str">
        <f t="shared" si="225"/>
        <v>technology</v>
      </c>
      <c r="R2381" t="str">
        <f t="shared" si="222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15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15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15">
        <f t="shared" si="224"/>
        <v>37.5</v>
      </c>
      <c r="Q2384" t="str">
        <f t="shared" si="225"/>
        <v>technology</v>
      </c>
      <c r="R2384" t="str">
        <f t="shared" si="222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15">
        <f t="shared" si="224"/>
        <v>145</v>
      </c>
      <c r="Q2385" t="str">
        <f t="shared" si="225"/>
        <v>technology</v>
      </c>
      <c r="R2385" t="str">
        <f t="shared" si="222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15">
        <f t="shared" si="224"/>
        <v>1</v>
      </c>
      <c r="Q2386" t="str">
        <f t="shared" si="225"/>
        <v>technology</v>
      </c>
      <c r="R2386" t="str">
        <f t="shared" si="222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15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15">
        <f t="shared" si="224"/>
        <v>0</v>
      </c>
      <c r="Q2388" t="str">
        <f t="shared" si="225"/>
        <v>technology</v>
      </c>
      <c r="R2388" t="str">
        <f t="shared" si="222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15">
        <f t="shared" si="224"/>
        <v>342</v>
      </c>
      <c r="Q2389" t="str">
        <f t="shared" si="225"/>
        <v>technology</v>
      </c>
      <c r="R2389" t="str">
        <f t="shared" si="222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15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15">
        <f t="shared" si="224"/>
        <v>30</v>
      </c>
      <c r="Q2391" t="str">
        <f t="shared" si="225"/>
        <v>technology</v>
      </c>
      <c r="R2391" t="str">
        <f t="shared" si="222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15">
        <f t="shared" si="224"/>
        <v>0</v>
      </c>
      <c r="Q2392" t="str">
        <f t="shared" si="225"/>
        <v>technology</v>
      </c>
      <c r="R2392" t="str">
        <f t="shared" si="222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15">
        <f t="shared" si="224"/>
        <v>25</v>
      </c>
      <c r="Q2393" t="str">
        <f t="shared" si="225"/>
        <v>technology</v>
      </c>
      <c r="R2393" t="str">
        <f t="shared" si="222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15">
        <f t="shared" si="224"/>
        <v>0</v>
      </c>
      <c r="Q2394" t="str">
        <f t="shared" si="225"/>
        <v>technology</v>
      </c>
      <c r="R2394" t="str">
        <f t="shared" si="222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15">
        <f t="shared" si="224"/>
        <v>50</v>
      </c>
      <c r="Q2395" t="str">
        <f t="shared" si="225"/>
        <v>technology</v>
      </c>
      <c r="R2395" t="str">
        <f t="shared" si="222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15">
        <f t="shared" si="224"/>
        <v>1.5</v>
      </c>
      <c r="Q2396" t="str">
        <f t="shared" si="225"/>
        <v>technology</v>
      </c>
      <c r="R2396" t="str">
        <f t="shared" si="222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15">
        <f t="shared" si="224"/>
        <v>0</v>
      </c>
      <c r="Q2397" t="str">
        <f t="shared" si="225"/>
        <v>technology</v>
      </c>
      <c r="R2397" t="str">
        <f t="shared" si="222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15">
        <f t="shared" si="224"/>
        <v>10</v>
      </c>
      <c r="Q2398" t="str">
        <f t="shared" si="225"/>
        <v>technology</v>
      </c>
      <c r="R2398" t="str">
        <f t="shared" si="222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15">
        <f t="shared" si="224"/>
        <v>0</v>
      </c>
      <c r="Q2399" t="str">
        <f t="shared" si="225"/>
        <v>technology</v>
      </c>
      <c r="R2399" t="str">
        <f t="shared" si="222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15">
        <f t="shared" si="224"/>
        <v>0</v>
      </c>
      <c r="Q2400" t="str">
        <f t="shared" si="225"/>
        <v>technology</v>
      </c>
      <c r="R2400" t="str">
        <f t="shared" si="222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15">
        <f t="shared" si="224"/>
        <v>0</v>
      </c>
      <c r="Q2401" t="str">
        <f t="shared" si="225"/>
        <v>technology</v>
      </c>
      <c r="R2401" t="str">
        <f t="shared" si="222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15">
        <f t="shared" si="224"/>
        <v>0</v>
      </c>
      <c r="Q2402" t="str">
        <f t="shared" si="225"/>
        <v>technology</v>
      </c>
      <c r="R2402" t="str">
        <f t="shared" si="222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15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15">
        <f t="shared" si="224"/>
        <v>52</v>
      </c>
      <c r="Q2404" t="str">
        <f t="shared" si="225"/>
        <v>food</v>
      </c>
      <c r="R2404" t="str">
        <f t="shared" si="222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1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15">
        <f t="shared" si="224"/>
        <v>0</v>
      </c>
      <c r="Q2406" t="str">
        <f t="shared" si="225"/>
        <v>food</v>
      </c>
      <c r="R2406" t="str">
        <f t="shared" ref="R2406:R2469" si="228">RIGHT(N2406,LEN(N2406)-SEARCH("/",N2406,1))</f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15">
        <f t="shared" si="224"/>
        <v>56.3</v>
      </c>
      <c r="Q2407" t="str">
        <f t="shared" si="225"/>
        <v>food</v>
      </c>
      <c r="R2407" t="str">
        <f t="shared" si="228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15">
        <f t="shared" si="224"/>
        <v>84.0625</v>
      </c>
      <c r="Q2408" t="str">
        <f t="shared" si="225"/>
        <v>food</v>
      </c>
      <c r="R2408" t="str">
        <f t="shared" si="228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15">
        <f t="shared" si="224"/>
        <v>168.39393939393941</v>
      </c>
      <c r="Q2409" t="str">
        <f t="shared" si="225"/>
        <v>food</v>
      </c>
      <c r="R2409" t="str">
        <f t="shared" si="228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15">
        <f t="shared" si="224"/>
        <v>15</v>
      </c>
      <c r="Q2410" t="str">
        <f t="shared" si="225"/>
        <v>food</v>
      </c>
      <c r="R2410" t="str">
        <f t="shared" si="228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15">
        <f t="shared" si="224"/>
        <v>76.666666666666671</v>
      </c>
      <c r="Q2411" t="str">
        <f t="shared" si="225"/>
        <v>food</v>
      </c>
      <c r="R2411" t="str">
        <f t="shared" si="228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15">
        <f t="shared" si="224"/>
        <v>0</v>
      </c>
      <c r="Q2412" t="str">
        <f t="shared" si="225"/>
        <v>food</v>
      </c>
      <c r="R2412" t="str">
        <f t="shared" si="228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15">
        <f t="shared" si="224"/>
        <v>50.333333333333336</v>
      </c>
      <c r="Q2413" t="str">
        <f t="shared" si="225"/>
        <v>food</v>
      </c>
      <c r="R2413" t="str">
        <f t="shared" si="228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15">
        <f t="shared" si="224"/>
        <v>0</v>
      </c>
      <c r="Q2414" t="str">
        <f t="shared" si="225"/>
        <v>food</v>
      </c>
      <c r="R2414" t="str">
        <f t="shared" si="228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15">
        <f t="shared" si="224"/>
        <v>8.3333333333333339</v>
      </c>
      <c r="Q2415" t="str">
        <f t="shared" si="225"/>
        <v>food</v>
      </c>
      <c r="R2415" t="str">
        <f t="shared" si="228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15">
        <f t="shared" si="224"/>
        <v>35.384615384615387</v>
      </c>
      <c r="Q2416" t="str">
        <f t="shared" si="225"/>
        <v>food</v>
      </c>
      <c r="R2416" t="str">
        <f t="shared" si="228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15">
        <f t="shared" si="224"/>
        <v>55.833333333333336</v>
      </c>
      <c r="Q2417" t="str">
        <f t="shared" si="225"/>
        <v>food</v>
      </c>
      <c r="R2417" t="str">
        <f t="shared" si="228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15">
        <f t="shared" si="224"/>
        <v>5</v>
      </c>
      <c r="Q2418" t="str">
        <f t="shared" si="225"/>
        <v>food</v>
      </c>
      <c r="R2418" t="str">
        <f t="shared" si="228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15">
        <f t="shared" si="224"/>
        <v>0</v>
      </c>
      <c r="Q2419" t="str">
        <f t="shared" si="225"/>
        <v>food</v>
      </c>
      <c r="R2419" t="str">
        <f t="shared" si="228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15">
        <f t="shared" si="224"/>
        <v>1</v>
      </c>
      <c r="Q2420" t="str">
        <f t="shared" si="225"/>
        <v>food</v>
      </c>
      <c r="R2420" t="str">
        <f t="shared" si="228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15">
        <f t="shared" si="224"/>
        <v>0</v>
      </c>
      <c r="Q2421" t="str">
        <f t="shared" si="225"/>
        <v>food</v>
      </c>
      <c r="R2421" t="str">
        <f t="shared" si="228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15">
        <f t="shared" si="224"/>
        <v>69.472222222222229</v>
      </c>
      <c r="Q2422" t="str">
        <f t="shared" si="225"/>
        <v>food</v>
      </c>
      <c r="R2422" t="str">
        <f t="shared" si="228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15">
        <f t="shared" si="224"/>
        <v>1</v>
      </c>
      <c r="Q2423" t="str">
        <f t="shared" si="225"/>
        <v>food</v>
      </c>
      <c r="R2423" t="str">
        <f t="shared" si="228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15">
        <f t="shared" si="224"/>
        <v>1</v>
      </c>
      <c r="Q2424" t="str">
        <f t="shared" si="225"/>
        <v>food</v>
      </c>
      <c r="R2424" t="str">
        <f t="shared" si="228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15">
        <f t="shared" si="224"/>
        <v>8</v>
      </c>
      <c r="Q2425" t="str">
        <f t="shared" si="225"/>
        <v>food</v>
      </c>
      <c r="R2425" t="str">
        <f t="shared" si="228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15">
        <f t="shared" si="224"/>
        <v>34.444444444444443</v>
      </c>
      <c r="Q2426" t="str">
        <f t="shared" si="225"/>
        <v>food</v>
      </c>
      <c r="R2426" t="str">
        <f t="shared" si="228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15">
        <f t="shared" si="224"/>
        <v>1</v>
      </c>
      <c r="Q2427" t="str">
        <f t="shared" si="225"/>
        <v>food</v>
      </c>
      <c r="R2427" t="str">
        <f t="shared" si="228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15">
        <f t="shared" si="224"/>
        <v>0</v>
      </c>
      <c r="Q2428" t="str">
        <f t="shared" si="225"/>
        <v>food</v>
      </c>
      <c r="R2428" t="str">
        <f t="shared" si="228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15">
        <f t="shared" si="224"/>
        <v>1</v>
      </c>
      <c r="Q2429" t="str">
        <f t="shared" si="225"/>
        <v>food</v>
      </c>
      <c r="R2429" t="str">
        <f t="shared" si="228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15">
        <f t="shared" si="224"/>
        <v>1</v>
      </c>
      <c r="Q2430" t="str">
        <f t="shared" si="225"/>
        <v>food</v>
      </c>
      <c r="R2430" t="str">
        <f t="shared" si="228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15">
        <f t="shared" si="224"/>
        <v>501.25</v>
      </c>
      <c r="Q2431" t="str">
        <f t="shared" si="225"/>
        <v>food</v>
      </c>
      <c r="R2431" t="str">
        <f t="shared" si="228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15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15">
        <f t="shared" si="224"/>
        <v>1</v>
      </c>
      <c r="Q2433" t="str">
        <f t="shared" si="225"/>
        <v>food</v>
      </c>
      <c r="R2433" t="str">
        <f t="shared" si="228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15">
        <f t="shared" si="224"/>
        <v>1</v>
      </c>
      <c r="Q2434" t="str">
        <f t="shared" si="225"/>
        <v>food</v>
      </c>
      <c r="R2434" t="str">
        <f t="shared" si="228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15">
        <f t="shared" ref="P2435:P2498" si="230">IFERROR( E2435/L2435,0)</f>
        <v>0</v>
      </c>
      <c r="Q2435" t="str">
        <f t="shared" ref="Q2435:Q2498" si="231">LEFT(N2435,SEARCH("/",N2435,1)-1)</f>
        <v>food</v>
      </c>
      <c r="R2435" t="str">
        <f t="shared" si="228"/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15">
        <f t="shared" si="230"/>
        <v>13</v>
      </c>
      <c r="Q2436" t="str">
        <f t="shared" si="231"/>
        <v>food</v>
      </c>
      <c r="R2436" t="str">
        <f t="shared" si="228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15">
        <f t="shared" si="230"/>
        <v>306</v>
      </c>
      <c r="Q2437" t="str">
        <f t="shared" si="231"/>
        <v>food</v>
      </c>
      <c r="R2437" t="str">
        <f t="shared" si="228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15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15">
        <f t="shared" si="230"/>
        <v>0</v>
      </c>
      <c r="Q2439" t="str">
        <f t="shared" si="231"/>
        <v>food</v>
      </c>
      <c r="R2439" t="str">
        <f t="shared" si="228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15">
        <f t="shared" si="230"/>
        <v>50</v>
      </c>
      <c r="Q2440" t="str">
        <f t="shared" si="231"/>
        <v>food</v>
      </c>
      <c r="R2440" t="str">
        <f t="shared" si="228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15">
        <f t="shared" si="230"/>
        <v>0</v>
      </c>
      <c r="Q2441" t="str">
        <f t="shared" si="231"/>
        <v>food</v>
      </c>
      <c r="R2441" t="str">
        <f t="shared" si="228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15">
        <f t="shared" si="230"/>
        <v>5</v>
      </c>
      <c r="Q2442" t="str">
        <f t="shared" si="231"/>
        <v>food</v>
      </c>
      <c r="R2442" t="str">
        <f t="shared" si="228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15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15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1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15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15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15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15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15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15">
        <f t="shared" si="230"/>
        <v>90</v>
      </c>
      <c r="Q2451" t="str">
        <f t="shared" si="231"/>
        <v>food</v>
      </c>
      <c r="R2451" t="str">
        <f t="shared" si="228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15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15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15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1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15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15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15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15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15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15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15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15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15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15">
        <f t="shared" si="230"/>
        <v>31</v>
      </c>
      <c r="Q2465" t="str">
        <f t="shared" si="231"/>
        <v>music</v>
      </c>
      <c r="R2465" t="str">
        <f t="shared" si="228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15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15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15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15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15">
        <f t="shared" si="230"/>
        <v>36.97137931034483</v>
      </c>
      <c r="Q2470" t="str">
        <f t="shared" si="231"/>
        <v>music</v>
      </c>
      <c r="R2470" t="str">
        <f t="shared" ref="R2470:R2533" si="234">RIGHT(N2470,LEN(N2470)-SEARCH("/",N2470,1))</f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15">
        <f t="shared" si="230"/>
        <v>29.021276595744681</v>
      </c>
      <c r="Q2471" t="str">
        <f t="shared" si="231"/>
        <v>music</v>
      </c>
      <c r="R2471" t="str">
        <f t="shared" si="234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15">
        <f t="shared" si="230"/>
        <v>28.65666666666667</v>
      </c>
      <c r="Q2472" t="str">
        <f t="shared" si="231"/>
        <v>music</v>
      </c>
      <c r="R2472" t="str">
        <f t="shared" si="234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15">
        <f t="shared" si="230"/>
        <v>37.647058823529413</v>
      </c>
      <c r="Q2473" t="str">
        <f t="shared" si="231"/>
        <v>music</v>
      </c>
      <c r="R2473" t="str">
        <f t="shared" si="234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15">
        <f t="shared" si="230"/>
        <v>97.904038461538462</v>
      </c>
      <c r="Q2474" t="str">
        <f t="shared" si="231"/>
        <v>music</v>
      </c>
      <c r="R2474" t="str">
        <f t="shared" si="234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15">
        <f t="shared" si="230"/>
        <v>42.553191489361701</v>
      </c>
      <c r="Q2475" t="str">
        <f t="shared" si="231"/>
        <v>music</v>
      </c>
      <c r="R2475" t="str">
        <f t="shared" si="234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15">
        <f t="shared" si="230"/>
        <v>131.58368421052631</v>
      </c>
      <c r="Q2476" t="str">
        <f t="shared" si="231"/>
        <v>music</v>
      </c>
      <c r="R2476" t="str">
        <f t="shared" si="234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15">
        <f t="shared" si="230"/>
        <v>32.320987654320987</v>
      </c>
      <c r="Q2477" t="str">
        <f t="shared" si="231"/>
        <v>music</v>
      </c>
      <c r="R2477" t="str">
        <f t="shared" si="234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15">
        <f t="shared" si="230"/>
        <v>61.103999999999999</v>
      </c>
      <c r="Q2478" t="str">
        <f t="shared" si="231"/>
        <v>music</v>
      </c>
      <c r="R2478" t="str">
        <f t="shared" si="234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15">
        <f t="shared" si="230"/>
        <v>31.341463414634145</v>
      </c>
      <c r="Q2479" t="str">
        <f t="shared" si="231"/>
        <v>music</v>
      </c>
      <c r="R2479" t="str">
        <f t="shared" si="234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15">
        <f t="shared" si="230"/>
        <v>129.1139240506329</v>
      </c>
      <c r="Q2480" t="str">
        <f t="shared" si="231"/>
        <v>music</v>
      </c>
      <c r="R2480" t="str">
        <f t="shared" si="234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15">
        <f t="shared" si="230"/>
        <v>25.020624999999999</v>
      </c>
      <c r="Q2481" t="str">
        <f t="shared" si="231"/>
        <v>music</v>
      </c>
      <c r="R2481" t="str">
        <f t="shared" si="234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15">
        <f t="shared" si="230"/>
        <v>250</v>
      </c>
      <c r="Q2482" t="str">
        <f t="shared" si="231"/>
        <v>music</v>
      </c>
      <c r="R2482" t="str">
        <f t="shared" si="234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15">
        <f t="shared" si="230"/>
        <v>47.541473684210523</v>
      </c>
      <c r="Q2483" t="str">
        <f t="shared" si="231"/>
        <v>music</v>
      </c>
      <c r="R2483" t="str">
        <f t="shared" si="234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15">
        <f t="shared" si="230"/>
        <v>40.04</v>
      </c>
      <c r="Q2484" t="str">
        <f t="shared" si="231"/>
        <v>music</v>
      </c>
      <c r="R2484" t="str">
        <f t="shared" si="234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15">
        <f t="shared" si="230"/>
        <v>65.84210526315789</v>
      </c>
      <c r="Q2485" t="str">
        <f t="shared" si="231"/>
        <v>music</v>
      </c>
      <c r="R2485" t="str">
        <f t="shared" si="234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15">
        <f t="shared" si="230"/>
        <v>46.401222222222216</v>
      </c>
      <c r="Q2486" t="str">
        <f t="shared" si="231"/>
        <v>music</v>
      </c>
      <c r="R2486" t="str">
        <f t="shared" si="234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15">
        <f t="shared" si="230"/>
        <v>50.365853658536587</v>
      </c>
      <c r="Q2487" t="str">
        <f t="shared" si="231"/>
        <v>music</v>
      </c>
      <c r="R2487" t="str">
        <f t="shared" si="234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15">
        <f t="shared" si="230"/>
        <v>26.566666666666666</v>
      </c>
      <c r="Q2488" t="str">
        <f t="shared" si="231"/>
        <v>music</v>
      </c>
      <c r="R2488" t="str">
        <f t="shared" si="234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15">
        <f t="shared" si="230"/>
        <v>39.493684210526318</v>
      </c>
      <c r="Q2489" t="str">
        <f t="shared" si="231"/>
        <v>music</v>
      </c>
      <c r="R2489" t="str">
        <f t="shared" si="234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15">
        <f t="shared" si="230"/>
        <v>49.246153846153845</v>
      </c>
      <c r="Q2490" t="str">
        <f t="shared" si="231"/>
        <v>music</v>
      </c>
      <c r="R2490" t="str">
        <f t="shared" si="234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15">
        <f t="shared" si="230"/>
        <v>62.38</v>
      </c>
      <c r="Q2491" t="str">
        <f t="shared" si="231"/>
        <v>music</v>
      </c>
      <c r="R2491" t="str">
        <f t="shared" si="234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15">
        <f t="shared" si="230"/>
        <v>37.9375</v>
      </c>
      <c r="Q2492" t="str">
        <f t="shared" si="231"/>
        <v>music</v>
      </c>
      <c r="R2492" t="str">
        <f t="shared" si="234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15">
        <f t="shared" si="230"/>
        <v>51.6</v>
      </c>
      <c r="Q2493" t="str">
        <f t="shared" si="231"/>
        <v>music</v>
      </c>
      <c r="R2493" t="str">
        <f t="shared" si="234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15">
        <f t="shared" si="230"/>
        <v>27.777777777777779</v>
      </c>
      <c r="Q2494" t="str">
        <f t="shared" si="231"/>
        <v>music</v>
      </c>
      <c r="R2494" t="str">
        <f t="shared" si="234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15">
        <f t="shared" si="230"/>
        <v>99.382239382239376</v>
      </c>
      <c r="Q2495" t="str">
        <f t="shared" si="231"/>
        <v>music</v>
      </c>
      <c r="R2495" t="str">
        <f t="shared" si="234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15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15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15">
        <f t="shared" si="230"/>
        <v>600</v>
      </c>
      <c r="Q2498" t="str">
        <f t="shared" si="231"/>
        <v>music</v>
      </c>
      <c r="R2498" t="str">
        <f t="shared" si="234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15">
        <f t="shared" ref="P2499:P2562" si="236">IFERROR( E2499/L2499,0)</f>
        <v>80.551071428571419</v>
      </c>
      <c r="Q2499" t="str">
        <f t="shared" ref="Q2499:Q2562" si="237">LEFT(N2499,SEARCH("/",N2499,1)-1)</f>
        <v>music</v>
      </c>
      <c r="R2499" t="str">
        <f t="shared" si="234"/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15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15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15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15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15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15">
        <f t="shared" si="236"/>
        <v>0</v>
      </c>
      <c r="Q2505" t="str">
        <f t="shared" si="237"/>
        <v>food</v>
      </c>
      <c r="R2505" t="str">
        <f t="shared" si="234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15">
        <f t="shared" si="236"/>
        <v>0</v>
      </c>
      <c r="Q2506" t="str">
        <f t="shared" si="237"/>
        <v>food</v>
      </c>
      <c r="R2506" t="str">
        <f t="shared" si="234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15">
        <f t="shared" si="236"/>
        <v>0</v>
      </c>
      <c r="Q2507" t="str">
        <f t="shared" si="237"/>
        <v>food</v>
      </c>
      <c r="R2507" t="str">
        <f t="shared" si="234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15">
        <f t="shared" si="236"/>
        <v>15</v>
      </c>
      <c r="Q2508" t="str">
        <f t="shared" si="237"/>
        <v>food</v>
      </c>
      <c r="R2508" t="str">
        <f t="shared" si="234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15">
        <f t="shared" si="236"/>
        <v>0</v>
      </c>
      <c r="Q2509" t="str">
        <f t="shared" si="237"/>
        <v>food</v>
      </c>
      <c r="R2509" t="str">
        <f t="shared" si="234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15">
        <f t="shared" si="236"/>
        <v>0</v>
      </c>
      <c r="Q2510" t="str">
        <f t="shared" si="237"/>
        <v>food</v>
      </c>
      <c r="R2510" t="str">
        <f t="shared" si="234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15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15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15">
        <f t="shared" si="236"/>
        <v>0</v>
      </c>
      <c r="Q2513" t="str">
        <f t="shared" si="237"/>
        <v>food</v>
      </c>
      <c r="R2513" t="str">
        <f t="shared" si="234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15">
        <f t="shared" si="236"/>
        <v>0</v>
      </c>
      <c r="Q2514" t="str">
        <f t="shared" si="237"/>
        <v>food</v>
      </c>
      <c r="R2514" t="str">
        <f t="shared" si="234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15">
        <f t="shared" si="236"/>
        <v>0</v>
      </c>
      <c r="Q2515" t="str">
        <f t="shared" si="237"/>
        <v>food</v>
      </c>
      <c r="R2515" t="str">
        <f t="shared" si="234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15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15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15">
        <f t="shared" si="236"/>
        <v>0</v>
      </c>
      <c r="Q2518" t="str">
        <f t="shared" si="237"/>
        <v>food</v>
      </c>
      <c r="R2518" t="str">
        <f t="shared" si="234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15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15">
        <f t="shared" si="236"/>
        <v>0</v>
      </c>
      <c r="Q2520" t="str">
        <f t="shared" si="237"/>
        <v>food</v>
      </c>
      <c r="R2520" t="str">
        <f t="shared" si="234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15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15">
        <f t="shared" si="236"/>
        <v>0</v>
      </c>
      <c r="Q2522" t="str">
        <f t="shared" si="237"/>
        <v>food</v>
      </c>
      <c r="R2522" t="str">
        <f t="shared" si="234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15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15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1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15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15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15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15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15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15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15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15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15">
        <f t="shared" si="236"/>
        <v>84.083333333333329</v>
      </c>
      <c r="Q2534" t="str">
        <f t="shared" si="237"/>
        <v>music</v>
      </c>
      <c r="R2534" t="str">
        <f t="shared" ref="R2534:R2597" si="240">RIGHT(N2534,LEN(N2534)-SEARCH("/",N2534,1))</f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15">
        <f t="shared" si="236"/>
        <v>61.029411764705884</v>
      </c>
      <c r="Q2535" t="str">
        <f t="shared" si="237"/>
        <v>music</v>
      </c>
      <c r="R2535" t="str">
        <f t="shared" si="240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15">
        <f t="shared" si="236"/>
        <v>150</v>
      </c>
      <c r="Q2536" t="str">
        <f t="shared" si="237"/>
        <v>music</v>
      </c>
      <c r="R2536" t="str">
        <f t="shared" si="240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15">
        <f t="shared" si="236"/>
        <v>266.08974358974359</v>
      </c>
      <c r="Q2537" t="str">
        <f t="shared" si="237"/>
        <v>music</v>
      </c>
      <c r="R2537" t="str">
        <f t="shared" si="240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15">
        <f t="shared" si="236"/>
        <v>7.25</v>
      </c>
      <c r="Q2538" t="str">
        <f t="shared" si="237"/>
        <v>music</v>
      </c>
      <c r="R2538" t="str">
        <f t="shared" si="240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15">
        <f t="shared" si="236"/>
        <v>100</v>
      </c>
      <c r="Q2539" t="str">
        <f t="shared" si="237"/>
        <v>music</v>
      </c>
      <c r="R2539" t="str">
        <f t="shared" si="240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15">
        <f t="shared" si="236"/>
        <v>109.96308108108107</v>
      </c>
      <c r="Q2540" t="str">
        <f t="shared" si="237"/>
        <v>music</v>
      </c>
      <c r="R2540" t="str">
        <f t="shared" si="240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15">
        <f t="shared" si="236"/>
        <v>169.91525423728814</v>
      </c>
      <c r="Q2541" t="str">
        <f t="shared" si="237"/>
        <v>music</v>
      </c>
      <c r="R2541" t="str">
        <f t="shared" si="240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15">
        <f t="shared" si="236"/>
        <v>95.740740740740748</v>
      </c>
      <c r="Q2542" t="str">
        <f t="shared" si="237"/>
        <v>music</v>
      </c>
      <c r="R2542" t="str">
        <f t="shared" si="240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15">
        <f t="shared" si="236"/>
        <v>59.460317460317462</v>
      </c>
      <c r="Q2543" t="str">
        <f t="shared" si="237"/>
        <v>music</v>
      </c>
      <c r="R2543" t="str">
        <f t="shared" si="240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15">
        <f t="shared" si="236"/>
        <v>55.769230769230766</v>
      </c>
      <c r="Q2544" t="str">
        <f t="shared" si="237"/>
        <v>music</v>
      </c>
      <c r="R2544" t="str">
        <f t="shared" si="240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15">
        <f t="shared" si="236"/>
        <v>30.076923076923077</v>
      </c>
      <c r="Q2545" t="str">
        <f t="shared" si="237"/>
        <v>music</v>
      </c>
      <c r="R2545" t="str">
        <f t="shared" si="240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15">
        <f t="shared" si="236"/>
        <v>88.438596491228068</v>
      </c>
      <c r="Q2546" t="str">
        <f t="shared" si="237"/>
        <v>music</v>
      </c>
      <c r="R2546" t="str">
        <f t="shared" si="240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15">
        <f t="shared" si="236"/>
        <v>64.032786885245898</v>
      </c>
      <c r="Q2547" t="str">
        <f t="shared" si="237"/>
        <v>music</v>
      </c>
      <c r="R2547" t="str">
        <f t="shared" si="240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15">
        <f t="shared" si="236"/>
        <v>60.153846153846153</v>
      </c>
      <c r="Q2548" t="str">
        <f t="shared" si="237"/>
        <v>music</v>
      </c>
      <c r="R2548" t="str">
        <f t="shared" si="240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15">
        <f t="shared" si="236"/>
        <v>49.194029850746269</v>
      </c>
      <c r="Q2549" t="str">
        <f t="shared" si="237"/>
        <v>music</v>
      </c>
      <c r="R2549" t="str">
        <f t="shared" si="240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15">
        <f t="shared" si="236"/>
        <v>165.16216216216216</v>
      </c>
      <c r="Q2550" t="str">
        <f t="shared" si="237"/>
        <v>music</v>
      </c>
      <c r="R2550" t="str">
        <f t="shared" si="240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15">
        <f t="shared" si="236"/>
        <v>43.621621621621621</v>
      </c>
      <c r="Q2551" t="str">
        <f t="shared" si="237"/>
        <v>music</v>
      </c>
      <c r="R2551" t="str">
        <f t="shared" si="240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15">
        <f t="shared" si="236"/>
        <v>43.7</v>
      </c>
      <c r="Q2552" t="str">
        <f t="shared" si="237"/>
        <v>music</v>
      </c>
      <c r="R2552" t="str">
        <f t="shared" si="240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15">
        <f t="shared" si="236"/>
        <v>67.419642857142861</v>
      </c>
      <c r="Q2553" t="str">
        <f t="shared" si="237"/>
        <v>music</v>
      </c>
      <c r="R2553" t="str">
        <f t="shared" si="240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15">
        <f t="shared" si="236"/>
        <v>177.5</v>
      </c>
      <c r="Q2554" t="str">
        <f t="shared" si="237"/>
        <v>music</v>
      </c>
      <c r="R2554" t="str">
        <f t="shared" si="240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15">
        <f t="shared" si="236"/>
        <v>38.883333333333333</v>
      </c>
      <c r="Q2555" t="str">
        <f t="shared" si="237"/>
        <v>music</v>
      </c>
      <c r="R2555" t="str">
        <f t="shared" si="240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15">
        <f t="shared" si="236"/>
        <v>54.985074626865675</v>
      </c>
      <c r="Q2556" t="str">
        <f t="shared" si="237"/>
        <v>music</v>
      </c>
      <c r="R2556" t="str">
        <f t="shared" si="240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15">
        <f t="shared" si="236"/>
        <v>61.342857142857142</v>
      </c>
      <c r="Q2557" t="str">
        <f t="shared" si="237"/>
        <v>music</v>
      </c>
      <c r="R2557" t="str">
        <f t="shared" si="240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15">
        <f t="shared" si="236"/>
        <v>23.117647058823529</v>
      </c>
      <c r="Q2558" t="str">
        <f t="shared" si="237"/>
        <v>music</v>
      </c>
      <c r="R2558" t="str">
        <f t="shared" si="240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15">
        <f t="shared" si="236"/>
        <v>29.611111111111111</v>
      </c>
      <c r="Q2559" t="str">
        <f t="shared" si="237"/>
        <v>music</v>
      </c>
      <c r="R2559" t="str">
        <f t="shared" si="240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15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15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15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15">
        <f t="shared" ref="P2563:P2626" si="242">IFERROR( E2563/L2563,0)</f>
        <v>0</v>
      </c>
      <c r="Q2563" t="str">
        <f t="shared" ref="Q2563:Q2626" si="243">LEFT(N2563,SEARCH("/",N2563,1)-1)</f>
        <v>food</v>
      </c>
      <c r="R2563" t="str">
        <f t="shared" si="240"/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15">
        <f t="shared" si="242"/>
        <v>25</v>
      </c>
      <c r="Q2564" t="str">
        <f t="shared" si="243"/>
        <v>food</v>
      </c>
      <c r="R2564" t="str">
        <f t="shared" si="240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15">
        <f t="shared" si="242"/>
        <v>0</v>
      </c>
      <c r="Q2565" t="str">
        <f t="shared" si="243"/>
        <v>food</v>
      </c>
      <c r="R2565" t="str">
        <f t="shared" si="240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15">
        <f t="shared" si="242"/>
        <v>0</v>
      </c>
      <c r="Q2566" t="str">
        <f t="shared" si="243"/>
        <v>food</v>
      </c>
      <c r="R2566" t="str">
        <f t="shared" si="240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15">
        <f t="shared" si="242"/>
        <v>100</v>
      </c>
      <c r="Q2567" t="str">
        <f t="shared" si="243"/>
        <v>food</v>
      </c>
      <c r="R2567" t="str">
        <f t="shared" si="240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15">
        <f t="shared" si="242"/>
        <v>0</v>
      </c>
      <c r="Q2568" t="str">
        <f t="shared" si="243"/>
        <v>food</v>
      </c>
      <c r="R2568" t="str">
        <f t="shared" si="240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15">
        <f t="shared" si="242"/>
        <v>60</v>
      </c>
      <c r="Q2569" t="str">
        <f t="shared" si="243"/>
        <v>food</v>
      </c>
      <c r="R2569" t="str">
        <f t="shared" si="240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15">
        <f t="shared" si="242"/>
        <v>50</v>
      </c>
      <c r="Q2570" t="str">
        <f t="shared" si="243"/>
        <v>food</v>
      </c>
      <c r="R2570" t="str">
        <f t="shared" si="240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15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15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15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15">
        <f t="shared" si="242"/>
        <v>0</v>
      </c>
      <c r="Q2574" t="str">
        <f t="shared" si="243"/>
        <v>food</v>
      </c>
      <c r="R2574" t="str">
        <f t="shared" si="240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15">
        <f t="shared" si="242"/>
        <v>0</v>
      </c>
      <c r="Q2575" t="str">
        <f t="shared" si="243"/>
        <v>food</v>
      </c>
      <c r="R2575" t="str">
        <f t="shared" si="240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15">
        <f t="shared" si="242"/>
        <v>0</v>
      </c>
      <c r="Q2576" t="str">
        <f t="shared" si="243"/>
        <v>food</v>
      </c>
      <c r="R2576" t="str">
        <f t="shared" si="240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15">
        <f t="shared" si="242"/>
        <v>0</v>
      </c>
      <c r="Q2577" t="str">
        <f t="shared" si="243"/>
        <v>food</v>
      </c>
      <c r="R2577" t="str">
        <f t="shared" si="240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15">
        <f t="shared" si="242"/>
        <v>0</v>
      </c>
      <c r="Q2578" t="str">
        <f t="shared" si="243"/>
        <v>food</v>
      </c>
      <c r="R2578" t="str">
        <f t="shared" si="240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15">
        <f t="shared" si="242"/>
        <v>0</v>
      </c>
      <c r="Q2579" t="str">
        <f t="shared" si="243"/>
        <v>food</v>
      </c>
      <c r="R2579" t="str">
        <f t="shared" si="240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15">
        <f t="shared" si="242"/>
        <v>0</v>
      </c>
      <c r="Q2580" t="str">
        <f t="shared" si="243"/>
        <v>food</v>
      </c>
      <c r="R2580" t="str">
        <f t="shared" si="240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15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15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15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15">
        <f t="shared" si="242"/>
        <v>1</v>
      </c>
      <c r="Q2584" t="str">
        <f t="shared" si="243"/>
        <v>food</v>
      </c>
      <c r="R2584" t="str">
        <f t="shared" si="240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15">
        <f t="shared" si="242"/>
        <v>1</v>
      </c>
      <c r="Q2585" t="str">
        <f t="shared" si="243"/>
        <v>food</v>
      </c>
      <c r="R2585" t="str">
        <f t="shared" si="240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15">
        <f t="shared" si="242"/>
        <v>0</v>
      </c>
      <c r="Q2586" t="str">
        <f t="shared" si="243"/>
        <v>food</v>
      </c>
      <c r="R2586" t="str">
        <f t="shared" si="240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15">
        <f t="shared" si="242"/>
        <v>50</v>
      </c>
      <c r="Q2587" t="str">
        <f t="shared" si="243"/>
        <v>food</v>
      </c>
      <c r="R2587" t="str">
        <f t="shared" si="240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15">
        <f t="shared" si="242"/>
        <v>5</v>
      </c>
      <c r="Q2588" t="str">
        <f t="shared" si="243"/>
        <v>food</v>
      </c>
      <c r="R2588" t="str">
        <f t="shared" si="240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15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15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15">
        <f t="shared" si="242"/>
        <v>5</v>
      </c>
      <c r="Q2591" t="str">
        <f t="shared" si="243"/>
        <v>food</v>
      </c>
      <c r="R2591" t="str">
        <f t="shared" si="240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15">
        <f t="shared" si="242"/>
        <v>0</v>
      </c>
      <c r="Q2592" t="str">
        <f t="shared" si="243"/>
        <v>food</v>
      </c>
      <c r="R2592" t="str">
        <f t="shared" si="240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15">
        <f t="shared" si="242"/>
        <v>13</v>
      </c>
      <c r="Q2593" t="str">
        <f t="shared" si="243"/>
        <v>food</v>
      </c>
      <c r="R2593" t="str">
        <f t="shared" si="240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15">
        <f t="shared" si="242"/>
        <v>50</v>
      </c>
      <c r="Q2594" t="str">
        <f t="shared" si="243"/>
        <v>food</v>
      </c>
      <c r="R2594" t="str">
        <f t="shared" si="240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15">
        <f t="shared" si="242"/>
        <v>0</v>
      </c>
      <c r="Q2595" t="str">
        <f t="shared" si="243"/>
        <v>food</v>
      </c>
      <c r="R2595" t="str">
        <f t="shared" si="240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15">
        <f t="shared" si="242"/>
        <v>1</v>
      </c>
      <c r="Q2596" t="str">
        <f t="shared" si="243"/>
        <v>food</v>
      </c>
      <c r="R2596" t="str">
        <f t="shared" si="240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15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15">
        <f t="shared" si="242"/>
        <v>305.77777777777777</v>
      </c>
      <c r="Q2598" t="str">
        <f t="shared" si="243"/>
        <v>food</v>
      </c>
      <c r="R2598" t="str">
        <f t="shared" ref="R2598:R2661" si="246">RIGHT(N2598,LEN(N2598)-SEARCH("/",N2598,1))</f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15">
        <f t="shared" si="242"/>
        <v>12.142857142857142</v>
      </c>
      <c r="Q2599" t="str">
        <f t="shared" si="243"/>
        <v>food</v>
      </c>
      <c r="R2599" t="str">
        <f t="shared" si="246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15">
        <f t="shared" si="242"/>
        <v>83.571428571428569</v>
      </c>
      <c r="Q2600" t="str">
        <f t="shared" si="243"/>
        <v>food</v>
      </c>
      <c r="R2600" t="str">
        <f t="shared" si="246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15">
        <f t="shared" si="242"/>
        <v>18</v>
      </c>
      <c r="Q2601" t="str">
        <f t="shared" si="243"/>
        <v>food</v>
      </c>
      <c r="R2601" t="str">
        <f t="shared" si="246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15">
        <f t="shared" si="242"/>
        <v>115.53333333333333</v>
      </c>
      <c r="Q2602" t="str">
        <f t="shared" si="243"/>
        <v>food</v>
      </c>
      <c r="R2602" t="str">
        <f t="shared" si="246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15">
        <f t="shared" si="242"/>
        <v>21.900662251655628</v>
      </c>
      <c r="Q2603" t="str">
        <f t="shared" si="243"/>
        <v>technology</v>
      </c>
      <c r="R2603" t="str">
        <f t="shared" si="246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15">
        <f t="shared" si="242"/>
        <v>80.022494887525568</v>
      </c>
      <c r="Q2604" t="str">
        <f t="shared" si="243"/>
        <v>technology</v>
      </c>
      <c r="R2604" t="str">
        <f t="shared" si="246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15">
        <f t="shared" si="242"/>
        <v>35.520000000000003</v>
      </c>
      <c r="Q2605" t="str">
        <f t="shared" si="243"/>
        <v>technology</v>
      </c>
      <c r="R2605" t="str">
        <f t="shared" si="246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15">
        <f t="shared" si="242"/>
        <v>64.933333333333323</v>
      </c>
      <c r="Q2606" t="str">
        <f t="shared" si="243"/>
        <v>technology</v>
      </c>
      <c r="R2606" t="str">
        <f t="shared" si="246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15">
        <f t="shared" si="242"/>
        <v>60.965703745743475</v>
      </c>
      <c r="Q2607" t="str">
        <f t="shared" si="243"/>
        <v>technology</v>
      </c>
      <c r="R2607" t="str">
        <f t="shared" si="246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15">
        <f t="shared" si="242"/>
        <v>31.444155844155844</v>
      </c>
      <c r="Q2608" t="str">
        <f t="shared" si="243"/>
        <v>technology</v>
      </c>
      <c r="R2608" t="str">
        <f t="shared" si="246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15">
        <f t="shared" si="242"/>
        <v>81.949748743718587</v>
      </c>
      <c r="Q2609" t="str">
        <f t="shared" si="243"/>
        <v>technology</v>
      </c>
      <c r="R2609" t="str">
        <f t="shared" si="246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15">
        <f t="shared" si="242"/>
        <v>58.92763157894737</v>
      </c>
      <c r="Q2610" t="str">
        <f t="shared" si="243"/>
        <v>technology</v>
      </c>
      <c r="R2610" t="str">
        <f t="shared" si="246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15">
        <f t="shared" si="242"/>
        <v>157.29347633136095</v>
      </c>
      <c r="Q2611" t="str">
        <f t="shared" si="243"/>
        <v>technology</v>
      </c>
      <c r="R2611" t="str">
        <f t="shared" si="246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15">
        <f t="shared" si="242"/>
        <v>55.758509532062391</v>
      </c>
      <c r="Q2612" t="str">
        <f t="shared" si="243"/>
        <v>technology</v>
      </c>
      <c r="R2612" t="str">
        <f t="shared" si="246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15">
        <f t="shared" si="242"/>
        <v>83.802893802893806</v>
      </c>
      <c r="Q2613" t="str">
        <f t="shared" si="243"/>
        <v>technology</v>
      </c>
      <c r="R2613" t="str">
        <f t="shared" si="246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15">
        <f t="shared" si="242"/>
        <v>58.422210884353746</v>
      </c>
      <c r="Q2614" t="str">
        <f t="shared" si="243"/>
        <v>technology</v>
      </c>
      <c r="R2614" t="str">
        <f t="shared" si="246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15">
        <f t="shared" si="242"/>
        <v>270.57142857142856</v>
      </c>
      <c r="Q2615" t="str">
        <f t="shared" si="243"/>
        <v>technology</v>
      </c>
      <c r="R2615" t="str">
        <f t="shared" si="246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15">
        <f t="shared" si="242"/>
        <v>107.1</v>
      </c>
      <c r="Q2616" t="str">
        <f t="shared" si="243"/>
        <v>technology</v>
      </c>
      <c r="R2616" t="str">
        <f t="shared" si="246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15">
        <f t="shared" si="242"/>
        <v>47.180555555555557</v>
      </c>
      <c r="Q2617" t="str">
        <f t="shared" si="243"/>
        <v>technology</v>
      </c>
      <c r="R2617" t="str">
        <f t="shared" si="246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15">
        <f t="shared" si="242"/>
        <v>120.30882352941177</v>
      </c>
      <c r="Q2618" t="str">
        <f t="shared" si="243"/>
        <v>technology</v>
      </c>
      <c r="R2618" t="str">
        <f t="shared" si="246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15">
        <f t="shared" si="242"/>
        <v>27.59748427672956</v>
      </c>
      <c r="Q2619" t="str">
        <f t="shared" si="243"/>
        <v>technology</v>
      </c>
      <c r="R2619" t="str">
        <f t="shared" si="246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15">
        <f t="shared" si="242"/>
        <v>205.2987012987013</v>
      </c>
      <c r="Q2620" t="str">
        <f t="shared" si="243"/>
        <v>technology</v>
      </c>
      <c r="R2620" t="str">
        <f t="shared" si="246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15">
        <f t="shared" si="242"/>
        <v>35.547169811320757</v>
      </c>
      <c r="Q2621" t="str">
        <f t="shared" si="243"/>
        <v>technology</v>
      </c>
      <c r="R2621" t="str">
        <f t="shared" si="246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15">
        <f t="shared" si="242"/>
        <v>74.639488409272587</v>
      </c>
      <c r="Q2622" t="str">
        <f t="shared" si="243"/>
        <v>technology</v>
      </c>
      <c r="R2622" t="str">
        <f t="shared" si="246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15">
        <f t="shared" si="242"/>
        <v>47.058064516129029</v>
      </c>
      <c r="Q2623" t="str">
        <f t="shared" si="243"/>
        <v>technology</v>
      </c>
      <c r="R2623" t="str">
        <f t="shared" si="246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15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15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15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15">
        <f t="shared" ref="P2627:P2690" si="248">IFERROR( E2627/L2627,0)</f>
        <v>27.576923076923077</v>
      </c>
      <c r="Q2627" t="str">
        <f t="shared" ref="Q2627:Q2690" si="249">LEFT(N2627,SEARCH("/",N2627,1)-1)</f>
        <v>technology</v>
      </c>
      <c r="R2627" t="str">
        <f t="shared" si="246"/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15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15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15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15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15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15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15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1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15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15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15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15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15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15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15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15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15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1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15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15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15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15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15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15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15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15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15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1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15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15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15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15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15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15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15">
        <f t="shared" si="248"/>
        <v>3.8</v>
      </c>
      <c r="Q2662" t="str">
        <f t="shared" si="249"/>
        <v>technology</v>
      </c>
      <c r="R2662" t="str">
        <f t="shared" ref="R2662:R2725" si="252">RIGHT(N2662,LEN(N2662)-SEARCH("/",N2662,1))</f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15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15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1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15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15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15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15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15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15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15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15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15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1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15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15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15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15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15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15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15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15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15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15">
        <f t="shared" si="248"/>
        <v>12</v>
      </c>
      <c r="Q2685" t="str">
        <f t="shared" si="249"/>
        <v>food</v>
      </c>
      <c r="R2685" t="str">
        <f t="shared" si="252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15">
        <f t="shared" si="248"/>
        <v>200</v>
      </c>
      <c r="Q2686" t="str">
        <f t="shared" si="249"/>
        <v>food</v>
      </c>
      <c r="R2686" t="str">
        <f t="shared" si="252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15">
        <f t="shared" si="248"/>
        <v>10</v>
      </c>
      <c r="Q2687" t="str">
        <f t="shared" si="249"/>
        <v>food</v>
      </c>
      <c r="R2687" t="str">
        <f t="shared" si="252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15">
        <f t="shared" si="248"/>
        <v>0</v>
      </c>
      <c r="Q2688" t="str">
        <f t="shared" si="249"/>
        <v>food</v>
      </c>
      <c r="R2688" t="str">
        <f t="shared" si="252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15">
        <f t="shared" si="248"/>
        <v>0</v>
      </c>
      <c r="Q2689" t="str">
        <f t="shared" si="249"/>
        <v>food</v>
      </c>
      <c r="R2689" t="str">
        <f t="shared" si="252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15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15">
        <f t="shared" ref="P2691:P2754" si="254">IFERROR( E2691/L2691,0)</f>
        <v>1</v>
      </c>
      <c r="Q2691" t="str">
        <f t="shared" ref="Q2691:Q2754" si="255">LEFT(N2691,SEARCH("/",N2691,1)-1)</f>
        <v>food</v>
      </c>
      <c r="R2691" t="str">
        <f t="shared" si="252"/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15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15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15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1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15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15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15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15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15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15">
        <f t="shared" si="254"/>
        <v>0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15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15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15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1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15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15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15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15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15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15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15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15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15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15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15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15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15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15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15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15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15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15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1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15">
        <f t="shared" si="254"/>
        <v>7.1902649656526005</v>
      </c>
      <c r="Q2726" t="str">
        <f t="shared" si="255"/>
        <v>technology</v>
      </c>
      <c r="R2726" t="str">
        <f t="shared" ref="R2726:R2789" si="258">RIGHT(N2726,LEN(N2726)-SEARCH("/",N2726,1))</f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15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15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15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15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15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15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15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15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1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15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15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15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15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15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15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15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15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15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15">
        <f t="shared" si="254"/>
        <v>0</v>
      </c>
      <c r="Q2745" t="str">
        <f t="shared" si="255"/>
        <v>publishing</v>
      </c>
      <c r="R2745" t="str">
        <f t="shared" si="258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15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15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15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15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15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15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15">
        <f t="shared" si="254"/>
        <v>0</v>
      </c>
      <c r="Q2752" t="str">
        <f t="shared" si="255"/>
        <v>publishing</v>
      </c>
      <c r="R2752" t="str">
        <f t="shared" si="258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15">
        <f t="shared" si="254"/>
        <v>0</v>
      </c>
      <c r="Q2753" t="str">
        <f t="shared" si="255"/>
        <v>publishing</v>
      </c>
      <c r="R2753" t="str">
        <f t="shared" si="258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15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15">
        <f t="shared" ref="P2755:P2818" si="260">IFERROR( E2755/L2755,0)</f>
        <v>47.5</v>
      </c>
      <c r="Q2755" t="str">
        <f t="shared" ref="Q2755:Q2818" si="261">LEFT(N2755,SEARCH("/",N2755,1)-1)</f>
        <v>publishing</v>
      </c>
      <c r="R2755" t="str">
        <f t="shared" si="258"/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15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15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15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15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15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15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15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15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15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1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15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15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15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15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15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15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15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15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15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1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15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15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15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15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15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15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15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15">
        <f t="shared" si="260"/>
        <v>47</v>
      </c>
      <c r="Q2783" t="str">
        <f t="shared" si="261"/>
        <v>theater</v>
      </c>
      <c r="R2783" t="str">
        <f t="shared" si="258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15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1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15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15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15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15">
        <f t="shared" si="260"/>
        <v>31.5</v>
      </c>
      <c r="Q2789" t="str">
        <f t="shared" si="261"/>
        <v>theater</v>
      </c>
      <c r="R2789" t="str">
        <f t="shared" si="258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15">
        <f t="shared" si="260"/>
        <v>102.5</v>
      </c>
      <c r="Q2790" t="str">
        <f t="shared" si="261"/>
        <v>theater</v>
      </c>
      <c r="R2790" t="str">
        <f t="shared" ref="R2790:R2853" si="264">RIGHT(N2790,LEN(N2790)-SEARCH("/",N2790,1))</f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15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15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15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15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1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15">
        <f t="shared" si="260"/>
        <v>25</v>
      </c>
      <c r="Q2796" t="str">
        <f t="shared" si="261"/>
        <v>theater</v>
      </c>
      <c r="R2796" t="str">
        <f t="shared" si="264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15">
        <f t="shared" si="260"/>
        <v>36.5</v>
      </c>
      <c r="Q2797" t="str">
        <f t="shared" si="261"/>
        <v>theater</v>
      </c>
      <c r="R2797" t="str">
        <f t="shared" si="264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15">
        <f t="shared" si="260"/>
        <v>44</v>
      </c>
      <c r="Q2798" t="str">
        <f t="shared" si="261"/>
        <v>theater</v>
      </c>
      <c r="R2798" t="str">
        <f t="shared" si="264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15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15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15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15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15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15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1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15">
        <f t="shared" si="260"/>
        <v>50</v>
      </c>
      <c r="Q2806" t="str">
        <f t="shared" si="261"/>
        <v>theater</v>
      </c>
      <c r="R2806" t="str">
        <f t="shared" si="264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15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15">
        <f t="shared" si="260"/>
        <v>44.25</v>
      </c>
      <c r="Q2808" t="str">
        <f t="shared" si="261"/>
        <v>theater</v>
      </c>
      <c r="R2808" t="str">
        <f t="shared" si="264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15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15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15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15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15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15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15">
        <f t="shared" si="260"/>
        <v>25.25</v>
      </c>
      <c r="Q2816" t="str">
        <f t="shared" si="261"/>
        <v>theater</v>
      </c>
      <c r="R2816" t="str">
        <f t="shared" si="264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15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15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15">
        <f t="shared" ref="P2819:P2882" si="266">IFERROR( E2819/L2819,0)</f>
        <v>23.636363636363637</v>
      </c>
      <c r="Q2819" t="str">
        <f t="shared" ref="Q2819:Q2882" si="267">LEFT(N2819,SEARCH("/",N2819,1)-1)</f>
        <v>theater</v>
      </c>
      <c r="R2819" t="str">
        <f t="shared" si="264"/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15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15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15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15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15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1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15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15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15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15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15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15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15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15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15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1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15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15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15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15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15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15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15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15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15">
        <f t="shared" si="266"/>
        <v>0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15">
        <f t="shared" si="266"/>
        <v>0</v>
      </c>
      <c r="Q2845" t="str">
        <f t="shared" si="267"/>
        <v>theater</v>
      </c>
      <c r="R2845" t="str">
        <f t="shared" si="264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15">
        <f t="shared" si="266"/>
        <v>30</v>
      </c>
      <c r="Q2846" t="str">
        <f t="shared" si="267"/>
        <v>theater</v>
      </c>
      <c r="R2846" t="str">
        <f t="shared" si="264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15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15">
        <f t="shared" si="266"/>
        <v>0</v>
      </c>
      <c r="Q2848" t="str">
        <f t="shared" si="267"/>
        <v>theater</v>
      </c>
      <c r="R2848" t="str">
        <f t="shared" si="264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15">
        <f t="shared" si="266"/>
        <v>0</v>
      </c>
      <c r="Q2849" t="str">
        <f t="shared" si="267"/>
        <v>theater</v>
      </c>
      <c r="R2849" t="str">
        <f t="shared" si="264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15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15">
        <f t="shared" si="266"/>
        <v>5</v>
      </c>
      <c r="Q2851" t="str">
        <f t="shared" si="267"/>
        <v>theater</v>
      </c>
      <c r="R2851" t="str">
        <f t="shared" si="264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15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15">
        <f t="shared" si="266"/>
        <v>0</v>
      </c>
      <c r="Q2853" t="str">
        <f t="shared" si="267"/>
        <v>theater</v>
      </c>
      <c r="R2853" t="str">
        <f t="shared" si="264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15">
        <f t="shared" si="266"/>
        <v>15.833333333333334</v>
      </c>
      <c r="Q2854" t="str">
        <f t="shared" si="267"/>
        <v>theater</v>
      </c>
      <c r="R2854" t="str">
        <f t="shared" ref="R2854:R2917" si="270">RIGHT(N2854,LEN(N2854)-SEARCH("/",N2854,1))</f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15">
        <f t="shared" si="266"/>
        <v>0</v>
      </c>
      <c r="Q2855" t="str">
        <f t="shared" si="267"/>
        <v>theater</v>
      </c>
      <c r="R2855" t="str">
        <f t="shared" si="270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15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15">
        <f t="shared" si="266"/>
        <v>60</v>
      </c>
      <c r="Q2857" t="str">
        <f t="shared" si="267"/>
        <v>theater</v>
      </c>
      <c r="R2857" t="str">
        <f t="shared" si="270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15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15">
        <f t="shared" si="266"/>
        <v>500</v>
      </c>
      <c r="Q2859" t="str">
        <f t="shared" si="267"/>
        <v>theater</v>
      </c>
      <c r="R2859" t="str">
        <f t="shared" si="270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15">
        <f t="shared" si="266"/>
        <v>0</v>
      </c>
      <c r="Q2860" t="str">
        <f t="shared" si="267"/>
        <v>theater</v>
      </c>
      <c r="R2860" t="str">
        <f t="shared" si="270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15">
        <f t="shared" si="266"/>
        <v>35</v>
      </c>
      <c r="Q2861" t="str">
        <f t="shared" si="267"/>
        <v>theater</v>
      </c>
      <c r="R2861" t="str">
        <f t="shared" si="270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15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15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9">
        <f t="shared" si="268"/>
        <v>42257.3825</v>
      </c>
      <c r="T2863" s="9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15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15">
        <f t="shared" si="266"/>
        <v>20</v>
      </c>
      <c r="Q2865" t="str">
        <f t="shared" si="267"/>
        <v>theater</v>
      </c>
      <c r="R2865" t="str">
        <f t="shared" si="270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15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15">
        <f t="shared" si="266"/>
        <v>0</v>
      </c>
      <c r="Q2867" t="str">
        <f t="shared" si="267"/>
        <v>theater</v>
      </c>
      <c r="R2867" t="str">
        <f t="shared" si="270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15">
        <f t="shared" si="266"/>
        <v>22.5</v>
      </c>
      <c r="Q2868" t="str">
        <f t="shared" si="267"/>
        <v>theater</v>
      </c>
      <c r="R2868" t="str">
        <f t="shared" si="270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15">
        <f t="shared" si="266"/>
        <v>50.4</v>
      </c>
      <c r="Q2869" t="str">
        <f t="shared" si="267"/>
        <v>theater</v>
      </c>
      <c r="R2869" t="str">
        <f t="shared" si="270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15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15">
        <f t="shared" si="266"/>
        <v>35.4</v>
      </c>
      <c r="Q2871" t="str">
        <f t="shared" si="267"/>
        <v>theater</v>
      </c>
      <c r="R2871" t="str">
        <f t="shared" si="270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15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15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15">
        <f t="shared" si="266"/>
        <v>0</v>
      </c>
      <c r="Q2874" t="str">
        <f t="shared" si="267"/>
        <v>theater</v>
      </c>
      <c r="R2874" t="str">
        <f t="shared" si="270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1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15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15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15">
        <f t="shared" si="266"/>
        <v>0</v>
      </c>
      <c r="Q2878" t="str">
        <f t="shared" si="267"/>
        <v>theater</v>
      </c>
      <c r="R2878" t="str">
        <f t="shared" si="270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15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15">
        <f t="shared" si="266"/>
        <v>15.75</v>
      </c>
      <c r="Q2880" t="str">
        <f t="shared" si="267"/>
        <v>theater</v>
      </c>
      <c r="R2880" t="str">
        <f t="shared" si="270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15">
        <f t="shared" si="266"/>
        <v>29</v>
      </c>
      <c r="Q2881" t="str">
        <f t="shared" si="267"/>
        <v>theater</v>
      </c>
      <c r="R2881" t="str">
        <f t="shared" si="270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15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15">
        <f t="shared" ref="P2883:P2946" si="272">IFERROR( E2883/L2883,0)</f>
        <v>0</v>
      </c>
      <c r="Q2883" t="str">
        <f t="shared" ref="Q2883:Q2946" si="273">LEFT(N2883,SEARCH("/",N2883,1)-1)</f>
        <v>theater</v>
      </c>
      <c r="R2883" t="str">
        <f t="shared" si="270"/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15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1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15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15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15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15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15">
        <f t="shared" si="272"/>
        <v>0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15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15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15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15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1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15">
        <f t="shared" si="272"/>
        <v>0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15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15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15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15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15">
        <f t="shared" si="272"/>
        <v>0</v>
      </c>
      <c r="Q2901" t="str">
        <f t="shared" si="273"/>
        <v>theater</v>
      </c>
      <c r="R2901" t="str">
        <f t="shared" si="270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15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15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15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1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15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15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15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15">
        <f t="shared" si="272"/>
        <v>1</v>
      </c>
      <c r="Q2909" t="str">
        <f t="shared" si="273"/>
        <v>theater</v>
      </c>
      <c r="R2909" t="str">
        <f t="shared" si="270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15">
        <f t="shared" si="272"/>
        <v>52.8</v>
      </c>
      <c r="Q2910" t="str">
        <f t="shared" si="273"/>
        <v>theater</v>
      </c>
      <c r="R2910" t="str">
        <f t="shared" si="270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15">
        <f t="shared" si="272"/>
        <v>20</v>
      </c>
      <c r="Q2911" t="str">
        <f t="shared" si="273"/>
        <v>theater</v>
      </c>
      <c r="R2911" t="str">
        <f t="shared" si="270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15">
        <f t="shared" si="272"/>
        <v>1</v>
      </c>
      <c r="Q2912" t="str">
        <f t="shared" si="273"/>
        <v>theater</v>
      </c>
      <c r="R2912" t="str">
        <f t="shared" si="270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15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15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15">
        <f t="shared" si="272"/>
        <v>1</v>
      </c>
      <c r="Q2915" t="str">
        <f t="shared" si="273"/>
        <v>theater</v>
      </c>
      <c r="R2915" t="str">
        <f t="shared" si="270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15">
        <f t="shared" si="272"/>
        <v>1</v>
      </c>
      <c r="Q2916" t="str">
        <f t="shared" si="273"/>
        <v>theater</v>
      </c>
      <c r="R2916" t="str">
        <f t="shared" si="270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15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15">
        <f t="shared" si="272"/>
        <v>20.714285714285715</v>
      </c>
      <c r="Q2918" t="str">
        <f t="shared" si="273"/>
        <v>theater</v>
      </c>
      <c r="R2918" t="str">
        <f t="shared" ref="R2918:R2981" si="276">RIGHT(N2918,LEN(N2918)-SEARCH("/",N2918,1))</f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15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15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15">
        <f t="shared" si="272"/>
        <v>8.5</v>
      </c>
      <c r="Q2921" t="str">
        <f t="shared" si="273"/>
        <v>theater</v>
      </c>
      <c r="R2921" t="str">
        <f t="shared" si="276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15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15">
        <f t="shared" si="272"/>
        <v>43</v>
      </c>
      <c r="Q2923" t="str">
        <f t="shared" si="273"/>
        <v>theater</v>
      </c>
      <c r="R2923" t="str">
        <f t="shared" si="276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15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15">
        <f t="shared" si="272"/>
        <v>30</v>
      </c>
      <c r="Q2925" t="str">
        <f t="shared" si="273"/>
        <v>theater</v>
      </c>
      <c r="R2925" t="str">
        <f t="shared" si="276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15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15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15">
        <f t="shared" si="272"/>
        <v>75</v>
      </c>
      <c r="Q2928" t="str">
        <f t="shared" si="273"/>
        <v>theater</v>
      </c>
      <c r="R2928" t="str">
        <f t="shared" si="276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15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15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15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15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15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15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1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15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15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15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15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15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15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15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15">
        <f t="shared" si="272"/>
        <v>1</v>
      </c>
      <c r="Q2943" t="str">
        <f t="shared" si="273"/>
        <v>theater</v>
      </c>
      <c r="R2943" t="str">
        <f t="shared" si="276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15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15">
        <f t="shared" si="272"/>
        <v>0</v>
      </c>
      <c r="Q2945" t="str">
        <f t="shared" si="273"/>
        <v>theater</v>
      </c>
      <c r="R2945" t="str">
        <f t="shared" si="276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15">
        <f t="shared" si="272"/>
        <v>100</v>
      </c>
      <c r="Q2946" t="str">
        <f t="shared" si="273"/>
        <v>theater</v>
      </c>
      <c r="R2946" t="str">
        <f t="shared" si="276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15">
        <f t="shared" ref="P2947:P3010" si="278">IFERROR( E2947/L2947,0)</f>
        <v>0</v>
      </c>
      <c r="Q2947" t="str">
        <f t="shared" ref="Q2947:Q3010" si="279">LEFT(N2947,SEARCH("/",N2947,1)-1)</f>
        <v>theater</v>
      </c>
      <c r="R2947" t="str">
        <f t="shared" si="276"/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15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15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15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15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15">
        <f t="shared" si="278"/>
        <v>0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15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15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1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15">
        <f t="shared" si="278"/>
        <v>0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15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15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15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15">
        <f t="shared" si="278"/>
        <v>0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15">
        <f t="shared" si="278"/>
        <v>0</v>
      </c>
      <c r="Q2961" t="str">
        <f t="shared" si="279"/>
        <v>theater</v>
      </c>
      <c r="R2961" t="str">
        <f t="shared" si="276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15">
        <f t="shared" si="278"/>
        <v>0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15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15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1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15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15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15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15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15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15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15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15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15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1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15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15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15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15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15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15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15">
        <f t="shared" si="278"/>
        <v>136.45833333333334</v>
      </c>
      <c r="Q2982" t="str">
        <f t="shared" si="279"/>
        <v>theater</v>
      </c>
      <c r="R2982" t="str">
        <f t="shared" ref="R2982:R3045" si="282">RIGHT(N2982,LEN(N2982)-SEARCH("/",N2982,1))</f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15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15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1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15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15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15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15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15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15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15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15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15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1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15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15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15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15">
        <f t="shared" si="278"/>
        <v>90.2</v>
      </c>
      <c r="Q2999" t="str">
        <f t="shared" si="279"/>
        <v>theater</v>
      </c>
      <c r="R2999" t="str">
        <f t="shared" si="282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15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15">
        <f t="shared" si="278"/>
        <v>80.25</v>
      </c>
      <c r="Q3001" t="str">
        <f t="shared" si="279"/>
        <v>theater</v>
      </c>
      <c r="R3001" t="str">
        <f t="shared" si="282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15">
        <f t="shared" si="278"/>
        <v>62.5</v>
      </c>
      <c r="Q3002" t="str">
        <f t="shared" si="279"/>
        <v>theater</v>
      </c>
      <c r="R3002" t="str">
        <f t="shared" si="282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15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15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1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15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15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15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15">
        <f t="shared" si="278"/>
        <v>54</v>
      </c>
      <c r="Q3009" t="str">
        <f t="shared" si="279"/>
        <v>theater</v>
      </c>
      <c r="R3009" t="str">
        <f t="shared" si="282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15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15">
        <f t="shared" ref="P3011:P3074" si="284">IFERROR( E3011/L3011,0)</f>
        <v>233.8984375</v>
      </c>
      <c r="Q3011" t="str">
        <f t="shared" ref="Q3011:Q3074" si="285">LEFT(N3011,SEARCH("/",N3011,1)-1)</f>
        <v>theater</v>
      </c>
      <c r="R3011" t="str">
        <f t="shared" si="282"/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15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15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15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15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41919.915277777778</v>
      </c>
      <c r="T3016" s="9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15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15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15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15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15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15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15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15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1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15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15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15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15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15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15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15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15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15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1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15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15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15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15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15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15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15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15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15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1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15">
        <f t="shared" si="284"/>
        <v>84.108974358974365</v>
      </c>
      <c r="Q3046" t="str">
        <f t="shared" si="285"/>
        <v>theater</v>
      </c>
      <c r="R3046" t="str">
        <f t="shared" ref="R3046:R3109" si="288">RIGHT(N3046,LEN(N3046)-SEARCH("/",N3046,1))</f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15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15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15">
        <f t="shared" si="284"/>
        <v>37.25</v>
      </c>
      <c r="Q3049" t="str">
        <f t="shared" si="285"/>
        <v>theater</v>
      </c>
      <c r="R3049" t="str">
        <f t="shared" si="288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15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15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15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15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15">
        <f t="shared" si="284"/>
        <v>37.5</v>
      </c>
      <c r="Q3054" t="str">
        <f t="shared" si="285"/>
        <v>theater</v>
      </c>
      <c r="R3054" t="str">
        <f t="shared" si="288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1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15">
        <f t="shared" si="284"/>
        <v>0</v>
      </c>
      <c r="Q3056" t="str">
        <f t="shared" si="285"/>
        <v>theater</v>
      </c>
      <c r="R3056" t="str">
        <f t="shared" si="288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15">
        <f t="shared" si="284"/>
        <v>1</v>
      </c>
      <c r="Q3057" t="str">
        <f t="shared" si="285"/>
        <v>theater</v>
      </c>
      <c r="R3057" t="str">
        <f t="shared" si="288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15">
        <f t="shared" si="284"/>
        <v>0</v>
      </c>
      <c r="Q3058" t="str">
        <f t="shared" si="285"/>
        <v>theater</v>
      </c>
      <c r="R3058" t="str">
        <f t="shared" si="288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15">
        <f t="shared" si="284"/>
        <v>0</v>
      </c>
      <c r="Q3059" t="str">
        <f t="shared" si="285"/>
        <v>theater</v>
      </c>
      <c r="R3059" t="str">
        <f t="shared" si="288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15">
        <f t="shared" si="284"/>
        <v>1</v>
      </c>
      <c r="Q3060" t="str">
        <f t="shared" si="285"/>
        <v>theater</v>
      </c>
      <c r="R3060" t="str">
        <f t="shared" si="288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15">
        <f t="shared" si="284"/>
        <v>41</v>
      </c>
      <c r="Q3061" t="str">
        <f t="shared" si="285"/>
        <v>theater</v>
      </c>
      <c r="R3061" t="str">
        <f t="shared" si="288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15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15">
        <f t="shared" si="284"/>
        <v>0</v>
      </c>
      <c r="Q3063" t="str">
        <f t="shared" si="285"/>
        <v>theater</v>
      </c>
      <c r="R3063" t="str">
        <f t="shared" si="288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15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1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15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15">
        <f t="shared" si="284"/>
        <v>5</v>
      </c>
      <c r="Q3067" t="str">
        <f t="shared" si="285"/>
        <v>theater</v>
      </c>
      <c r="R3067" t="str">
        <f t="shared" si="288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15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15">
        <f t="shared" si="284"/>
        <v>200</v>
      </c>
      <c r="Q3069" t="str">
        <f t="shared" si="285"/>
        <v>theater</v>
      </c>
      <c r="R3069" t="str">
        <f t="shared" si="288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15">
        <f t="shared" si="284"/>
        <v>87.5</v>
      </c>
      <c r="Q3070" t="str">
        <f t="shared" si="285"/>
        <v>theater</v>
      </c>
      <c r="R3070" t="str">
        <f t="shared" si="288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15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15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15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15">
        <f t="shared" si="284"/>
        <v>1</v>
      </c>
      <c r="Q3074" t="str">
        <f t="shared" si="285"/>
        <v>theater</v>
      </c>
      <c r="R3074" t="str">
        <f t="shared" si="288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15">
        <f t="shared" ref="P3075:P3138" si="290">IFERROR( E3075/L3075,0)</f>
        <v>92.142857142857139</v>
      </c>
      <c r="Q3075" t="str">
        <f t="shared" ref="Q3075:Q3138" si="291">LEFT(N3075,SEARCH("/",N3075,1)-1)</f>
        <v>theater</v>
      </c>
      <c r="R3075" t="str">
        <f t="shared" si="288"/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15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15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15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15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15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15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15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15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15">
        <f t="shared" si="290"/>
        <v>0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1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41853.355069444442</v>
      </c>
      <c r="T3085" s="9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15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15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15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15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15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15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15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15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15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1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15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15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15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15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15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15">
        <f t="shared" si="290"/>
        <v>55.6</v>
      </c>
      <c r="Q3101" t="str">
        <f t="shared" si="291"/>
        <v>theater</v>
      </c>
      <c r="R3101" t="str">
        <f t="shared" si="288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15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15">
        <f t="shared" si="290"/>
        <v>25</v>
      </c>
      <c r="Q3103" t="str">
        <f t="shared" si="291"/>
        <v>theater</v>
      </c>
      <c r="R3103" t="str">
        <f t="shared" si="288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15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15">
        <f t="shared" si="290"/>
        <v>5.5</v>
      </c>
      <c r="Q3105" t="str">
        <f t="shared" si="291"/>
        <v>theater</v>
      </c>
      <c r="R3105" t="str">
        <f t="shared" si="288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15">
        <f t="shared" si="290"/>
        <v>237</v>
      </c>
      <c r="Q3106" t="str">
        <f t="shared" si="291"/>
        <v>theater</v>
      </c>
      <c r="R3106" t="str">
        <f t="shared" si="288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15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15">
        <f t="shared" si="290"/>
        <v>10.25</v>
      </c>
      <c r="Q3108" t="str">
        <f t="shared" si="291"/>
        <v>theater</v>
      </c>
      <c r="R3108" t="str">
        <f t="shared" si="288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15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15">
        <f t="shared" si="290"/>
        <v>13</v>
      </c>
      <c r="Q3110" t="str">
        <f t="shared" si="291"/>
        <v>theater</v>
      </c>
      <c r="R3110" t="str">
        <f t="shared" ref="R3110:R3173" si="294">RIGHT(N3110,LEN(N3110)-SEARCH("/",N3110,1))</f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15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15">
        <f t="shared" si="290"/>
        <v>10</v>
      </c>
      <c r="Q3112" t="str">
        <f t="shared" si="291"/>
        <v>theater</v>
      </c>
      <c r="R3112" t="str">
        <f t="shared" si="294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15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15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15">
        <f t="shared" si="290"/>
        <v>0</v>
      </c>
      <c r="Q3116" t="str">
        <f t="shared" si="291"/>
        <v>theater</v>
      </c>
      <c r="R3116" t="str">
        <f t="shared" si="294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15">
        <f t="shared" si="290"/>
        <v>300</v>
      </c>
      <c r="Q3117" t="str">
        <f t="shared" si="291"/>
        <v>theater</v>
      </c>
      <c r="R3117" t="str">
        <f t="shared" si="294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15">
        <f t="shared" si="290"/>
        <v>43</v>
      </c>
      <c r="Q3118" t="str">
        <f t="shared" si="291"/>
        <v>theater</v>
      </c>
      <c r="R3118" t="str">
        <f t="shared" si="294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15">
        <f t="shared" si="290"/>
        <v>1</v>
      </c>
      <c r="Q3119" t="str">
        <f t="shared" si="291"/>
        <v>theater</v>
      </c>
      <c r="R3119" t="str">
        <f t="shared" si="294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15">
        <f t="shared" si="290"/>
        <v>775</v>
      </c>
      <c r="Q3120" t="str">
        <f t="shared" si="291"/>
        <v>theater</v>
      </c>
      <c r="R3120" t="str">
        <f t="shared" si="294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15">
        <f t="shared" si="290"/>
        <v>5</v>
      </c>
      <c r="Q3121" t="str">
        <f t="shared" si="291"/>
        <v>theater</v>
      </c>
      <c r="R3121" t="str">
        <f t="shared" si="294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15">
        <f t="shared" si="290"/>
        <v>12.8</v>
      </c>
      <c r="Q3122" t="str">
        <f t="shared" si="291"/>
        <v>theater</v>
      </c>
      <c r="R3122" t="str">
        <f t="shared" si="294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15">
        <f t="shared" si="290"/>
        <v>10</v>
      </c>
      <c r="Q3123" t="str">
        <f t="shared" si="291"/>
        <v>theater</v>
      </c>
      <c r="R3123" t="str">
        <f t="shared" si="294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15">
        <f t="shared" si="290"/>
        <v>58</v>
      </c>
      <c r="Q3124" t="str">
        <f t="shared" si="291"/>
        <v>theater</v>
      </c>
      <c r="R3124" t="str">
        <f t="shared" si="294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1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15">
        <f t="shared" si="290"/>
        <v>6.5</v>
      </c>
      <c r="Q3126" t="str">
        <f t="shared" si="291"/>
        <v>theater</v>
      </c>
      <c r="R3126" t="str">
        <f t="shared" si="294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15">
        <f t="shared" si="290"/>
        <v>0</v>
      </c>
      <c r="Q3127" t="str">
        <f t="shared" si="291"/>
        <v>theater</v>
      </c>
      <c r="R3127" t="str">
        <f t="shared" si="294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15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15">
        <f t="shared" si="290"/>
        <v>0</v>
      </c>
      <c r="Q3129" t="str">
        <f t="shared" si="291"/>
        <v>theater</v>
      </c>
      <c r="R3129" t="str">
        <f t="shared" si="294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15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15">
        <f t="shared" si="290"/>
        <v>10</v>
      </c>
      <c r="Q3131" t="str">
        <f t="shared" si="291"/>
        <v>theater</v>
      </c>
      <c r="R3131" t="str">
        <f t="shared" si="294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15">
        <f t="shared" si="290"/>
        <v>93.75</v>
      </c>
      <c r="Q3132" t="str">
        <f t="shared" si="291"/>
        <v>theater</v>
      </c>
      <c r="R3132" t="str">
        <f t="shared" si="294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15">
        <f t="shared" si="290"/>
        <v>53.75</v>
      </c>
      <c r="Q3133" t="str">
        <f t="shared" si="291"/>
        <v>theater</v>
      </c>
      <c r="R3133" t="str">
        <f t="shared" si="294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15">
        <f t="shared" si="290"/>
        <v>10</v>
      </c>
      <c r="Q3134" t="str">
        <f t="shared" si="291"/>
        <v>theater</v>
      </c>
      <c r="R3134" t="str">
        <f t="shared" si="294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15">
        <f t="shared" si="290"/>
        <v>33.75</v>
      </c>
      <c r="Q3135" t="str">
        <f t="shared" si="291"/>
        <v>theater</v>
      </c>
      <c r="R3135" t="str">
        <f t="shared" si="294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15">
        <f t="shared" si="290"/>
        <v>18.75</v>
      </c>
      <c r="Q3136" t="str">
        <f t="shared" si="291"/>
        <v>theater</v>
      </c>
      <c r="R3136" t="str">
        <f t="shared" si="294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15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15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15">
        <f t="shared" ref="P3139:P3202" si="296">IFERROR( E3139/L3139,0)</f>
        <v>50</v>
      </c>
      <c r="Q3139" t="str">
        <f t="shared" ref="Q3139:Q3202" si="297">LEFT(N3139,SEARCH("/",N3139,1)-1)</f>
        <v>theater</v>
      </c>
      <c r="R3139" t="str">
        <f t="shared" si="294"/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15">
        <f t="shared" si="296"/>
        <v>0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15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15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15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15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15">
        <f t="shared" si="296"/>
        <v>0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15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15">
        <f t="shared" si="296"/>
        <v>0</v>
      </c>
      <c r="Q3147" t="str">
        <f t="shared" si="297"/>
        <v>theater</v>
      </c>
      <c r="R3147" t="str">
        <f t="shared" si="294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15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15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15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15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15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15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15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1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15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15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15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15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15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15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15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15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15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1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15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15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15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15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15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15">
        <f t="shared" si="296"/>
        <v>100.5</v>
      </c>
      <c r="Q3171" t="str">
        <f t="shared" si="297"/>
        <v>theater</v>
      </c>
      <c r="R3171" t="str">
        <f t="shared" si="294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15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15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15">
        <f t="shared" si="296"/>
        <v>79.310344827586206</v>
      </c>
      <c r="Q3174" t="str">
        <f t="shared" si="297"/>
        <v>theater</v>
      </c>
      <c r="R3174" t="str">
        <f t="shared" ref="R3174:R3237" si="300">RIGHT(N3174,LEN(N3174)-SEARCH("/",N3174,1))</f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1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15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15">
        <f t="shared" si="296"/>
        <v>91.3</v>
      </c>
      <c r="Q3177" t="str">
        <f t="shared" si="297"/>
        <v>theater</v>
      </c>
      <c r="R3177" t="str">
        <f t="shared" si="300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15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15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15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15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15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15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15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1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15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15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15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15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15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15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15">
        <f t="shared" si="296"/>
        <v>0</v>
      </c>
      <c r="Q3192" t="str">
        <f t="shared" si="297"/>
        <v>theater</v>
      </c>
      <c r="R3192" t="str">
        <f t="shared" si="300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15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15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1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15">
        <f t="shared" si="296"/>
        <v>0</v>
      </c>
      <c r="Q3196" t="str">
        <f t="shared" si="297"/>
        <v>theater</v>
      </c>
      <c r="R3196" t="str">
        <f t="shared" si="300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15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15">
        <f t="shared" si="296"/>
        <v>300</v>
      </c>
      <c r="Q3198" t="str">
        <f t="shared" si="297"/>
        <v>theater</v>
      </c>
      <c r="R3198" t="str">
        <f t="shared" si="300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15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15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15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15">
        <f t="shared" si="296"/>
        <v>1</v>
      </c>
      <c r="Q3202" t="str">
        <f t="shared" si="297"/>
        <v>theater</v>
      </c>
      <c r="R3202" t="str">
        <f t="shared" si="300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15">
        <f t="shared" ref="P3203:P3266" si="302">IFERROR( E3203/L3203,0)</f>
        <v>12.5</v>
      </c>
      <c r="Q3203" t="str">
        <f t="shared" ref="Q3203:Q3266" si="303">LEFT(N3203,SEARCH("/",N3203,1)-1)</f>
        <v>theater</v>
      </c>
      <c r="R3203" t="str">
        <f t="shared" si="300"/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15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1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15">
        <f t="shared" si="302"/>
        <v>0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15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15">
        <f t="shared" si="302"/>
        <v>0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15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15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15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15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15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15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15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15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15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15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15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15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15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15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15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1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15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15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15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15">
        <f t="shared" si="302"/>
        <v>50</v>
      </c>
      <c r="Q3229" t="str">
        <f t="shared" si="303"/>
        <v>theater</v>
      </c>
      <c r="R3229" t="str">
        <f t="shared" si="300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15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15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15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15">
        <f t="shared" si="302"/>
        <v>57.5</v>
      </c>
      <c r="Q3233" t="str">
        <f t="shared" si="303"/>
        <v>theater</v>
      </c>
      <c r="R3233" t="str">
        <f t="shared" si="300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15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1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15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15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15">
        <f t="shared" si="302"/>
        <v>182.90909090909091</v>
      </c>
      <c r="Q3238" t="str">
        <f t="shared" si="303"/>
        <v>theater</v>
      </c>
      <c r="R3238" t="str">
        <f t="shared" ref="R3238:R3301" si="306">RIGHT(N3238,LEN(N3238)-SEARCH("/",N3238,1))</f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15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15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15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15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15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15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1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15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15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15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15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15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15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15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15">
        <f t="shared" si="302"/>
        <v>83.05</v>
      </c>
      <c r="Q3253" t="str">
        <f t="shared" si="303"/>
        <v>theater</v>
      </c>
      <c r="R3253" t="str">
        <f t="shared" si="306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15">
        <f t="shared" si="302"/>
        <v>57.52</v>
      </c>
      <c r="Q3254" t="str">
        <f t="shared" si="303"/>
        <v>theater</v>
      </c>
      <c r="R3254" t="str">
        <f t="shared" si="306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1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15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15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15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15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15">
        <f t="shared" si="302"/>
        <v>98.2</v>
      </c>
      <c r="Q3260" t="str">
        <f t="shared" si="303"/>
        <v>theater</v>
      </c>
      <c r="R3260" t="str">
        <f t="shared" si="306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15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15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15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15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1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15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15">
        <f t="shared" ref="P3267:P3330" si="308">IFERROR( E3267/L3267,0)</f>
        <v>70.285714285714292</v>
      </c>
      <c r="Q3267" t="str">
        <f t="shared" ref="Q3267:Q3330" si="309">LEFT(N3267,SEARCH("/",N3267,1)-1)</f>
        <v>theater</v>
      </c>
      <c r="R3267" t="str">
        <f t="shared" si="306"/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15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15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15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15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15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15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15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1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15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15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15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15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15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15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15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15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15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1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15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15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15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15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15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15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15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15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15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1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15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15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15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15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15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15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15">
        <f t="shared" si="308"/>
        <v>46.420454545454547</v>
      </c>
      <c r="Q3302" t="str">
        <f t="shared" si="309"/>
        <v>theater</v>
      </c>
      <c r="R3302" t="str">
        <f t="shared" ref="R3302:R3365" si="312">RIGHT(N3302,LEN(N3302)-SEARCH("/",N3302,1))</f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15">
        <f t="shared" si="308"/>
        <v>57.2</v>
      </c>
      <c r="Q3303" t="str">
        <f t="shared" si="309"/>
        <v>theater</v>
      </c>
      <c r="R3303" t="str">
        <f t="shared" si="312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15">
        <f t="shared" si="308"/>
        <v>173.7</v>
      </c>
      <c r="Q3304" t="str">
        <f t="shared" si="309"/>
        <v>theater</v>
      </c>
      <c r="R3304" t="str">
        <f t="shared" si="312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15">
        <f t="shared" si="308"/>
        <v>59.6</v>
      </c>
      <c r="Q3305" t="str">
        <f t="shared" si="309"/>
        <v>theater</v>
      </c>
      <c r="R3305" t="str">
        <f t="shared" si="312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15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15">
        <f t="shared" si="308"/>
        <v>204.05</v>
      </c>
      <c r="Q3307" t="str">
        <f t="shared" si="309"/>
        <v>theater</v>
      </c>
      <c r="R3307" t="str">
        <f t="shared" si="312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15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15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15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15">
        <f t="shared" si="308"/>
        <v>18</v>
      </c>
      <c r="Q3311" t="str">
        <f t="shared" si="309"/>
        <v>theater</v>
      </c>
      <c r="R3311" t="str">
        <f t="shared" si="312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15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15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15">
        <f t="shared" si="308"/>
        <v>61</v>
      </c>
      <c r="Q3314" t="str">
        <f t="shared" si="309"/>
        <v>theater</v>
      </c>
      <c r="R3314" t="str">
        <f t="shared" si="312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15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15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15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15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15">
        <f t="shared" si="308"/>
        <v>78.5</v>
      </c>
      <c r="Q3320" t="str">
        <f t="shared" si="309"/>
        <v>theater</v>
      </c>
      <c r="R3320" t="str">
        <f t="shared" si="312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15">
        <f t="shared" si="308"/>
        <v>33.75</v>
      </c>
      <c r="Q3321" t="str">
        <f t="shared" si="309"/>
        <v>theater</v>
      </c>
      <c r="R3321" t="str">
        <f t="shared" si="312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15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15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15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1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15">
        <f t="shared" si="308"/>
        <v>152.5</v>
      </c>
      <c r="Q3326" t="str">
        <f t="shared" si="309"/>
        <v>theater</v>
      </c>
      <c r="R3326" t="str">
        <f t="shared" si="312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15">
        <f t="shared" si="308"/>
        <v>30</v>
      </c>
      <c r="Q3327" t="str">
        <f t="shared" si="309"/>
        <v>theater</v>
      </c>
      <c r="R3327" t="str">
        <f t="shared" si="312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15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15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15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15">
        <f t="shared" ref="P3331:P3394" si="314">IFERROR( E3331/L3331,0)</f>
        <v>44.92307692307692</v>
      </c>
      <c r="Q3331" t="str">
        <f t="shared" ref="Q3331:Q3394" si="315">LEFT(N3331,SEARCH("/",N3331,1)-1)</f>
        <v>theater</v>
      </c>
      <c r="R3331" t="str">
        <f t="shared" si="312"/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15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15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15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1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15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15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15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15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15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15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15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15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15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1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15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15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15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15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15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15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15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15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15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1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15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15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15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15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15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15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15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15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15">
        <f t="shared" si="314"/>
        <v>54.5</v>
      </c>
      <c r="Q3364" t="str">
        <f t="shared" si="315"/>
        <v>theater</v>
      </c>
      <c r="R3364" t="str">
        <f t="shared" si="312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1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15">
        <f t="shared" si="314"/>
        <v>44.138888888888886</v>
      </c>
      <c r="Q3366" t="str">
        <f t="shared" si="315"/>
        <v>theater</v>
      </c>
      <c r="R3366" t="str">
        <f t="shared" ref="R3366:R3429" si="318">RIGHT(N3366,LEN(N3366)-SEARCH("/",N3366,1))</f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15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15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15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15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15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15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15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15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1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15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15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15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15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15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15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15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15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15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1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15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15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15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15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15">
        <f t="shared" si="314"/>
        <v>34.6</v>
      </c>
      <c r="Q3390" t="str">
        <f t="shared" si="315"/>
        <v>theater</v>
      </c>
      <c r="R3390" t="str">
        <f t="shared" si="318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15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15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15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15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15">
        <f t="shared" ref="P3395:P3458" si="320">IFERROR( E3395/L3395,0)</f>
        <v>36.06818181818182</v>
      </c>
      <c r="Q3395" t="str">
        <f t="shared" ref="Q3395:Q3458" si="321">LEFT(N3395,SEARCH("/",N3395,1)-1)</f>
        <v>theater</v>
      </c>
      <c r="R3395" t="str">
        <f t="shared" si="318"/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15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15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15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15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15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15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15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15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15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1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15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15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15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15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15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15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15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15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15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15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15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15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15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15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15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15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15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15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15">
        <f t="shared" si="320"/>
        <v>35</v>
      </c>
      <c r="Q3425" t="str">
        <f t="shared" si="321"/>
        <v>theater</v>
      </c>
      <c r="R3425" t="str">
        <f t="shared" si="318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15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15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15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15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15">
        <f t="shared" si="320"/>
        <v>40.294117647058826</v>
      </c>
      <c r="Q3430" t="str">
        <f t="shared" si="321"/>
        <v>theater</v>
      </c>
      <c r="R3430" t="str">
        <f t="shared" ref="R3430:R3493" si="324">RIGHT(N3430,LEN(N3430)-SEARCH("/",N3430,1))</f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15">
        <f t="shared" si="320"/>
        <v>16.25</v>
      </c>
      <c r="Q3431" t="str">
        <f t="shared" si="321"/>
        <v>theater</v>
      </c>
      <c r="R3431" t="str">
        <f t="shared" si="324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15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15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15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1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15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15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15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15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15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15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15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15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15">
        <f t="shared" si="320"/>
        <v>31.25</v>
      </c>
      <c r="Q3444" t="str">
        <f t="shared" si="321"/>
        <v>theater</v>
      </c>
      <c r="R3444" t="str">
        <f t="shared" si="324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1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15">
        <f t="shared" si="320"/>
        <v>43.35</v>
      </c>
      <c r="Q3446" t="str">
        <f t="shared" si="321"/>
        <v>theater</v>
      </c>
      <c r="R3446" t="str">
        <f t="shared" si="324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15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15">
        <f t="shared" si="320"/>
        <v>43.28</v>
      </c>
      <c r="Q3448" t="str">
        <f t="shared" si="321"/>
        <v>theater</v>
      </c>
      <c r="R3448" t="str">
        <f t="shared" si="324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15">
        <f t="shared" si="320"/>
        <v>77</v>
      </c>
      <c r="Q3449" t="str">
        <f t="shared" si="321"/>
        <v>theater</v>
      </c>
      <c r="R3449" t="str">
        <f t="shared" si="324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15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15">
        <f t="shared" si="320"/>
        <v>68.25</v>
      </c>
      <c r="Q3451" t="str">
        <f t="shared" si="321"/>
        <v>theater</v>
      </c>
      <c r="R3451" t="str">
        <f t="shared" si="324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15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15">
        <f t="shared" si="320"/>
        <v>41.125</v>
      </c>
      <c r="Q3453" t="str">
        <f t="shared" si="321"/>
        <v>theater</v>
      </c>
      <c r="R3453" t="str">
        <f t="shared" si="324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15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15">
        <f t="shared" si="320"/>
        <v>27.5</v>
      </c>
      <c r="Q3455" t="str">
        <f t="shared" si="321"/>
        <v>theater</v>
      </c>
      <c r="R3455" t="str">
        <f t="shared" si="324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15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15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15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15">
        <f t="shared" ref="P3459:P3522" si="326">IFERROR( E3459/L3459,0)</f>
        <v>50.981818181818184</v>
      </c>
      <c r="Q3459" t="str">
        <f t="shared" ref="Q3459:Q3522" si="327">LEFT(N3459,SEARCH("/",N3459,1)-1)</f>
        <v>theater</v>
      </c>
      <c r="R3459" t="str">
        <f t="shared" si="324"/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15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15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15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15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15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1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15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15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15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15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15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15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15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15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15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1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15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15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15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15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15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15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15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15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15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1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15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15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15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15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15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15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15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15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15">
        <f t="shared" si="326"/>
        <v>114.29199999999999</v>
      </c>
      <c r="Q3494" t="str">
        <f t="shared" si="327"/>
        <v>theater</v>
      </c>
      <c r="R3494" t="str">
        <f t="shared" ref="R3494:R3557" si="330">RIGHT(N3494,LEN(N3494)-SEARCH("/",N3494,1))</f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1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15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15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15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15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15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15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15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15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15">
        <f t="shared" si="326"/>
        <v>136</v>
      </c>
      <c r="Q3504" t="str">
        <f t="shared" si="327"/>
        <v>theater</v>
      </c>
      <c r="R3504" t="str">
        <f t="shared" si="330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1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9">
        <f t="shared" si="328"/>
        <v>42545.27</v>
      </c>
      <c r="T3505" s="9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15">
        <f t="shared" si="326"/>
        <v>125</v>
      </c>
      <c r="Q3506" t="str">
        <f t="shared" si="327"/>
        <v>theater</v>
      </c>
      <c r="R3506" t="str">
        <f t="shared" si="330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15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15">
        <f t="shared" si="326"/>
        <v>105</v>
      </c>
      <c r="Q3508" t="str">
        <f t="shared" si="327"/>
        <v>theater</v>
      </c>
      <c r="R3508" t="str">
        <f t="shared" si="330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15">
        <f t="shared" si="326"/>
        <v>145</v>
      </c>
      <c r="Q3509" t="str">
        <f t="shared" si="327"/>
        <v>theater</v>
      </c>
      <c r="R3509" t="str">
        <f t="shared" si="330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15">
        <f t="shared" si="326"/>
        <v>12</v>
      </c>
      <c r="Q3510" t="str">
        <f t="shared" si="327"/>
        <v>theater</v>
      </c>
      <c r="R3510" t="str">
        <f t="shared" si="330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15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15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15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15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15">
        <f t="shared" si="326"/>
        <v>55</v>
      </c>
      <c r="Q3516" t="str">
        <f t="shared" si="327"/>
        <v>theater</v>
      </c>
      <c r="R3516" t="str">
        <f t="shared" si="330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15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15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15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15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15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15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15">
        <f t="shared" ref="P3523:P3586" si="332">IFERROR( E3523/L3523,0)</f>
        <v>45.615384615384613</v>
      </c>
      <c r="Q3523" t="str">
        <f t="shared" ref="Q3523:Q3586" si="333">LEFT(N3523,SEARCH("/",N3523,1)-1)</f>
        <v>theater</v>
      </c>
      <c r="R3523" t="str">
        <f t="shared" si="330"/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15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1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15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15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15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15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15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15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15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15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15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1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15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15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15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15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15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15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15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15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15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1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15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15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15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15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15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15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15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15">
        <f t="shared" si="332"/>
        <v>61.1</v>
      </c>
      <c r="Q3553" t="str">
        <f t="shared" si="333"/>
        <v>theater</v>
      </c>
      <c r="R3553" t="str">
        <f t="shared" si="330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15">
        <f t="shared" si="332"/>
        <v>38.65</v>
      </c>
      <c r="Q3554" t="str">
        <f t="shared" si="333"/>
        <v>theater</v>
      </c>
      <c r="R3554" t="str">
        <f t="shared" si="330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1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15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15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15">
        <f t="shared" si="332"/>
        <v>110.5</v>
      </c>
      <c r="Q3558" t="str">
        <f t="shared" si="333"/>
        <v>theater</v>
      </c>
      <c r="R3558" t="str">
        <f t="shared" ref="R3558:R3621" si="336">RIGHT(N3558,LEN(N3558)-SEARCH("/",N3558,1))</f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15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15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15">
        <f t="shared" si="332"/>
        <v>43.125</v>
      </c>
      <c r="Q3561" t="str">
        <f t="shared" si="333"/>
        <v>theater</v>
      </c>
      <c r="R3561" t="str">
        <f t="shared" si="336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15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15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15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1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15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15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15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15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15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15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15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15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15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1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15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15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15">
        <f t="shared" si="332"/>
        <v>20</v>
      </c>
      <c r="Q3578" t="str">
        <f t="shared" si="333"/>
        <v>theater</v>
      </c>
      <c r="R3578" t="str">
        <f t="shared" si="336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15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15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15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15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15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15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1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15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15">
        <f t="shared" ref="P3587:P3650" si="338">IFERROR( E3587/L3587,0)</f>
        <v>176.08695652173913</v>
      </c>
      <c r="Q3587" t="str">
        <f t="shared" ref="Q3587:Q3650" si="339">LEFT(N3587,SEARCH("/",N3587,1)-1)</f>
        <v>theater</v>
      </c>
      <c r="R3587" t="str">
        <f t="shared" si="336"/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15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15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15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15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15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15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15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1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15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15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15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15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15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15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15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15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15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1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15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15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15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15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15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15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15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15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15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15">
        <f t="shared" si="338"/>
        <v>62.5</v>
      </c>
      <c r="Q3615" t="str">
        <f t="shared" si="339"/>
        <v>theater</v>
      </c>
      <c r="R3615" t="str">
        <f t="shared" si="336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15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15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15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15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15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15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15">
        <f t="shared" si="338"/>
        <v>56.065989847715734</v>
      </c>
      <c r="Q3622" t="str">
        <f t="shared" si="339"/>
        <v>theater</v>
      </c>
      <c r="R3622" t="str">
        <f t="shared" ref="R3622:R3685" si="342">RIGHT(N3622,LEN(N3622)-SEARCH("/",N3622,1))</f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15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15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1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15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15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15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15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15">
        <f t="shared" si="338"/>
        <v>0</v>
      </c>
      <c r="Q3630" t="str">
        <f t="shared" si="339"/>
        <v>theater</v>
      </c>
      <c r="R3630" t="str">
        <f t="shared" si="342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15">
        <f t="shared" si="338"/>
        <v>1</v>
      </c>
      <c r="Q3631" t="str">
        <f t="shared" si="339"/>
        <v>theater</v>
      </c>
      <c r="R3631" t="str">
        <f t="shared" si="342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15">
        <f t="shared" si="338"/>
        <v>1</v>
      </c>
      <c r="Q3632" t="str">
        <f t="shared" si="339"/>
        <v>theater</v>
      </c>
      <c r="R3632" t="str">
        <f t="shared" si="342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15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15">
        <f t="shared" si="338"/>
        <v>100</v>
      </c>
      <c r="Q3634" t="str">
        <f t="shared" si="339"/>
        <v>theater</v>
      </c>
      <c r="R3634" t="str">
        <f t="shared" si="342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1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15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15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15">
        <f t="shared" si="338"/>
        <v>0</v>
      </c>
      <c r="Q3638" t="str">
        <f t="shared" si="339"/>
        <v>theater</v>
      </c>
      <c r="R3638" t="str">
        <f t="shared" si="342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15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15">
        <f t="shared" si="338"/>
        <v>108</v>
      </c>
      <c r="Q3640" t="str">
        <f t="shared" si="339"/>
        <v>theater</v>
      </c>
      <c r="R3640" t="str">
        <f t="shared" si="342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15">
        <f t="shared" si="338"/>
        <v>1</v>
      </c>
      <c r="Q3641" t="str">
        <f t="shared" si="339"/>
        <v>theater</v>
      </c>
      <c r="R3641" t="str">
        <f t="shared" si="342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15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15">
        <f t="shared" si="338"/>
        <v>0</v>
      </c>
      <c r="Q3643" t="str">
        <f t="shared" si="339"/>
        <v>theater</v>
      </c>
      <c r="R3643" t="str">
        <f t="shared" si="342"/>
        <v>musical</v>
      </c>
      <c r="S3643" s="9">
        <f t="shared" si="340"/>
        <v>41899.418738425928</v>
      </c>
      <c r="T3643" s="9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15">
        <f t="shared" si="338"/>
        <v>7.5</v>
      </c>
      <c r="Q3644" t="str">
        <f t="shared" si="339"/>
        <v>theater</v>
      </c>
      <c r="R3644" t="str">
        <f t="shared" si="342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15">
        <f t="shared" si="338"/>
        <v>0</v>
      </c>
      <c r="Q3645" t="str">
        <f t="shared" si="339"/>
        <v>theater</v>
      </c>
      <c r="R3645" t="str">
        <f t="shared" si="342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15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15">
        <f t="shared" si="338"/>
        <v>1</v>
      </c>
      <c r="Q3647" t="str">
        <f t="shared" si="339"/>
        <v>theater</v>
      </c>
      <c r="R3647" t="str">
        <f t="shared" si="342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15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15">
        <f t="shared" si="338"/>
        <v>15</v>
      </c>
      <c r="Q3649" t="str">
        <f t="shared" si="339"/>
        <v>theater</v>
      </c>
      <c r="R3649" t="str">
        <f t="shared" si="342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15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15">
        <f t="shared" ref="P3651:P3714" si="344">IFERROR( E3651/L3651,0)</f>
        <v>97.5</v>
      </c>
      <c r="Q3651" t="str">
        <f t="shared" ref="Q3651:Q3714" si="345">LEFT(N3651,SEARCH("/",N3651,1)-1)</f>
        <v>theater</v>
      </c>
      <c r="R3651" t="str">
        <f t="shared" si="342"/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15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15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15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1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15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15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15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15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15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15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15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15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15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1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15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15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15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15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15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15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15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15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15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1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15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15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15">
        <f t="shared" si="344"/>
        <v>64.375</v>
      </c>
      <c r="Q3678" t="str">
        <f t="shared" si="345"/>
        <v>theater</v>
      </c>
      <c r="R3678" t="str">
        <f t="shared" si="342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15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15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15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15">
        <f t="shared" si="344"/>
        <v>99.5</v>
      </c>
      <c r="Q3682" t="str">
        <f t="shared" si="345"/>
        <v>theater</v>
      </c>
      <c r="R3682" t="str">
        <f t="shared" si="342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15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15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1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15">
        <f t="shared" si="344"/>
        <v>45.347826086956523</v>
      </c>
      <c r="Q3686" t="str">
        <f t="shared" si="345"/>
        <v>theater</v>
      </c>
      <c r="R3686" t="str">
        <f t="shared" ref="R3686:R3749" si="348">RIGHT(N3686,LEN(N3686)-SEARCH("/",N3686,1))</f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15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15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15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15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15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15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15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15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1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15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15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15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15">
        <f t="shared" si="344"/>
        <v>72</v>
      </c>
      <c r="Q3699" t="str">
        <f t="shared" si="345"/>
        <v>theater</v>
      </c>
      <c r="R3699" t="str">
        <f t="shared" si="348"/>
        <v>plays</v>
      </c>
      <c r="S3699" s="9">
        <f t="shared" si="346"/>
        <v>42479.2575</v>
      </c>
      <c r="T3699" s="9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15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15">
        <f t="shared" si="344"/>
        <v>63</v>
      </c>
      <c r="Q3701" t="str">
        <f t="shared" si="345"/>
        <v>theater</v>
      </c>
      <c r="R3701" t="str">
        <f t="shared" si="348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15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15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15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15">
        <f t="shared" si="344"/>
        <v>43.2</v>
      </c>
      <c r="Q3705" t="str">
        <f t="shared" si="345"/>
        <v>theater</v>
      </c>
      <c r="R3705" t="str">
        <f t="shared" si="348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15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15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15">
        <f t="shared" si="344"/>
        <v>140</v>
      </c>
      <c r="Q3708" t="str">
        <f t="shared" si="345"/>
        <v>theater</v>
      </c>
      <c r="R3708" t="str">
        <f t="shared" si="348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15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15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15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15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15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15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15">
        <f t="shared" ref="P3715:P3778" si="350">IFERROR( E3715/L3715,0)</f>
        <v>106.84210526315789</v>
      </c>
      <c r="Q3715" t="str">
        <f t="shared" ref="Q3715:Q3778" si="351">LEFT(N3715,SEARCH("/",N3715,1)-1)</f>
        <v>theater</v>
      </c>
      <c r="R3715" t="str">
        <f t="shared" si="348"/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15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15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15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15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15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15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15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15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15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1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15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15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15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15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15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15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15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15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15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15">
        <f t="shared" si="350"/>
        <v>0</v>
      </c>
      <c r="Q3735" t="str">
        <f t="shared" si="351"/>
        <v>theater</v>
      </c>
      <c r="R3735" t="str">
        <f t="shared" si="348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15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15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15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15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15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15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15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15">
        <f t="shared" si="350"/>
        <v>0</v>
      </c>
      <c r="Q3743" t="str">
        <f t="shared" si="351"/>
        <v>theater</v>
      </c>
      <c r="R3743" t="str">
        <f t="shared" si="348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15">
        <f t="shared" si="350"/>
        <v>25</v>
      </c>
      <c r="Q3744" t="str">
        <f t="shared" si="351"/>
        <v>theater</v>
      </c>
      <c r="R3744" t="str">
        <f t="shared" si="348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15">
        <f t="shared" si="350"/>
        <v>0</v>
      </c>
      <c r="Q3745" t="str">
        <f t="shared" si="351"/>
        <v>theater</v>
      </c>
      <c r="R3745" t="str">
        <f t="shared" si="348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15">
        <f t="shared" si="350"/>
        <v>0</v>
      </c>
      <c r="Q3746" t="str">
        <f t="shared" si="351"/>
        <v>theater</v>
      </c>
      <c r="R3746" t="str">
        <f t="shared" si="348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15">
        <f t="shared" si="350"/>
        <v>10</v>
      </c>
      <c r="Q3747" t="str">
        <f t="shared" si="351"/>
        <v>theater</v>
      </c>
      <c r="R3747" t="str">
        <f t="shared" si="348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15">
        <f t="shared" si="350"/>
        <v>202</v>
      </c>
      <c r="Q3748" t="str">
        <f t="shared" si="351"/>
        <v>theater</v>
      </c>
      <c r="R3748" t="str">
        <f t="shared" si="348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15">
        <f t="shared" si="350"/>
        <v>25</v>
      </c>
      <c r="Q3749" t="str">
        <f t="shared" si="351"/>
        <v>theater</v>
      </c>
      <c r="R3749" t="str">
        <f t="shared" si="348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15">
        <f t="shared" si="350"/>
        <v>99.538461538461533</v>
      </c>
      <c r="Q3750" t="str">
        <f t="shared" si="351"/>
        <v>theater</v>
      </c>
      <c r="R3750" t="str">
        <f t="shared" ref="R3750:R3813" si="354">RIGHT(N3750,LEN(N3750)-SEARCH("/",N3750,1))</f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15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15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15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15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1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15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15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15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15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15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9">
        <f t="shared" si="352"/>
        <v>41747.26317129629</v>
      </c>
      <c r="T3760" s="9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15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15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15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15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1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15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15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15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15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15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15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15">
        <f t="shared" si="350"/>
        <v>100</v>
      </c>
      <c r="Q3772" t="str">
        <f t="shared" si="351"/>
        <v>theater</v>
      </c>
      <c r="R3772" t="str">
        <f t="shared" si="354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15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15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1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15">
        <f t="shared" si="350"/>
        <v>100</v>
      </c>
      <c r="Q3776" t="str">
        <f t="shared" si="351"/>
        <v>theater</v>
      </c>
      <c r="R3776" t="str">
        <f t="shared" si="354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15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15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15">
        <f t="shared" ref="P3779:P3842" si="356">IFERROR( E3779/L3779,0)</f>
        <v>48.542372881355931</v>
      </c>
      <c r="Q3779" t="str">
        <f t="shared" ref="Q3779:Q3842" si="357">LEFT(N3779,SEARCH("/",N3779,1)-1)</f>
        <v>theater</v>
      </c>
      <c r="R3779" t="str">
        <f t="shared" si="354"/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15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15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15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15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15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1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15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15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15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15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15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15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15">
        <f t="shared" si="356"/>
        <v>0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15">
        <f t="shared" si="356"/>
        <v>0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15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1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15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15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15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15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15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15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15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15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15">
        <f t="shared" si="356"/>
        <v>0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1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15">
        <f t="shared" si="356"/>
        <v>0</v>
      </c>
      <c r="Q3806" t="str">
        <f t="shared" si="357"/>
        <v>theater</v>
      </c>
      <c r="R3806" t="str">
        <f t="shared" si="354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15">
        <f t="shared" si="356"/>
        <v>1.5</v>
      </c>
      <c r="Q3807" t="str">
        <f t="shared" si="357"/>
        <v>theater</v>
      </c>
      <c r="R3807" t="str">
        <f t="shared" si="354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15">
        <f t="shared" si="356"/>
        <v>5</v>
      </c>
      <c r="Q3808" t="str">
        <f t="shared" si="357"/>
        <v>theater</v>
      </c>
      <c r="R3808" t="str">
        <f t="shared" si="354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15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15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15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15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15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15">
        <f t="shared" si="356"/>
        <v>199.18181818181819</v>
      </c>
      <c r="Q3814" t="str">
        <f t="shared" si="357"/>
        <v>theater</v>
      </c>
      <c r="R3814" t="str">
        <f t="shared" ref="R3814:R3877" si="360">RIGHT(N3814,LEN(N3814)-SEARCH("/",N3814,1))</f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15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15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15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15">
        <f t="shared" si="356"/>
        <v>107.25</v>
      </c>
      <c r="Q3819" t="str">
        <f t="shared" si="357"/>
        <v>theater</v>
      </c>
      <c r="R3819" t="str">
        <f t="shared" si="360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15">
        <f t="shared" si="356"/>
        <v>57</v>
      </c>
      <c r="Q3820" t="str">
        <f t="shared" si="357"/>
        <v>theater</v>
      </c>
      <c r="R3820" t="str">
        <f t="shared" si="360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15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15">
        <f t="shared" si="356"/>
        <v>21.5</v>
      </c>
      <c r="Q3822" t="str">
        <f t="shared" si="357"/>
        <v>theater</v>
      </c>
      <c r="R3822" t="str">
        <f t="shared" si="360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15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15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1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15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15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15">
        <f t="shared" si="356"/>
        <v>27.5</v>
      </c>
      <c r="Q3828" t="str">
        <f t="shared" si="357"/>
        <v>theater</v>
      </c>
      <c r="R3828" t="str">
        <f t="shared" si="360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15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15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15">
        <f t="shared" si="356"/>
        <v>62.625</v>
      </c>
      <c r="Q3831" t="str">
        <f t="shared" si="357"/>
        <v>theater</v>
      </c>
      <c r="R3831" t="str">
        <f t="shared" si="360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15">
        <f t="shared" si="356"/>
        <v>75</v>
      </c>
      <c r="Q3832" t="str">
        <f t="shared" si="357"/>
        <v>theater</v>
      </c>
      <c r="R3832" t="str">
        <f t="shared" si="360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15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15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15">
        <f t="shared" si="356"/>
        <v>70</v>
      </c>
      <c r="Q3835" t="str">
        <f t="shared" si="357"/>
        <v>theater</v>
      </c>
      <c r="R3835" t="str">
        <f t="shared" si="360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15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15">
        <f t="shared" si="356"/>
        <v>40</v>
      </c>
      <c r="Q3837" t="str">
        <f t="shared" si="357"/>
        <v>theater</v>
      </c>
      <c r="R3837" t="str">
        <f t="shared" si="360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15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15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15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15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15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15">
        <f t="shared" ref="P3843:P3906" si="362">IFERROR( E3843/L3843,0)</f>
        <v>25.647058823529413</v>
      </c>
      <c r="Q3843" t="str">
        <f t="shared" ref="Q3843:Q3906" si="363">LEFT(N3843,SEARCH("/",N3843,1)-1)</f>
        <v>theater</v>
      </c>
      <c r="R3843" t="str">
        <f t="shared" si="360"/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15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1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15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15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15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15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15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15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15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15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15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1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15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15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15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15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15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15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15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15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15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15">
        <f t="shared" si="362"/>
        <v>0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15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15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15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15">
        <f t="shared" si="362"/>
        <v>50.2</v>
      </c>
      <c r="Q3869" t="str">
        <f t="shared" si="363"/>
        <v>theater</v>
      </c>
      <c r="R3869" t="str">
        <f t="shared" si="360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15">
        <f t="shared" si="362"/>
        <v>10</v>
      </c>
      <c r="Q3870" t="str">
        <f t="shared" si="363"/>
        <v>theater</v>
      </c>
      <c r="R3870" t="str">
        <f t="shared" si="360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15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15">
        <f t="shared" si="362"/>
        <v>150</v>
      </c>
      <c r="Q3872" t="str">
        <f t="shared" si="363"/>
        <v>theater</v>
      </c>
      <c r="R3872" t="str">
        <f t="shared" si="360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15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15">
        <f t="shared" si="362"/>
        <v>0</v>
      </c>
      <c r="Q3874" t="str">
        <f t="shared" si="363"/>
        <v>theater</v>
      </c>
      <c r="R3874" t="str">
        <f t="shared" si="360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15">
        <f t="shared" si="362"/>
        <v>0</v>
      </c>
      <c r="Q3875" t="str">
        <f t="shared" si="363"/>
        <v>theater</v>
      </c>
      <c r="R3875" t="str">
        <f t="shared" si="360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15">
        <f t="shared" si="362"/>
        <v>0</v>
      </c>
      <c r="Q3876" t="str">
        <f t="shared" si="363"/>
        <v>theater</v>
      </c>
      <c r="R3876" t="str">
        <f t="shared" si="360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15">
        <f t="shared" si="362"/>
        <v>0</v>
      </c>
      <c r="Q3877" t="str">
        <f t="shared" si="363"/>
        <v>theater</v>
      </c>
      <c r="R3877" t="str">
        <f t="shared" si="360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15">
        <f t="shared" si="362"/>
        <v>44.760869565217391</v>
      </c>
      <c r="Q3878" t="str">
        <f t="shared" si="363"/>
        <v>theater</v>
      </c>
      <c r="R3878" t="str">
        <f t="shared" ref="R3878:R3941" si="366">RIGHT(N3878,LEN(N3878)-SEARCH("/",N3878,1))</f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15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15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15">
        <f t="shared" si="362"/>
        <v>0</v>
      </c>
      <c r="Q3881" t="str">
        <f t="shared" si="363"/>
        <v>theater</v>
      </c>
      <c r="R3881" t="str">
        <f t="shared" si="366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15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15">
        <f t="shared" si="362"/>
        <v>25</v>
      </c>
      <c r="Q3883" t="str">
        <f t="shared" si="363"/>
        <v>theater</v>
      </c>
      <c r="R3883" t="str">
        <f t="shared" si="366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15">
        <f t="shared" si="362"/>
        <v>0</v>
      </c>
      <c r="Q3884" t="str">
        <f t="shared" si="363"/>
        <v>theater</v>
      </c>
      <c r="R3884" t="str">
        <f t="shared" si="366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15">
        <f t="shared" si="362"/>
        <v>0</v>
      </c>
      <c r="Q3885" t="str">
        <f t="shared" si="363"/>
        <v>theater</v>
      </c>
      <c r="R3885" t="str">
        <f t="shared" si="366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15">
        <f t="shared" si="362"/>
        <v>0</v>
      </c>
      <c r="Q3886" t="str">
        <f t="shared" si="363"/>
        <v>theater</v>
      </c>
      <c r="R3886" t="str">
        <f t="shared" si="366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15">
        <f t="shared" si="362"/>
        <v>0</v>
      </c>
      <c r="Q3887" t="str">
        <f t="shared" si="363"/>
        <v>theater</v>
      </c>
      <c r="R3887" t="str">
        <f t="shared" si="366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15">
        <f t="shared" si="362"/>
        <v>0</v>
      </c>
      <c r="Q3888" t="str">
        <f t="shared" si="363"/>
        <v>theater</v>
      </c>
      <c r="R3888" t="str">
        <f t="shared" si="366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15">
        <f t="shared" si="362"/>
        <v>17.5</v>
      </c>
      <c r="Q3889" t="str">
        <f t="shared" si="363"/>
        <v>theater</v>
      </c>
      <c r="R3889" t="str">
        <f t="shared" si="366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15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15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15">
        <f t="shared" si="362"/>
        <v>315.5</v>
      </c>
      <c r="Q3892" t="str">
        <f t="shared" si="363"/>
        <v>theater</v>
      </c>
      <c r="R3892" t="str">
        <f t="shared" si="366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15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15">
        <f t="shared" si="362"/>
        <v>0</v>
      </c>
      <c r="Q3894" t="str">
        <f t="shared" si="363"/>
        <v>theater</v>
      </c>
      <c r="R3894" t="str">
        <f t="shared" si="366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1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15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15">
        <f t="shared" si="362"/>
        <v>50</v>
      </c>
      <c r="Q3897" t="str">
        <f t="shared" si="363"/>
        <v>theater</v>
      </c>
      <c r="R3897" t="str">
        <f t="shared" si="366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15">
        <f t="shared" si="362"/>
        <v>42.5</v>
      </c>
      <c r="Q3898" t="str">
        <f t="shared" si="363"/>
        <v>theater</v>
      </c>
      <c r="R3898" t="str">
        <f t="shared" si="366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15">
        <f t="shared" si="362"/>
        <v>44</v>
      </c>
      <c r="Q3899" t="str">
        <f t="shared" si="363"/>
        <v>theater</v>
      </c>
      <c r="R3899" t="str">
        <f t="shared" si="366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15">
        <f t="shared" si="362"/>
        <v>50.875</v>
      </c>
      <c r="Q3900" t="str">
        <f t="shared" si="363"/>
        <v>theater</v>
      </c>
      <c r="R3900" t="str">
        <f t="shared" si="366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15">
        <f t="shared" si="362"/>
        <v>62.5</v>
      </c>
      <c r="Q3901" t="str">
        <f t="shared" si="363"/>
        <v>theater</v>
      </c>
      <c r="R3901" t="str">
        <f t="shared" si="366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15">
        <f t="shared" si="362"/>
        <v>27</v>
      </c>
      <c r="Q3902" t="str">
        <f t="shared" si="363"/>
        <v>theater</v>
      </c>
      <c r="R3902" t="str">
        <f t="shared" si="366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15">
        <f t="shared" si="362"/>
        <v>25</v>
      </c>
      <c r="Q3903" t="str">
        <f t="shared" si="363"/>
        <v>theater</v>
      </c>
      <c r="R3903" t="str">
        <f t="shared" si="366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15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15">
        <f t="shared" si="362"/>
        <v>0</v>
      </c>
      <c r="Q3905" t="str">
        <f t="shared" si="363"/>
        <v>theater</v>
      </c>
      <c r="R3905" t="str">
        <f t="shared" si="366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15">
        <f t="shared" si="362"/>
        <v>1.5</v>
      </c>
      <c r="Q3906" t="str">
        <f t="shared" si="363"/>
        <v>theater</v>
      </c>
      <c r="R3906" t="str">
        <f t="shared" si="366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15">
        <f t="shared" ref="P3907:P3970" si="368">IFERROR( E3907/L3907,0)</f>
        <v>24.714285714285715</v>
      </c>
      <c r="Q3907" t="str">
        <f t="shared" ref="Q3907:Q3970" si="369">LEFT(N3907,SEARCH("/",N3907,1)-1)</f>
        <v>theater</v>
      </c>
      <c r="R3907" t="str">
        <f t="shared" si="366"/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15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15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15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15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15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15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15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15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15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15">
        <f t="shared" si="368"/>
        <v>0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15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15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15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15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15">
        <f t="shared" si="368"/>
        <v>0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15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1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15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15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15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15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15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15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15">
        <f t="shared" si="368"/>
        <v>0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15">
        <f t="shared" si="368"/>
        <v>0</v>
      </c>
      <c r="Q3933" t="str">
        <f t="shared" si="369"/>
        <v>theater</v>
      </c>
      <c r="R3933" t="str">
        <f t="shared" si="366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15">
        <f t="shared" si="368"/>
        <v>1</v>
      </c>
      <c r="Q3934" t="str">
        <f t="shared" si="369"/>
        <v>theater</v>
      </c>
      <c r="R3934" t="str">
        <f t="shared" si="366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1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15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15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15">
        <f t="shared" si="368"/>
        <v>0</v>
      </c>
      <c r="Q3938" t="str">
        <f t="shared" si="369"/>
        <v>theater</v>
      </c>
      <c r="R3938" t="str">
        <f t="shared" si="366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15">
        <f t="shared" si="368"/>
        <v>248.5</v>
      </c>
      <c r="Q3939" t="str">
        <f t="shared" si="369"/>
        <v>theater</v>
      </c>
      <c r="R3939" t="str">
        <f t="shared" si="366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15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15">
        <f t="shared" si="368"/>
        <v>5</v>
      </c>
      <c r="Q3941" t="str">
        <f t="shared" si="369"/>
        <v>theater</v>
      </c>
      <c r="R3941" t="str">
        <f t="shared" si="366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15">
        <f t="shared" si="368"/>
        <v>5.5</v>
      </c>
      <c r="Q3942" t="str">
        <f t="shared" si="369"/>
        <v>theater</v>
      </c>
      <c r="R3942" t="str">
        <f t="shared" ref="R3942:R4005" si="372">RIGHT(N3942,LEN(N3942)-SEARCH("/",N3942,1))</f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15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15">
        <f t="shared" si="368"/>
        <v>0</v>
      </c>
      <c r="Q3944" t="str">
        <f t="shared" si="369"/>
        <v>theater</v>
      </c>
      <c r="R3944" t="str">
        <f t="shared" si="372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1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15">
        <f t="shared" si="368"/>
        <v>0</v>
      </c>
      <c r="Q3946" t="str">
        <f t="shared" si="369"/>
        <v>theater</v>
      </c>
      <c r="R3946" t="str">
        <f t="shared" si="372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15">
        <f t="shared" si="368"/>
        <v>5</v>
      </c>
      <c r="Q3947" t="str">
        <f t="shared" si="369"/>
        <v>theater</v>
      </c>
      <c r="R3947" t="str">
        <f t="shared" si="372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15">
        <f t="shared" si="368"/>
        <v>39</v>
      </c>
      <c r="Q3948" t="str">
        <f t="shared" si="369"/>
        <v>theater</v>
      </c>
      <c r="R3948" t="str">
        <f t="shared" si="372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15">
        <f t="shared" si="368"/>
        <v>50.5</v>
      </c>
      <c r="Q3949" t="str">
        <f t="shared" si="369"/>
        <v>theater</v>
      </c>
      <c r="R3949" t="str">
        <f t="shared" si="372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15">
        <f t="shared" si="368"/>
        <v>0</v>
      </c>
      <c r="Q3950" t="str">
        <f t="shared" si="369"/>
        <v>theater</v>
      </c>
      <c r="R3950" t="str">
        <f t="shared" si="372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15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15">
        <f t="shared" si="368"/>
        <v>25</v>
      </c>
      <c r="Q3952" t="str">
        <f t="shared" si="369"/>
        <v>theater</v>
      </c>
      <c r="R3952" t="str">
        <f t="shared" si="372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15">
        <f t="shared" si="368"/>
        <v>1</v>
      </c>
      <c r="Q3953" t="str">
        <f t="shared" si="369"/>
        <v>theater</v>
      </c>
      <c r="R3953" t="str">
        <f t="shared" si="372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15">
        <f t="shared" si="368"/>
        <v>25</v>
      </c>
      <c r="Q3954" t="str">
        <f t="shared" si="369"/>
        <v>theater</v>
      </c>
      <c r="R3954" t="str">
        <f t="shared" si="372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15">
        <f t="shared" si="368"/>
        <v>0</v>
      </c>
      <c r="Q3955" t="str">
        <f t="shared" si="369"/>
        <v>theater</v>
      </c>
      <c r="R3955" t="str">
        <f t="shared" si="372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15">
        <f t="shared" si="368"/>
        <v>0</v>
      </c>
      <c r="Q3956" t="str">
        <f t="shared" si="369"/>
        <v>theater</v>
      </c>
      <c r="R3956" t="str">
        <f t="shared" si="372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15">
        <f t="shared" si="368"/>
        <v>53.125</v>
      </c>
      <c r="Q3957" t="str">
        <f t="shared" si="369"/>
        <v>theater</v>
      </c>
      <c r="R3957" t="str">
        <f t="shared" si="372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15">
        <f t="shared" si="368"/>
        <v>0</v>
      </c>
      <c r="Q3958" t="str">
        <f t="shared" si="369"/>
        <v>theater</v>
      </c>
      <c r="R3958" t="str">
        <f t="shared" si="372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15">
        <f t="shared" si="368"/>
        <v>7</v>
      </c>
      <c r="Q3959" t="str">
        <f t="shared" si="369"/>
        <v>theater</v>
      </c>
      <c r="R3959" t="str">
        <f t="shared" si="372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15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15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15">
        <f t="shared" si="368"/>
        <v>11.25</v>
      </c>
      <c r="Q3962" t="str">
        <f t="shared" si="369"/>
        <v>theater</v>
      </c>
      <c r="R3962" t="str">
        <f t="shared" si="372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15">
        <f t="shared" si="368"/>
        <v>10.5</v>
      </c>
      <c r="Q3963" t="str">
        <f t="shared" si="369"/>
        <v>theater</v>
      </c>
      <c r="R3963" t="str">
        <f t="shared" si="372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15">
        <f t="shared" si="368"/>
        <v>15</v>
      </c>
      <c r="Q3964" t="str">
        <f t="shared" si="369"/>
        <v>theater</v>
      </c>
      <c r="R3964" t="str">
        <f t="shared" si="372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15">
        <f t="shared" si="368"/>
        <v>0</v>
      </c>
      <c r="Q3965" t="str">
        <f t="shared" si="369"/>
        <v>theater</v>
      </c>
      <c r="R3965" t="str">
        <f t="shared" si="372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15">
        <f t="shared" si="368"/>
        <v>42</v>
      </c>
      <c r="Q3966" t="str">
        <f t="shared" si="369"/>
        <v>theater</v>
      </c>
      <c r="R3966" t="str">
        <f t="shared" si="372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15">
        <f t="shared" si="368"/>
        <v>71.25</v>
      </c>
      <c r="Q3967" t="str">
        <f t="shared" si="369"/>
        <v>theater</v>
      </c>
      <c r="R3967" t="str">
        <f t="shared" si="372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15">
        <f t="shared" si="368"/>
        <v>22.5</v>
      </c>
      <c r="Q3968" t="str">
        <f t="shared" si="369"/>
        <v>theater</v>
      </c>
      <c r="R3968" t="str">
        <f t="shared" si="372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15">
        <f t="shared" si="368"/>
        <v>41</v>
      </c>
      <c r="Q3969" t="str">
        <f t="shared" si="369"/>
        <v>theater</v>
      </c>
      <c r="R3969" t="str">
        <f t="shared" si="372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15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15">
        <f t="shared" ref="P3971:P4034" si="374">IFERROR( E3971/L3971,0)</f>
        <v>35.166666666666664</v>
      </c>
      <c r="Q3971" t="str">
        <f t="shared" ref="Q3971:Q4034" si="375">LEFT(N3971,SEARCH("/",N3971,1)-1)</f>
        <v>theater</v>
      </c>
      <c r="R3971" t="str">
        <f t="shared" si="372"/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15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15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15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1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15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15">
        <f t="shared" si="374"/>
        <v>0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15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15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15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15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15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15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15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1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15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15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15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15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15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15">
        <f t="shared" si="374"/>
        <v>0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15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15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15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1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15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15">
        <f t="shared" si="374"/>
        <v>17.5</v>
      </c>
      <c r="Q3997" t="str">
        <f t="shared" si="375"/>
        <v>theater</v>
      </c>
      <c r="R3997" t="str">
        <f t="shared" si="372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15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15">
        <f t="shared" si="374"/>
        <v>0</v>
      </c>
      <c r="Q3999" t="str">
        <f t="shared" si="375"/>
        <v>theater</v>
      </c>
      <c r="R3999" t="str">
        <f t="shared" si="372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15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15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15">
        <f t="shared" si="374"/>
        <v>10</v>
      </c>
      <c r="Q4002" t="str">
        <f t="shared" si="375"/>
        <v>theater</v>
      </c>
      <c r="R4002" t="str">
        <f t="shared" si="372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15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15">
        <f t="shared" si="374"/>
        <v>5.75</v>
      </c>
      <c r="Q4004" t="str">
        <f t="shared" si="375"/>
        <v>theater</v>
      </c>
      <c r="R4004" t="str">
        <f t="shared" si="372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15">
        <f t="shared" si="374"/>
        <v>100.5</v>
      </c>
      <c r="Q4005" t="str">
        <f t="shared" si="375"/>
        <v>theater</v>
      </c>
      <c r="R4005" t="str">
        <f t="shared" si="372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15">
        <f t="shared" si="374"/>
        <v>1</v>
      </c>
      <c r="Q4006" t="str">
        <f t="shared" si="375"/>
        <v>theater</v>
      </c>
      <c r="R4006" t="str">
        <f t="shared" ref="R4006:R4069" si="378">RIGHT(N4006,LEN(N4006)-SEARCH("/",N4006,1))</f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15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15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15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15">
        <f t="shared" si="374"/>
        <v>15</v>
      </c>
      <c r="Q4010" t="str">
        <f t="shared" si="375"/>
        <v>theater</v>
      </c>
      <c r="R4010" t="str">
        <f t="shared" si="378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15">
        <f t="shared" si="374"/>
        <v>25</v>
      </c>
      <c r="Q4011" t="str">
        <f t="shared" si="375"/>
        <v>theater</v>
      </c>
      <c r="R4011" t="str">
        <f t="shared" si="378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15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15">
        <f t="shared" si="374"/>
        <v>4.75</v>
      </c>
      <c r="Q4013" t="str">
        <f t="shared" si="375"/>
        <v>theater</v>
      </c>
      <c r="R4013" t="str">
        <f t="shared" si="378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15">
        <f t="shared" si="374"/>
        <v>0</v>
      </c>
      <c r="Q4014" t="str">
        <f t="shared" si="375"/>
        <v>theater</v>
      </c>
      <c r="R4014" t="str">
        <f t="shared" si="378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15">
        <f t="shared" si="374"/>
        <v>13</v>
      </c>
      <c r="Q4015" t="str">
        <f t="shared" si="375"/>
        <v>theater</v>
      </c>
      <c r="R4015" t="str">
        <f t="shared" si="378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15">
        <f t="shared" si="374"/>
        <v>0</v>
      </c>
      <c r="Q4016" t="str">
        <f t="shared" si="375"/>
        <v>theater</v>
      </c>
      <c r="R4016" t="str">
        <f t="shared" si="378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15">
        <f t="shared" si="374"/>
        <v>1</v>
      </c>
      <c r="Q4017" t="str">
        <f t="shared" si="375"/>
        <v>theater</v>
      </c>
      <c r="R4017" t="str">
        <f t="shared" si="378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15">
        <f t="shared" si="374"/>
        <v>10</v>
      </c>
      <c r="Q4018" t="str">
        <f t="shared" si="375"/>
        <v>theater</v>
      </c>
      <c r="R4018" t="str">
        <f t="shared" si="378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15">
        <f t="shared" si="374"/>
        <v>52.5</v>
      </c>
      <c r="Q4019" t="str">
        <f t="shared" si="375"/>
        <v>theater</v>
      </c>
      <c r="R4019" t="str">
        <f t="shared" si="378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15">
        <f t="shared" si="374"/>
        <v>32.5</v>
      </c>
      <c r="Q4020" t="str">
        <f t="shared" si="375"/>
        <v>theater</v>
      </c>
      <c r="R4020" t="str">
        <f t="shared" si="378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15">
        <f t="shared" si="374"/>
        <v>7.25</v>
      </c>
      <c r="Q4021" t="str">
        <f t="shared" si="375"/>
        <v>theater</v>
      </c>
      <c r="R4021" t="str">
        <f t="shared" si="378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15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15">
        <f t="shared" si="374"/>
        <v>62.5</v>
      </c>
      <c r="Q4023" t="str">
        <f t="shared" si="375"/>
        <v>theater</v>
      </c>
      <c r="R4023" t="str">
        <f t="shared" si="378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15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15">
        <f t="shared" si="374"/>
        <v>0</v>
      </c>
      <c r="Q4025" t="str">
        <f t="shared" si="375"/>
        <v>theater</v>
      </c>
      <c r="R4025" t="str">
        <f t="shared" si="378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15">
        <f t="shared" si="374"/>
        <v>10</v>
      </c>
      <c r="Q4026" t="str">
        <f t="shared" si="375"/>
        <v>theater</v>
      </c>
      <c r="R4026" t="str">
        <f t="shared" si="378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15">
        <f t="shared" si="374"/>
        <v>62.5</v>
      </c>
      <c r="Q4027" t="str">
        <f t="shared" si="375"/>
        <v>theater</v>
      </c>
      <c r="R4027" t="str">
        <f t="shared" si="378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15">
        <f t="shared" si="374"/>
        <v>0</v>
      </c>
      <c r="Q4028" t="str">
        <f t="shared" si="375"/>
        <v>theater</v>
      </c>
      <c r="R4028" t="str">
        <f t="shared" si="378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15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15">
        <f t="shared" si="374"/>
        <v>51</v>
      </c>
      <c r="Q4030" t="str">
        <f t="shared" si="375"/>
        <v>theater</v>
      </c>
      <c r="R4030" t="str">
        <f t="shared" si="378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15">
        <f t="shared" si="374"/>
        <v>0</v>
      </c>
      <c r="Q4031" t="str">
        <f t="shared" si="375"/>
        <v>theater</v>
      </c>
      <c r="R4031" t="str">
        <f t="shared" si="378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15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15">
        <f t="shared" si="374"/>
        <v>0</v>
      </c>
      <c r="Q4033" t="str">
        <f t="shared" si="375"/>
        <v>theater</v>
      </c>
      <c r="R4033" t="str">
        <f t="shared" si="378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15">
        <f t="shared" si="374"/>
        <v>59</v>
      </c>
      <c r="Q4034" t="str">
        <f t="shared" si="375"/>
        <v>theater</v>
      </c>
      <c r="R4034" t="str">
        <f t="shared" si="378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15">
        <f t="shared" ref="P4035:P4098" si="380">IFERROR( E4035/L4035,0)</f>
        <v>65.340319148936175</v>
      </c>
      <c r="Q4035" t="str">
        <f t="shared" ref="Q4035:Q4098" si="381">LEFT(N4035,SEARCH("/",N4035,1)-1)</f>
        <v>theater</v>
      </c>
      <c r="R4035" t="str">
        <f t="shared" si="378"/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15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15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15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15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15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15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15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15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15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15">
        <f t="shared" si="380"/>
        <v>0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15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15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15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15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15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15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15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15">
        <f t="shared" si="380"/>
        <v>0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15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1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15">
        <f t="shared" si="380"/>
        <v>0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15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15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15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15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15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15">
        <f t="shared" si="380"/>
        <v>57</v>
      </c>
      <c r="Q4062" t="str">
        <f t="shared" si="381"/>
        <v>theater</v>
      </c>
      <c r="R4062" t="str">
        <f t="shared" si="378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15">
        <f t="shared" si="380"/>
        <v>0</v>
      </c>
      <c r="Q4063" t="str">
        <f t="shared" si="381"/>
        <v>theater</v>
      </c>
      <c r="R4063" t="str">
        <f t="shared" si="378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15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15">
        <f t="shared" si="380"/>
        <v>15</v>
      </c>
      <c r="Q4065" t="str">
        <f t="shared" si="381"/>
        <v>theater</v>
      </c>
      <c r="R4065" t="str">
        <f t="shared" si="378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15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15">
        <f t="shared" si="380"/>
        <v>6.75</v>
      </c>
      <c r="Q4067" t="str">
        <f t="shared" si="381"/>
        <v>theater</v>
      </c>
      <c r="R4067" t="str">
        <f t="shared" si="378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15">
        <f t="shared" si="380"/>
        <v>25</v>
      </c>
      <c r="Q4068" t="str">
        <f t="shared" si="381"/>
        <v>theater</v>
      </c>
      <c r="R4068" t="str">
        <f t="shared" si="378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15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15">
        <f t="shared" si="380"/>
        <v>34.950000000000003</v>
      </c>
      <c r="Q4070" t="str">
        <f t="shared" si="381"/>
        <v>theater</v>
      </c>
      <c r="R4070" t="str">
        <f t="shared" ref="R4070:R4115" si="384">RIGHT(N4070,LEN(N4070)-SEARCH("/",N4070,1))</f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15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15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15">
        <f t="shared" si="380"/>
        <v>0</v>
      </c>
      <c r="Q4073" t="str">
        <f t="shared" si="381"/>
        <v>theater</v>
      </c>
      <c r="R4073" t="str">
        <f t="shared" si="384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15">
        <f t="shared" si="380"/>
        <v>2</v>
      </c>
      <c r="Q4074" t="str">
        <f t="shared" si="381"/>
        <v>theater</v>
      </c>
      <c r="R4074" t="str">
        <f t="shared" si="384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15">
        <f t="shared" si="380"/>
        <v>18.5</v>
      </c>
      <c r="Q4075" t="str">
        <f t="shared" si="381"/>
        <v>theater</v>
      </c>
      <c r="R4075" t="str">
        <f t="shared" si="384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15">
        <f t="shared" si="380"/>
        <v>35</v>
      </c>
      <c r="Q4076" t="str">
        <f t="shared" si="381"/>
        <v>theater</v>
      </c>
      <c r="R4076" t="str">
        <f t="shared" si="384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15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15">
        <f t="shared" si="380"/>
        <v>0</v>
      </c>
      <c r="Q4078" t="str">
        <f t="shared" si="381"/>
        <v>theater</v>
      </c>
      <c r="R4078" t="str">
        <f t="shared" si="384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15">
        <f t="shared" si="380"/>
        <v>222.5</v>
      </c>
      <c r="Q4079" t="str">
        <f t="shared" si="381"/>
        <v>theater</v>
      </c>
      <c r="R4079" t="str">
        <f t="shared" si="384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15">
        <f t="shared" si="380"/>
        <v>0</v>
      </c>
      <c r="Q4080" t="str">
        <f t="shared" si="381"/>
        <v>theater</v>
      </c>
      <c r="R4080" t="str">
        <f t="shared" si="384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15">
        <f t="shared" si="380"/>
        <v>5</v>
      </c>
      <c r="Q4081" t="str">
        <f t="shared" si="381"/>
        <v>theater</v>
      </c>
      <c r="R4081" t="str">
        <f t="shared" si="384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15">
        <f t="shared" si="380"/>
        <v>0</v>
      </c>
      <c r="Q4082" t="str">
        <f t="shared" si="381"/>
        <v>theater</v>
      </c>
      <c r="R4082" t="str">
        <f t="shared" si="384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15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15">
        <f t="shared" si="380"/>
        <v>1.5</v>
      </c>
      <c r="Q4084" t="str">
        <f t="shared" si="381"/>
        <v>theater</v>
      </c>
      <c r="R4084" t="str">
        <f t="shared" si="384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15">
        <f t="shared" si="380"/>
        <v>126.5</v>
      </c>
      <c r="Q4085" t="str">
        <f t="shared" si="381"/>
        <v>theater</v>
      </c>
      <c r="R4085" t="str">
        <f t="shared" si="384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15">
        <f t="shared" si="380"/>
        <v>10</v>
      </c>
      <c r="Q4086" t="str">
        <f t="shared" si="381"/>
        <v>theater</v>
      </c>
      <c r="R4086" t="str">
        <f t="shared" si="384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15">
        <f t="shared" si="380"/>
        <v>10</v>
      </c>
      <c r="Q4087" t="str">
        <f t="shared" si="381"/>
        <v>theater</v>
      </c>
      <c r="R4087" t="str">
        <f t="shared" si="384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15">
        <f t="shared" si="380"/>
        <v>9.4</v>
      </c>
      <c r="Q4088" t="str">
        <f t="shared" si="381"/>
        <v>theater</v>
      </c>
      <c r="R4088" t="str">
        <f t="shared" si="384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15">
        <f t="shared" si="380"/>
        <v>0</v>
      </c>
      <c r="Q4089" t="str">
        <f t="shared" si="381"/>
        <v>theater</v>
      </c>
      <c r="R4089" t="str">
        <f t="shared" si="384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15">
        <f t="shared" si="380"/>
        <v>72</v>
      </c>
      <c r="Q4090" t="str">
        <f t="shared" si="381"/>
        <v>theater</v>
      </c>
      <c r="R4090" t="str">
        <f t="shared" si="384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15">
        <f t="shared" si="380"/>
        <v>30</v>
      </c>
      <c r="Q4091" t="str">
        <f t="shared" si="381"/>
        <v>theater</v>
      </c>
      <c r="R4091" t="str">
        <f t="shared" si="384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15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15">
        <f t="shared" si="380"/>
        <v>25.5</v>
      </c>
      <c r="Q4093" t="str">
        <f t="shared" si="381"/>
        <v>theater</v>
      </c>
      <c r="R4093" t="str">
        <f t="shared" si="384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15">
        <f t="shared" si="380"/>
        <v>20</v>
      </c>
      <c r="Q4094" t="str">
        <f t="shared" si="381"/>
        <v>theater</v>
      </c>
      <c r="R4094" t="str">
        <f t="shared" si="384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15">
        <f t="shared" si="380"/>
        <v>15</v>
      </c>
      <c r="Q4095" t="str">
        <f t="shared" si="381"/>
        <v>theater</v>
      </c>
      <c r="R4095" t="str">
        <f t="shared" si="384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15">
        <f t="shared" si="380"/>
        <v>91.25</v>
      </c>
      <c r="Q4096" t="str">
        <f t="shared" si="381"/>
        <v>theater</v>
      </c>
      <c r="R4096" t="str">
        <f t="shared" si="384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15">
        <f t="shared" si="380"/>
        <v>800</v>
      </c>
      <c r="Q4097" t="str">
        <f t="shared" si="381"/>
        <v>theater</v>
      </c>
      <c r="R4097" t="str">
        <f t="shared" si="384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15">
        <f t="shared" si="380"/>
        <v>80</v>
      </c>
      <c r="Q4098" t="str">
        <f t="shared" si="381"/>
        <v>theater</v>
      </c>
      <c r="R4098" t="str">
        <f t="shared" si="384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15">
        <f t="shared" ref="P4099:P4115" si="386">IFERROR( E4099/L4099,0)</f>
        <v>0</v>
      </c>
      <c r="Q4099" t="str">
        <f t="shared" ref="Q4099:Q4115" si="387">LEFT(N4099,SEARCH("/",N4099,1)-1)</f>
        <v>theater</v>
      </c>
      <c r="R4099" t="str">
        <f t="shared" si="384"/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15">
        <f t="shared" si="386"/>
        <v>0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15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15">
        <f t="shared" si="386"/>
        <v>0</v>
      </c>
      <c r="Q4102" t="str">
        <f t="shared" si="387"/>
        <v>theater</v>
      </c>
      <c r="R4102" t="str">
        <f t="shared" si="384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15">
        <f t="shared" si="386"/>
        <v>0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15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1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15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15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15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15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15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15">
        <f t="shared" si="386"/>
        <v>0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15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15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15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14AEAEEC-650E-4260-B178-E8E67C55D33C}"/>
  <conditionalFormatting sqref="F1:F1048576">
    <cfRule type="cellIs" dxfId="5" priority="2" operator="equal">
      <formula>"live"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888-BEC9-4623-A2EB-1F2219F9519D}">
  <dimension ref="A2:F15"/>
  <sheetViews>
    <sheetView workbookViewId="0">
      <selection activeCell="A13" sqref="A6:A1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45">
      <c r="A6" s="8" t="s">
        <v>8317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45">
      <c r="A7" s="8" t="s">
        <v>8320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45">
      <c r="A8" s="8" t="s">
        <v>8321</v>
      </c>
      <c r="B8" s="7">
        <v>80</v>
      </c>
      <c r="C8" s="7">
        <v>140</v>
      </c>
      <c r="D8" s="7"/>
      <c r="E8" s="7"/>
      <c r="F8" s="7">
        <v>220</v>
      </c>
    </row>
    <row r="9" spans="1:6" x14ac:dyDescent="0.45">
      <c r="A9" s="8" t="s">
        <v>8323</v>
      </c>
      <c r="B9" s="7"/>
      <c r="C9" s="7"/>
      <c r="D9" s="7">
        <v>24</v>
      </c>
      <c r="E9" s="7"/>
      <c r="F9" s="7">
        <v>24</v>
      </c>
    </row>
    <row r="10" spans="1:6" x14ac:dyDescent="0.45">
      <c r="A10" s="8" t="s">
        <v>8315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45">
      <c r="A11" s="8" t="s">
        <v>8316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45">
      <c r="A12" s="8" t="s">
        <v>8319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45">
      <c r="A13" s="8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45">
      <c r="A14" s="8" t="s">
        <v>8322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45">
      <c r="A15" s="8" t="s">
        <v>8313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CFBC-17C9-4EAE-8A47-335868F7C04B}">
  <dimension ref="A2:F47"/>
  <sheetViews>
    <sheetView zoomScale="76" workbookViewId="0">
      <selection activeCell="B38" sqref="B3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4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8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BAB3-1DDD-42D8-B6D8-D0E152C1954B}">
  <dimension ref="A1:E18"/>
  <sheetViews>
    <sheetView zoomScaleNormal="100" workbookViewId="0">
      <selection activeCell="A42" sqref="A4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8381</v>
      </c>
      <c r="B1" t="s">
        <v>8310</v>
      </c>
    </row>
    <row r="2" spans="1:5" x14ac:dyDescent="0.45">
      <c r="A2" s="6" t="s">
        <v>8380</v>
      </c>
      <c r="B2" t="s">
        <v>8310</v>
      </c>
    </row>
    <row r="4" spans="1:5" x14ac:dyDescent="0.45">
      <c r="A4" s="6" t="s">
        <v>8379</v>
      </c>
      <c r="B4" s="6" t="s">
        <v>8314</v>
      </c>
    </row>
    <row r="5" spans="1:5" x14ac:dyDescent="0.45">
      <c r="A5" s="11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13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5">
      <c r="A7" s="13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5">
      <c r="A8" s="13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5">
      <c r="A9" s="13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5">
      <c r="A10" s="13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5">
      <c r="A11" s="13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5">
      <c r="A12" s="13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5">
      <c r="A13" s="13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5">
      <c r="A14" s="13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5">
      <c r="A15" s="13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5">
      <c r="A16" s="13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5">
      <c r="A17" s="13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5">
      <c r="A18" s="12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B3C6-9FF2-413A-8C7F-E6F465C17D58}">
  <dimension ref="A1:H13"/>
  <sheetViews>
    <sheetView tabSelected="1" workbookViewId="0">
      <selection activeCell="B42" sqref="B42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COUNTIFS(Sheet1!$F$2:$F$4115,"successful",Sheet1!$D$2:$D$4115,"&lt;=4999",Sheet1!$D$2:$D$4115,"&gt;=1000")</f>
        <v>932</v>
      </c>
      <c r="C3">
        <f>COUNTIFS(Sheet1!$F$2:$F$4115,"failed",Sheet1!$D$2:$D$4115,"&lt;=4999",Sheet1!$D$2:$D$4115,"&gt;=1000")</f>
        <v>420</v>
      </c>
      <c r="D3">
        <f>COUNTIFS(Sheet1!$F$2:$F$4115,"canceled",Sheet1!$D$2:$D$4115,"&lt;=4999",Sheet1!$D$2:$D$4115,"&gt;=1000")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8392</v>
      </c>
      <c r="B4">
        <f>COUNTIFS(Sheet1!$F$2:$F$4115,"successful",Sheet1!$D$2:$D$4115,"&lt;=9999",Sheet1!$D$2:$D$4115,"&gt;=5000")</f>
        <v>381</v>
      </c>
      <c r="C4">
        <f>COUNTIFS(Sheet1!$F$2:$F$4115,"failed",Sheet1!$D$2:$D$4115,"&lt;=9999",Sheet1!$D$2:$D$4115,"&gt;=5000")</f>
        <v>283</v>
      </c>
      <c r="D4">
        <f>COUNTIFS(Sheet1!$F$2:$F$4115,"canceled",Sheet1!$D$2:$D$4115,"&lt;=9999",Sheet1!$D$2:$D$4115,"&gt;=5000")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COUNTIFS(Sheet1!$F$2:$F$4115,"successful",Sheet1!$D$2:$D$4115,"&lt;=14999",Sheet1!$D$2:$D$4115,"&gt;=10000")</f>
        <v>168</v>
      </c>
      <c r="C5">
        <f>COUNTIFS(Sheet1!$F$2:$F$4115,"failed",Sheet1!$D$2:$D$4115,"&lt;=14999",Sheet1!$D$2:$D$4115,"&gt;=10000")</f>
        <v>144</v>
      </c>
      <c r="D5">
        <f>COUNTIFS(Sheet1!$F$2:$F$4115,"canceled",Sheet1!$D$2:$D$4115,"&lt;=14999",Sheet1!$D$2:$D$4115,"&gt;=10000")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8396</v>
      </c>
      <c r="B6">
        <f>COUNTIFS(Sheet1!$F$2:$F$4115,"successful",Sheet1!$D$2:$D$4115,"&lt;=19999",Sheet1!$D$2:$D$4115,"&gt;=15000")</f>
        <v>94</v>
      </c>
      <c r="C6">
        <f>COUNTIFS(Sheet1!$F$2:$F$4115,"failed",Sheet1!$D$2:$D$4115,"&lt;=19999",Sheet1!$D$2:$D$4115,"&gt;=15000")</f>
        <v>90</v>
      </c>
      <c r="D6">
        <f>COUNTIFS(Sheet1!$F$2:$F$4115,"canceled",Sheet1!$D$2:$D$4115,"&lt;=19999",Sheet1!$D$2:$D$4115,"&gt;=15000")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COUNTIFS(Sheet1!$F$2:$F$4115,"successful",Sheet1!$D$2:$D$4115,"&lt;=24999",Sheet1!$D$2:$D$4115,"&gt;=20000")</f>
        <v>62</v>
      </c>
      <c r="C7">
        <f>COUNTIFS(Sheet1!$F$2:$F$4115,"failed",Sheet1!$D$2:$D$4115,"&lt;=24999",Sheet1!$D$2:$D$4115,"&gt;=20000")</f>
        <v>72</v>
      </c>
      <c r="D7">
        <f>COUNTIFS(Sheet1!$F$2:$F$4115,"canceled",Sheet1!$D$2:$D$4115,"&lt;=24999",Sheet1!$D$2:$D$4115,"&gt;=20000")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8394</v>
      </c>
      <c r="B8">
        <f>COUNTIFS(Sheet1!$F$2:$F$4115,"successful",Sheet1!$D$2:$D$4115,"&lt;=29999",Sheet1!$D$2:$D$4115,"&gt;=25000")</f>
        <v>55</v>
      </c>
      <c r="C8">
        <f>COUNTIFS(Sheet1!$F$2:$F$4115,"failed",Sheet1!$D$2:$D$4115,"&lt;=29999",Sheet1!$D$2:$D$4115,"&gt;=25000")</f>
        <v>64</v>
      </c>
      <c r="D8">
        <f>COUNTIFS(Sheet1!$F$2:$F$4115,"canceled",Sheet1!$D$2:$D$4115,"&lt;=29999",Sheet1!$D$2:$D$4115,"&gt;=25000")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COUNTIFS(Sheet1!$F$2:$F$4115,"successful",Sheet1!$D$2:$D$4115,"&lt;=34999",Sheet1!$D$2:$D$4115,"&gt;=30000")</f>
        <v>32</v>
      </c>
      <c r="C9">
        <f>COUNTIFS(Sheet1!$F$2:$F$4115,"failed",Sheet1!$D$2:$D$4115,"&lt;=34999",Sheet1!$D$2:$D$4115,"&gt;=30000")</f>
        <v>37</v>
      </c>
      <c r="D9">
        <f>COUNTIFS(Sheet1!$F$2:$F$4115,"canceled",Sheet1!$D$2:$D$4115,"&lt;=34999",Sheet1!$D$2:$D$4115,"&gt;=30000")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COUNTIFS(Sheet1!$F$2:$F$4115,"successful",Sheet1!$D$2:$D$4115,"&lt;=39999",Sheet1!$D$2:$D$4115,"&gt;=35000")</f>
        <v>26</v>
      </c>
      <c r="C10">
        <f>COUNTIFS(Sheet1!$F$2:$F$4115,"failed",Sheet1!$D$2:$D$4115,"&lt;=39999",Sheet1!$D$2:$D$4115,"&gt;=35000")</f>
        <v>22</v>
      </c>
      <c r="D10">
        <f>COUNTIFS(Sheet1!$F$2:$F$4115,"canceled",Sheet1!$D$2:$D$4115,"&lt;=39999",Sheet1!$D$2:$D$4115,"&gt;=35000")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COUNTIFS(Sheet1!$F$2:$F$4115,"successful",Sheet1!$D$2:$D$4115,"&lt;=44999",Sheet1!$D$2:$D$4115,"&gt;=40000")</f>
        <v>21</v>
      </c>
      <c r="C11">
        <f>COUNTIFS(Sheet1!$F$2:$F$4115,"failed",Sheet1!$D$2:$D$4115,"&lt;=44999",Sheet1!$D$2:$D$4115,"&gt;=40000")</f>
        <v>16</v>
      </c>
      <c r="D11">
        <f>COUNTIFS(Sheet1!$F$2:$F$4115,"canceled",Sheet1!$D$2:$D$4115,"&lt;=44999",Sheet1!$D$2:$D$4115,"&gt;=40000")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COUNTIFS(Sheet1!$F$2:$F$4115,"successful",Sheet1!$D$2:$D$4115,"&lt;=49999",Sheet1!$D$2:$D$4115,"&gt;=45000")</f>
        <v>6</v>
      </c>
      <c r="C12">
        <f>COUNTIFS(Sheet1!$F$2:$F$4115,"failed",Sheet1!$D$2:$D$4115,"&lt;=49999",Sheet1!$D$2:$D$4115,"&gt;=45000")</f>
        <v>11</v>
      </c>
      <c r="D12">
        <f>COUNTIFS(Sheet1!$F$2:$F$4115,"canceled",Sheet1!$D$2:$D$4115,"&lt;=49999",Sheet1!$D$2:$D$4115,"&gt;=45000")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Chamil De Zoysa</cp:lastModifiedBy>
  <dcterms:created xsi:type="dcterms:W3CDTF">2017-04-20T15:17:24Z</dcterms:created>
  <dcterms:modified xsi:type="dcterms:W3CDTF">2018-07-21T05:46:21Z</dcterms:modified>
</cp:coreProperties>
</file>