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heChest/teaching/a2m/now/"/>
    </mc:Choice>
  </mc:AlternateContent>
  <xr:revisionPtr revIDLastSave="0" documentId="10_ncr:8100000_{FE2D8DC0-FEDA-4A45-9711-3880586C9763}" xr6:coauthVersionLast="34" xr6:coauthVersionMax="34" xr10:uidLastSave="{00000000-0000-0000-0000-000000000000}"/>
  <bookViews>
    <workbookView xWindow="51200" yWindow="1320" windowWidth="25600" windowHeight="31540" tabRatio="500" xr2:uid="{00000000-000D-0000-FFFF-FFFF00000000}"/>
  </bookViews>
  <sheets>
    <sheet name="Sheet1" sheetId="1" r:id="rId1"/>
    <sheet name="Grade distribution" sheetId="2" r:id="rId2"/>
    <sheet name="IS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" i="2" l="1"/>
  <c r="A31" i="1"/>
  <c r="A29" i="1"/>
  <c r="A27" i="1"/>
  <c r="A25" i="1"/>
  <c r="A23" i="1"/>
  <c r="A21" i="1"/>
  <c r="F20" i="1"/>
  <c r="F24" i="1" s="1"/>
  <c r="F26" i="1" s="1"/>
  <c r="F28" i="1" s="1"/>
  <c r="C20" i="1"/>
  <c r="A19" i="1"/>
  <c r="F8" i="1"/>
  <c r="F10" i="1" s="1"/>
  <c r="F12" i="1" s="1"/>
  <c r="C5" i="1"/>
  <c r="C7" i="1" s="1"/>
  <c r="C8" i="1" s="1"/>
  <c r="C9" i="1" s="1"/>
  <c r="C10" i="1" s="1"/>
  <c r="C11" i="1" s="1"/>
  <c r="C12" i="1" s="1"/>
  <c r="B5" i="1"/>
  <c r="B7" i="1" s="1"/>
  <c r="B9" i="1" s="1"/>
  <c r="B11" i="1" s="1"/>
  <c r="B13" i="1" s="1"/>
  <c r="B15" i="1" s="1"/>
  <c r="B4" i="1"/>
  <c r="B6" i="1" s="1"/>
  <c r="B8" i="1" s="1"/>
  <c r="B10" i="1" s="1"/>
  <c r="B12" i="1" s="1"/>
  <c r="B14" i="1" s="1"/>
  <c r="B18" i="1" s="1"/>
  <c r="B20" i="1" s="1"/>
  <c r="B22" i="1" s="1"/>
  <c r="B24" i="1" s="1"/>
  <c r="B26" i="1" s="1"/>
  <c r="B28" i="1" s="1"/>
  <c r="B30" i="1" s="1"/>
  <c r="B3" i="1"/>
  <c r="B16" i="1" l="1"/>
  <c r="B17" i="1" s="1"/>
  <c r="B19" i="1"/>
  <c r="B21" i="1" s="1"/>
  <c r="B23" i="1" s="1"/>
  <c r="B25" i="1" s="1"/>
  <c r="B27" i="1" s="1"/>
  <c r="B29" i="1" s="1"/>
  <c r="B31" i="1" s="1"/>
</calcChain>
</file>

<file path=xl/sharedStrings.xml><?xml version="1.0" encoding="utf-8"?>
<sst xmlns="http://schemas.openxmlformats.org/spreadsheetml/2006/main" count="95" uniqueCount="78">
  <si>
    <t>Week</t>
  </si>
  <si>
    <t>Date</t>
  </si>
  <si>
    <t>Session</t>
  </si>
  <si>
    <t>Topic</t>
  </si>
  <si>
    <t>Homework</t>
  </si>
  <si>
    <t>IS</t>
  </si>
  <si>
    <t>IS Topic</t>
  </si>
  <si>
    <t>Note</t>
  </si>
  <si>
    <t>Week 0</t>
  </si>
  <si>
    <t>Week 1</t>
  </si>
  <si>
    <t>Things related to energy</t>
  </si>
  <si>
    <t>Wednesday</t>
  </si>
  <si>
    <t>2 – 4</t>
  </si>
  <si>
    <t>Friday</t>
  </si>
  <si>
    <t>12 – 2</t>
  </si>
  <si>
    <t>Week 2</t>
  </si>
  <si>
    <t>Hari Raya</t>
  </si>
  <si>
    <t>Calculus</t>
  </si>
  <si>
    <t>Things Related to Charge</t>
  </si>
  <si>
    <t>Week 3</t>
  </si>
  <si>
    <t>Things relates to atoms and photons</t>
  </si>
  <si>
    <t>Week 4</t>
  </si>
  <si>
    <t>Goodbye, Clockwork Universe</t>
  </si>
  <si>
    <t>Don't be Afraid of the Wave Function</t>
  </si>
  <si>
    <t>Week 5</t>
  </si>
  <si>
    <t>The Root of Quantization</t>
  </si>
  <si>
    <t>Microscopy</t>
  </si>
  <si>
    <t>A2M Presentations (Progress)</t>
  </si>
  <si>
    <t>Week 6</t>
  </si>
  <si>
    <t>Recess</t>
  </si>
  <si>
    <t>Week 7</t>
  </si>
  <si>
    <t>QM &amp; Music</t>
  </si>
  <si>
    <t>Week 8</t>
  </si>
  <si>
    <t>Angular Stuff</t>
  </si>
  <si>
    <t>Week 9</t>
  </si>
  <si>
    <t>Week 10</t>
  </si>
  <si>
    <t>Real Quantum System</t>
  </si>
  <si>
    <t>Week 11</t>
  </si>
  <si>
    <t>The Tumbling Molecule</t>
  </si>
  <si>
    <t>Week 12</t>
  </si>
  <si>
    <t>The Quality of Energy</t>
  </si>
  <si>
    <t>Last IS</t>
  </si>
  <si>
    <t>Week 13</t>
  </si>
  <si>
    <t>Viva week</t>
  </si>
  <si>
    <t>A2M Presentations</t>
  </si>
  <si>
    <t>Last Saturday of the semester</t>
  </si>
  <si>
    <t>Component</t>
  </si>
  <si>
    <t>Weight</t>
  </si>
  <si>
    <t>Why</t>
  </si>
  <si>
    <t>HW</t>
  </si>
  <si>
    <t>Feedback</t>
  </si>
  <si>
    <t>Individual</t>
  </si>
  <si>
    <t>Peer</t>
  </si>
  <si>
    <t>IVLE</t>
  </si>
  <si>
    <t>Spaced learning</t>
  </si>
  <si>
    <t>Aspec</t>
  </si>
  <si>
    <t>Group</t>
  </si>
  <si>
    <t>Bromo</t>
  </si>
  <si>
    <t xml:space="preserve">Presentation </t>
  </si>
  <si>
    <t>Viva</t>
  </si>
  <si>
    <t>Instructions for&lt;br&gt; &lt;em&gt;A2M Presentations&lt;/em&gt;</t>
  </si>
  <si>
    <t>Peer Review II</t>
  </si>
  <si>
    <t>Aspec Viva (Session I)</t>
  </si>
  <si>
    <t>Aspec Viva (Session II)</t>
  </si>
  <si>
    <t>BroMo Viva (Session I)</t>
  </si>
  <si>
    <t>BroMo Viva (Session II)</t>
  </si>
  <si>
    <t>Mon</t>
  </si>
  <si>
    <t>Tue</t>
  </si>
  <si>
    <t>Wed</t>
  </si>
  <si>
    <t>Thu</t>
  </si>
  <si>
    <t>Fri</t>
  </si>
  <si>
    <t>Release &lt;br&gt;Viva Questions</t>
  </si>
  <si>
    <t>D1</t>
  </si>
  <si>
    <t>D2</t>
  </si>
  <si>
    <t>We</t>
  </si>
  <si>
    <t>Peer Review I&lt;br&gt;A2M Tea Party!</t>
  </si>
  <si>
    <t>Start experiments</t>
  </si>
  <si>
    <t>Form groups &amp; Find lab mentors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</si>
</sst>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, &quot;dd\ mmm"/>
  </numFmts>
  <fonts count="10">
    <font>
      <sz val="10"/>
      <name val="Arial"/>
      <family val="2"/>
      <charset val="1"/>
    </font>
    <font>
      <sz val="13"/>
      <name val="Calibri"/>
      <family val="2"/>
      <charset val="1"/>
    </font>
    <font>
      <sz val="13"/>
      <name val="Ariel"/>
      <charset val="1"/>
    </font>
    <font>
      <sz val="13"/>
      <color rgb="FFFFFFFF"/>
      <name val="Calibri"/>
      <family val="2"/>
      <charset val="1"/>
    </font>
    <font>
      <sz val="13"/>
      <color rgb="FFFFFFFF"/>
      <name val="Ariel"/>
      <charset val="1"/>
    </font>
    <font>
      <sz val="13"/>
      <color rgb="FF000000"/>
      <name val="Ariel"/>
      <charset val="1"/>
    </font>
    <font>
      <sz val="13"/>
      <color rgb="FFED1C24"/>
      <name val="Ariel"/>
      <charset val="1"/>
    </font>
    <font>
      <sz val="13"/>
      <color rgb="FFCE181E"/>
      <name val="Calibri"/>
      <family val="2"/>
      <charset val="1"/>
    </font>
    <font>
      <sz val="13"/>
      <color rgb="FFEF413D"/>
      <name val="Ariel"/>
      <charset val="1"/>
    </font>
    <font>
      <b/>
      <u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3D73"/>
        <bgColor rgb="FF333399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CCFFCC"/>
      </patternFill>
    </fill>
    <fill>
      <patternFill patternType="solid">
        <fgColor rgb="FFFFFBCC"/>
        <bgColor rgb="FFFFFFFF"/>
      </patternFill>
    </fill>
    <fill>
      <patternFill patternType="solid">
        <fgColor rgb="FF00B274"/>
        <bgColor rgb="FF008080"/>
      </patternFill>
    </fill>
    <fill>
      <patternFill patternType="solid">
        <fgColor rgb="FF0066B3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/>
    </xf>
    <xf numFmtId="16" fontId="0" fillId="0" borderId="0" xfId="0" applyNumberFormat="1"/>
    <xf numFmtId="0" fontId="3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D73"/>
      <rgbColor rgb="FF00B274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"/>
  <sheetViews>
    <sheetView tabSelected="1" topLeftCell="A2" zoomScaleNormal="100" workbookViewId="0">
      <selection activeCell="H6" sqref="H6"/>
    </sheetView>
  </sheetViews>
  <sheetFormatPr baseColWidth="10" defaultColWidth="8.83203125" defaultRowHeight="17"/>
  <cols>
    <col min="1" max="1" width="14.1640625" style="1" customWidth="1"/>
    <col min="2" max="2" width="13.1640625" style="1" customWidth="1"/>
    <col min="3" max="3" width="8.1640625" style="1" customWidth="1"/>
    <col min="4" max="4" width="54.83203125" style="2" customWidth="1"/>
    <col min="5" max="5" width="12.33203125" style="1" customWidth="1"/>
    <col min="6" max="6" width="3.83203125" style="1" customWidth="1"/>
    <col min="7" max="7" width="12.83203125" style="1" customWidth="1"/>
    <col min="8" max="8" width="32" style="15" customWidth="1"/>
    <col min="9" max="9" width="11.5" style="3"/>
    <col min="10" max="10" width="11.83203125" style="3" customWidth="1"/>
    <col min="11" max="11" width="7.1640625" style="3" customWidth="1"/>
    <col min="12" max="1025" width="11.5" style="3"/>
  </cols>
  <sheetData>
    <row r="1" spans="1:1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3" t="s">
        <v>7</v>
      </c>
    </row>
    <row r="2" spans="1:11">
      <c r="A2" s="1" t="s">
        <v>8</v>
      </c>
      <c r="B2" s="6">
        <v>43320</v>
      </c>
      <c r="D2" s="7"/>
    </row>
    <row r="3" spans="1:11">
      <c r="A3" s="1" t="s">
        <v>8</v>
      </c>
      <c r="B3" s="6">
        <f>B2+2</f>
        <v>43322</v>
      </c>
      <c r="D3" s="7"/>
    </row>
    <row r="4" spans="1:11">
      <c r="A4" s="8" t="s">
        <v>9</v>
      </c>
      <c r="B4" s="9">
        <f t="shared" ref="B4:B15" si="0">B2+7</f>
        <v>43327</v>
      </c>
      <c r="C4" s="8">
        <v>1</v>
      </c>
      <c r="D4" s="10" t="s">
        <v>10</v>
      </c>
      <c r="E4" s="8"/>
      <c r="F4" s="8"/>
      <c r="G4" s="8"/>
      <c r="H4" s="34"/>
      <c r="J4" s="1" t="s">
        <v>11</v>
      </c>
      <c r="K4" s="1" t="s">
        <v>12</v>
      </c>
    </row>
    <row r="5" spans="1:11">
      <c r="A5" s="8" t="s">
        <v>9</v>
      </c>
      <c r="B5" s="9">
        <f t="shared" si="0"/>
        <v>43329</v>
      </c>
      <c r="C5" s="8">
        <f>C4+1</f>
        <v>2</v>
      </c>
      <c r="D5" s="11" t="s">
        <v>10</v>
      </c>
      <c r="E5" s="8"/>
      <c r="F5" s="8"/>
      <c r="G5" s="8"/>
      <c r="H5" s="34" t="s">
        <v>77</v>
      </c>
      <c r="J5" s="1" t="s">
        <v>13</v>
      </c>
      <c r="K5" s="1" t="s">
        <v>14</v>
      </c>
    </row>
    <row r="6" spans="1:11">
      <c r="A6" s="1" t="s">
        <v>15</v>
      </c>
      <c r="B6" s="12">
        <f t="shared" si="0"/>
        <v>43334</v>
      </c>
      <c r="C6" s="13"/>
      <c r="D6" s="14" t="s">
        <v>16</v>
      </c>
      <c r="E6" s="13"/>
      <c r="F6" s="13">
        <v>1</v>
      </c>
      <c r="G6" s="13" t="s">
        <v>17</v>
      </c>
    </row>
    <row r="7" spans="1:11" ht="34">
      <c r="A7" s="1" t="s">
        <v>15</v>
      </c>
      <c r="B7" s="12">
        <f t="shared" si="0"/>
        <v>43336</v>
      </c>
      <c r="C7" s="13">
        <f>C5+1</f>
        <v>3</v>
      </c>
      <c r="D7" s="16" t="s">
        <v>18</v>
      </c>
      <c r="E7" s="13"/>
      <c r="F7" s="13"/>
      <c r="G7" s="13"/>
      <c r="H7" s="15" t="s">
        <v>60</v>
      </c>
    </row>
    <row r="8" spans="1:11">
      <c r="A8" s="8" t="s">
        <v>19</v>
      </c>
      <c r="B8" s="9">
        <f t="shared" si="0"/>
        <v>43341</v>
      </c>
      <c r="C8" s="8">
        <f>+C7+1</f>
        <v>4</v>
      </c>
      <c r="D8" s="10" t="s">
        <v>18</v>
      </c>
      <c r="E8" s="8"/>
      <c r="F8" s="8">
        <f>F6+1</f>
        <v>2</v>
      </c>
      <c r="G8" s="8"/>
      <c r="H8" s="34" t="s">
        <v>76</v>
      </c>
    </row>
    <row r="9" spans="1:11">
      <c r="A9" s="8" t="s">
        <v>19</v>
      </c>
      <c r="B9" s="9">
        <f t="shared" si="0"/>
        <v>43343</v>
      </c>
      <c r="C9" s="8">
        <f>+C8+1</f>
        <v>5</v>
      </c>
      <c r="D9" s="11" t="s">
        <v>20</v>
      </c>
      <c r="E9" s="8"/>
      <c r="F9" s="8"/>
      <c r="G9" s="8"/>
      <c r="H9" s="34"/>
    </row>
    <row r="10" spans="1:11">
      <c r="A10" s="1" t="s">
        <v>21</v>
      </c>
      <c r="B10" s="12">
        <f t="shared" si="0"/>
        <v>43348</v>
      </c>
      <c r="C10" s="13">
        <f>+C9+1</f>
        <v>6</v>
      </c>
      <c r="D10" s="17" t="s">
        <v>22</v>
      </c>
      <c r="E10" s="13"/>
      <c r="F10" s="13">
        <f>F8+1</f>
        <v>3</v>
      </c>
    </row>
    <row r="11" spans="1:11">
      <c r="A11" s="1" t="s">
        <v>21</v>
      </c>
      <c r="B11" s="12">
        <f t="shared" si="0"/>
        <v>43350</v>
      </c>
      <c r="C11" s="13">
        <f>+C10+1</f>
        <v>7</v>
      </c>
      <c r="D11" s="16" t="s">
        <v>23</v>
      </c>
      <c r="E11" s="13"/>
      <c r="F11" s="13"/>
      <c r="J11" s="18"/>
    </row>
    <row r="12" spans="1:11">
      <c r="A12" s="8" t="s">
        <v>24</v>
      </c>
      <c r="B12" s="9">
        <f t="shared" si="0"/>
        <v>43355</v>
      </c>
      <c r="C12" s="8">
        <f>+C11+1</f>
        <v>8</v>
      </c>
      <c r="D12" s="11" t="s">
        <v>25</v>
      </c>
      <c r="E12" s="8"/>
      <c r="F12" s="8">
        <f>F10+1</f>
        <v>4</v>
      </c>
      <c r="G12" s="8" t="s">
        <v>26</v>
      </c>
      <c r="H12" s="35"/>
    </row>
    <row r="13" spans="1:11">
      <c r="A13" s="8" t="s">
        <v>24</v>
      </c>
      <c r="B13" s="9">
        <f t="shared" si="0"/>
        <v>43357</v>
      </c>
      <c r="C13" s="8"/>
      <c r="D13" s="19" t="s">
        <v>27</v>
      </c>
      <c r="E13" s="8"/>
      <c r="F13" s="8"/>
      <c r="G13" s="8"/>
      <c r="H13" s="34"/>
    </row>
    <row r="14" spans="1:11">
      <c r="A14" s="1" t="s">
        <v>28</v>
      </c>
      <c r="B14" s="6">
        <f t="shared" si="0"/>
        <v>43362</v>
      </c>
      <c r="D14" s="20" t="s">
        <v>62</v>
      </c>
    </row>
    <row r="15" spans="1:11">
      <c r="A15" s="1" t="s">
        <v>28</v>
      </c>
      <c r="B15" s="6">
        <f t="shared" si="0"/>
        <v>43364</v>
      </c>
      <c r="D15" s="20" t="s">
        <v>63</v>
      </c>
      <c r="H15" s="15" t="s">
        <v>75</v>
      </c>
    </row>
    <row r="16" spans="1:11">
      <c r="A16" s="21"/>
      <c r="B16" s="22">
        <f>B15+1</f>
        <v>43365</v>
      </c>
      <c r="C16" s="21"/>
      <c r="D16" s="23" t="s">
        <v>29</v>
      </c>
      <c r="E16" s="21"/>
      <c r="F16" s="21"/>
      <c r="G16" s="21"/>
      <c r="H16" s="36"/>
    </row>
    <row r="17" spans="1:8">
      <c r="A17" s="21"/>
      <c r="B17" s="22">
        <f>B16+8</f>
        <v>43373</v>
      </c>
      <c r="C17" s="21"/>
      <c r="D17" s="23" t="s">
        <v>29</v>
      </c>
      <c r="E17" s="21"/>
      <c r="F17" s="21"/>
      <c r="G17" s="21"/>
      <c r="H17" s="36"/>
    </row>
    <row r="18" spans="1:8">
      <c r="A18" s="1" t="s">
        <v>30</v>
      </c>
      <c r="B18" s="6">
        <f>B14+14</f>
        <v>43376</v>
      </c>
      <c r="C18" s="1">
        <v>9</v>
      </c>
      <c r="D18" s="7" t="s">
        <v>31</v>
      </c>
      <c r="F18" s="1">
        <v>5</v>
      </c>
    </row>
    <row r="19" spans="1:8">
      <c r="A19" s="1" t="str">
        <f>A18</f>
        <v>Week 7</v>
      </c>
      <c r="B19" s="6">
        <f>B15+14</f>
        <v>43378</v>
      </c>
      <c r="D19" s="7"/>
    </row>
    <row r="20" spans="1:8">
      <c r="A20" s="8" t="s">
        <v>32</v>
      </c>
      <c r="B20" s="9">
        <f t="shared" ref="B20:B31" si="1">B18+7</f>
        <v>43383</v>
      </c>
      <c r="C20" s="8">
        <f>C18+1</f>
        <v>10</v>
      </c>
      <c r="D20" s="10" t="s">
        <v>33</v>
      </c>
      <c r="E20" s="8"/>
      <c r="F20" s="8">
        <f>F18+1</f>
        <v>6</v>
      </c>
      <c r="G20" s="8"/>
      <c r="H20" s="34"/>
    </row>
    <row r="21" spans="1:8">
      <c r="A21" s="8" t="str">
        <f>A20</f>
        <v>Week 8</v>
      </c>
      <c r="B21" s="9">
        <f t="shared" si="1"/>
        <v>43385</v>
      </c>
      <c r="C21" s="8"/>
      <c r="D21" s="11"/>
      <c r="E21" s="8"/>
      <c r="F21" s="8"/>
      <c r="G21" s="8"/>
      <c r="H21" s="34"/>
    </row>
    <row r="22" spans="1:8">
      <c r="A22" s="1" t="s">
        <v>34</v>
      </c>
      <c r="B22" s="6">
        <f t="shared" si="1"/>
        <v>43390</v>
      </c>
      <c r="D22" s="20" t="s">
        <v>64</v>
      </c>
    </row>
    <row r="23" spans="1:8">
      <c r="A23" s="1" t="str">
        <f>A22</f>
        <v>Week 9</v>
      </c>
      <c r="B23" s="6">
        <f t="shared" si="1"/>
        <v>43392</v>
      </c>
      <c r="D23" s="20" t="s">
        <v>65</v>
      </c>
      <c r="H23" s="15" t="s">
        <v>61</v>
      </c>
    </row>
    <row r="24" spans="1:8">
      <c r="A24" s="8" t="s">
        <v>35</v>
      </c>
      <c r="B24" s="9">
        <f t="shared" si="1"/>
        <v>43397</v>
      </c>
      <c r="C24" s="8">
        <v>11</v>
      </c>
      <c r="D24" s="10" t="s">
        <v>36</v>
      </c>
      <c r="E24" s="8"/>
      <c r="F24" s="8">
        <f>F20+1</f>
        <v>7</v>
      </c>
      <c r="G24" s="8"/>
      <c r="H24" s="34"/>
    </row>
    <row r="25" spans="1:8">
      <c r="A25" s="8" t="str">
        <f>A24</f>
        <v>Week 10</v>
      </c>
      <c r="B25" s="9">
        <f t="shared" si="1"/>
        <v>43399</v>
      </c>
      <c r="C25" s="8"/>
      <c r="D25" s="11"/>
      <c r="E25" s="8"/>
      <c r="F25" s="8"/>
      <c r="G25" s="8"/>
      <c r="H25" s="34"/>
    </row>
    <row r="26" spans="1:8">
      <c r="A26" s="1" t="s">
        <v>37</v>
      </c>
      <c r="B26" s="6">
        <f t="shared" si="1"/>
        <v>43404</v>
      </c>
      <c r="C26" s="1">
        <v>12</v>
      </c>
      <c r="D26" s="7" t="s">
        <v>38</v>
      </c>
      <c r="F26" s="1">
        <f>F24+1</f>
        <v>8</v>
      </c>
      <c r="H26" s="15" t="s">
        <v>71</v>
      </c>
    </row>
    <row r="27" spans="1:8">
      <c r="A27" s="1" t="str">
        <f>A26</f>
        <v>Week 11</v>
      </c>
      <c r="B27" s="6">
        <f t="shared" si="1"/>
        <v>43406</v>
      </c>
      <c r="D27" s="7"/>
    </row>
    <row r="28" spans="1:8">
      <c r="A28" s="8" t="s">
        <v>39</v>
      </c>
      <c r="B28" s="9">
        <f t="shared" si="1"/>
        <v>43411</v>
      </c>
      <c r="C28" s="8">
        <v>13</v>
      </c>
      <c r="D28" s="10" t="s">
        <v>40</v>
      </c>
      <c r="E28" s="8"/>
      <c r="F28" s="8">
        <f>F26+1</f>
        <v>9</v>
      </c>
      <c r="G28" s="8"/>
      <c r="H28" s="34" t="s">
        <v>41</v>
      </c>
    </row>
    <row r="29" spans="1:8">
      <c r="A29" s="8" t="str">
        <f>A28</f>
        <v>Week 12</v>
      </c>
      <c r="B29" s="9">
        <f t="shared" si="1"/>
        <v>43413</v>
      </c>
      <c r="C29" s="8"/>
      <c r="D29" s="11"/>
      <c r="E29" s="8"/>
      <c r="F29" s="8"/>
      <c r="G29" s="8"/>
      <c r="H29" s="34"/>
    </row>
    <row r="30" spans="1:8">
      <c r="A30" s="24" t="s">
        <v>42</v>
      </c>
      <c r="B30" s="25">
        <f t="shared" si="1"/>
        <v>43418</v>
      </c>
      <c r="C30" s="24"/>
      <c r="D30" s="26" t="s">
        <v>43</v>
      </c>
      <c r="E30" s="24"/>
      <c r="F30" s="24"/>
      <c r="G30" s="24"/>
      <c r="H30" s="37"/>
    </row>
    <row r="31" spans="1:8">
      <c r="A31" s="24" t="str">
        <f>A30</f>
        <v>Week 13</v>
      </c>
      <c r="B31" s="25">
        <f t="shared" si="1"/>
        <v>43420</v>
      </c>
      <c r="C31" s="24"/>
      <c r="D31" s="26"/>
      <c r="E31" s="24"/>
      <c r="F31" s="24"/>
      <c r="G31" s="24"/>
      <c r="H31" s="37"/>
    </row>
    <row r="32" spans="1:8">
      <c r="A32" s="27" t="s">
        <v>42</v>
      </c>
      <c r="B32" s="28">
        <v>43421</v>
      </c>
      <c r="C32" s="27"/>
      <c r="D32" s="29" t="s">
        <v>44</v>
      </c>
      <c r="E32" s="27"/>
      <c r="F32" s="27"/>
      <c r="G32" s="27"/>
      <c r="H32" s="38" t="s">
        <v>45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17"/>
  <sheetViews>
    <sheetView zoomScaleNormal="100" workbookViewId="0">
      <selection activeCell="F17" sqref="F17"/>
    </sheetView>
  </sheetViews>
  <sheetFormatPr baseColWidth="10" defaultColWidth="8.83203125" defaultRowHeight="13"/>
  <cols>
    <col min="1" max="2" width="11.5" style="30"/>
    <col min="3" max="3" width="14.5" style="30" customWidth="1"/>
    <col min="4" max="1025" width="11.5" style="30"/>
  </cols>
  <sheetData>
    <row r="2" spans="1:4">
      <c r="A2" s="31" t="s">
        <v>46</v>
      </c>
      <c r="B2" s="31" t="s">
        <v>47</v>
      </c>
      <c r="C2" s="31" t="s">
        <v>48</v>
      </c>
      <c r="D2" s="31"/>
    </row>
    <row r="3" spans="1:4">
      <c r="A3" s="30" t="s">
        <v>49</v>
      </c>
      <c r="B3" s="30">
        <v>5</v>
      </c>
      <c r="C3" s="30" t="s">
        <v>50</v>
      </c>
      <c r="D3" s="30" t="s">
        <v>51</v>
      </c>
    </row>
    <row r="4" spans="1:4">
      <c r="A4" s="30" t="s">
        <v>52</v>
      </c>
      <c r="B4" s="30">
        <v>5</v>
      </c>
      <c r="D4" s="30" t="s">
        <v>51</v>
      </c>
    </row>
    <row r="5" spans="1:4">
      <c r="A5" s="30" t="s">
        <v>53</v>
      </c>
      <c r="B5" s="30">
        <v>10</v>
      </c>
      <c r="C5" s="30" t="s">
        <v>54</v>
      </c>
      <c r="D5" s="30" t="s">
        <v>51</v>
      </c>
    </row>
    <row r="6" spans="1:4">
      <c r="A6" s="30" t="s">
        <v>55</v>
      </c>
      <c r="B6" s="30">
        <v>15</v>
      </c>
      <c r="D6" s="30" t="s">
        <v>56</v>
      </c>
    </row>
    <row r="7" spans="1:4">
      <c r="A7" s="30" t="s">
        <v>57</v>
      </c>
      <c r="B7" s="30">
        <v>20</v>
      </c>
      <c r="D7" s="30" t="s">
        <v>56</v>
      </c>
    </row>
    <row r="8" spans="1:4">
      <c r="A8" s="30" t="s">
        <v>58</v>
      </c>
      <c r="B8" s="30">
        <v>20</v>
      </c>
      <c r="D8" s="30" t="s">
        <v>56</v>
      </c>
    </row>
    <row r="9" spans="1:4">
      <c r="A9" s="30" t="s">
        <v>59</v>
      </c>
      <c r="B9" s="30">
        <v>25</v>
      </c>
      <c r="D9" s="30" t="s">
        <v>51</v>
      </c>
    </row>
    <row r="10" spans="1:4">
      <c r="B10" s="30">
        <f>SUM(B3:B9)</f>
        <v>100</v>
      </c>
    </row>
    <row r="17" spans="2:5">
      <c r="B17" s="30" t="s">
        <v>46</v>
      </c>
      <c r="C17" s="30" t="s">
        <v>72</v>
      </c>
      <c r="D17" s="30" t="s">
        <v>73</v>
      </c>
      <c r="E17" s="30" t="s">
        <v>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CFA7-805E-AA4D-A025-A34CA41ABD1B}">
  <dimension ref="A2:F3"/>
  <sheetViews>
    <sheetView topLeftCell="A2" workbookViewId="0">
      <selection sqref="A1:A1048576"/>
    </sheetView>
  </sheetViews>
  <sheetFormatPr baseColWidth="10" defaultRowHeight="13"/>
  <sheetData>
    <row r="2" spans="1:6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>
      <c r="A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Grade distribution</vt:lpstr>
      <vt:lpstr>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Chammika Udalagama</cp:lastModifiedBy>
  <cp:revision>26</cp:revision>
  <dcterms:created xsi:type="dcterms:W3CDTF">2018-07-31T12:12:39Z</dcterms:created>
  <dcterms:modified xsi:type="dcterms:W3CDTF">2018-08-14T05:26:31Z</dcterms:modified>
  <dc:language>en-SG</dc:language>
</cp:coreProperties>
</file>