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filterPrivacy="1" codeName="ThisWorkbook"/>
  <xr:revisionPtr revIDLastSave="358" documentId="13_ncr:1_{9B371492-A4D6-43E9-9187-2172A4964CF7}" xr6:coauthVersionLast="47" xr6:coauthVersionMax="47" xr10:uidLastSave="{A30C93E7-C88E-4BA4-9051-51A19599A4AB}"/>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F9" i="11"/>
  <c r="E15" i="11" s="1"/>
  <c r="F15" i="11" s="1"/>
  <c r="E10" i="11" s="1"/>
  <c r="F10" i="11" s="1"/>
  <c r="E16" i="11" s="1"/>
  <c r="F16" i="11" s="1"/>
  <c r="H7" i="11"/>
  <c r="E11" i="11" l="1"/>
  <c r="F11" i="11" s="1"/>
  <c r="E17" i="11" s="1"/>
  <c r="E21" i="11" l="1"/>
  <c r="F21" i="11" s="1"/>
  <c r="E22" i="11" s="1"/>
  <c r="F17" i="11"/>
  <c r="I5" i="11"/>
  <c r="I4" i="11" s="1"/>
  <c r="H33" i="11"/>
  <c r="H32" i="11"/>
  <c r="H31" i="11"/>
  <c r="H30" i="11"/>
  <c r="H26" i="11"/>
  <c r="H20" i="11"/>
  <c r="H14" i="11"/>
  <c r="H8" i="11"/>
  <c r="E27" i="11" l="1"/>
  <c r="F27" i="11" s="1"/>
  <c r="F22" i="11"/>
  <c r="E12" i="11"/>
  <c r="F12" i="11" s="1"/>
  <c r="E18" i="11" s="1"/>
  <c r="H9" i="11"/>
  <c r="I6" i="11"/>
  <c r="E23" i="11" l="1"/>
  <c r="F23" i="11" s="1"/>
  <c r="F18" i="11"/>
  <c r="E28" i="11"/>
  <c r="E13" i="11"/>
  <c r="F13" i="11" s="1"/>
  <c r="E19" i="11" s="1"/>
  <c r="F19" i="11" s="1"/>
  <c r="H27" i="11"/>
  <c r="H25" i="11"/>
  <c r="H10" i="11"/>
  <c r="H15" i="11"/>
  <c r="H13" i="11"/>
  <c r="J5" i="11"/>
  <c r="K5" i="11" s="1"/>
  <c r="L5" i="11" s="1"/>
  <c r="F28" i="11" l="1"/>
  <c r="E29" i="11" s="1"/>
  <c r="E24" i="11"/>
  <c r="F24" i="11" s="1"/>
  <c r="H28" i="11"/>
  <c r="H22" i="11"/>
  <c r="H21" i="11"/>
  <c r="M5" i="11"/>
  <c r="N5" i="11" s="1"/>
  <c r="O5" i="11" s="1"/>
  <c r="P5" i="11" s="1"/>
  <c r="H16" i="11"/>
  <c r="H11" i="11"/>
  <c r="H12" i="11"/>
  <c r="P4" i="11"/>
  <c r="Q5" i="11"/>
  <c r="R5" i="11" s="1"/>
  <c r="S5" i="11" s="1"/>
  <c r="T5" i="11" s="1"/>
  <c r="U5" i="11" s="1"/>
  <c r="V5" i="11" s="1"/>
  <c r="W5" i="11" s="1"/>
  <c r="W4" i="11" s="1"/>
  <c r="J6" i="11"/>
  <c r="F29" i="11" l="1"/>
  <c r="H29" i="11" s="1"/>
  <c r="H24" i="11"/>
  <c r="H23" i="11"/>
  <c r="H19" i="11"/>
  <c r="H18" i="11"/>
  <c r="H17" i="11"/>
  <c r="X5" i="11"/>
  <c r="Y5" i="11" s="1"/>
  <c r="Z5" i="11" s="1"/>
  <c r="AA5" i="11" s="1"/>
  <c r="AB5" i="11" s="1"/>
  <c r="AC5" i="11" s="1"/>
  <c r="AD5" i="11" s="1"/>
  <c r="AD4" i="11" s="1"/>
  <c r="K6" i="11"/>
  <c r="AE5" i="11" l="1"/>
  <c r="AF5" i="11" s="1"/>
  <c r="AG5" i="11" s="1"/>
  <c r="AH5" i="11" s="1"/>
  <c r="AI5" i="11" s="1"/>
  <c r="AJ5" i="11" s="1"/>
  <c r="L6" i="11"/>
  <c r="AK5" i="11" l="1"/>
  <c r="M6" i="11"/>
  <c r="AL5" i="11" l="1"/>
  <c r="AM5" i="11" s="1"/>
  <c r="AN5" i="11" s="1"/>
  <c r="AO5" i="11" s="1"/>
  <c r="AP5" i="11" s="1"/>
  <c r="AQ5" i="11" s="1"/>
  <c r="AK4" i="11"/>
  <c r="AR5" i="11"/>
  <c r="N6" i="11"/>
  <c r="AS5" i="11" l="1"/>
  <c r="AR4" i="11"/>
  <c r="AT5" i="11"/>
  <c r="AS6"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F5" i="11" s="1"/>
  <c r="BD6" i="11"/>
  <c r="Y6" i="11"/>
  <c r="BF4" i="11" l="1"/>
  <c r="BF6" i="11"/>
  <c r="BG5" i="11"/>
  <c r="BE6" i="11"/>
  <c r="Z6" i="11"/>
  <c r="BG6" i="11" l="1"/>
  <c r="BH5" i="11"/>
  <c r="AA6" i="11"/>
  <c r="BH6" i="11" l="1"/>
  <c r="BI5" i="11"/>
  <c r="AB6" i="11"/>
  <c r="BI6" i="11" l="1"/>
  <c r="BJ5" i="11"/>
  <c r="AC6" i="11"/>
  <c r="BJ6" i="11" l="1"/>
  <c r="BK5" i="11"/>
  <c r="AD6" i="11"/>
  <c r="BK6" i="11" l="1"/>
  <c r="BL5" i="11"/>
  <c r="AE6" i="11"/>
  <c r="BL6" i="11" l="1"/>
  <c r="BM5" i="11"/>
  <c r="AF6" i="11"/>
  <c r="BM4" i="11" l="1"/>
  <c r="BM6" i="11"/>
  <c r="BN5"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Y6" i="11" l="1"/>
  <c r="BZ5" i="11"/>
  <c r="BZ6" i="11" l="1"/>
  <c r="CA5" i="11"/>
  <c r="CA4" i="11" l="1"/>
  <c r="CA6" i="11"/>
  <c r="CB5" i="11"/>
  <c r="CB6" i="11" l="1"/>
  <c r="CC5" i="11"/>
  <c r="CC6" i="11" l="1"/>
  <c r="CD5" i="11"/>
  <c r="CD6" i="11" l="1"/>
  <c r="CE5" i="11"/>
  <c r="CE6" i="11" l="1"/>
  <c r="CF5" i="11"/>
  <c r="CF6" i="11" l="1"/>
  <c r="CG5" i="11"/>
  <c r="CG6" i="11" l="1"/>
  <c r="CH5" i="11"/>
  <c r="CH4" i="11" l="1"/>
  <c r="CH6" i="11"/>
  <c r="CI5" i="11"/>
  <c r="CI6" i="11" l="1"/>
  <c r="CJ5" i="11"/>
  <c r="CJ6" i="11" l="1"/>
  <c r="CK5" i="11"/>
  <c r="CK6" i="11" l="1"/>
  <c r="CL5" i="11"/>
  <c r="CL6" i="11" l="1"/>
  <c r="CM5" i="11"/>
  <c r="CM6" i="11" l="1"/>
  <c r="CN5" i="11"/>
  <c r="CN6" i="11" s="1"/>
</calcChain>
</file>

<file path=xl/sharedStrings.xml><?xml version="1.0" encoding="utf-8"?>
<sst xmlns="http://schemas.openxmlformats.org/spreadsheetml/2006/main" count="63" uniqueCount="60">
  <si>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</si>
  <si>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앱프로그래밍</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</si>
  <si>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</si>
  <si>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</si>
  <si>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</si>
  <si>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</si>
  <si>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</si>
  <si>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</si>
  <si>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</si>
  <si>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</si>
  <si>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</si>
  <si>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</si>
  <si>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</si>
  <si>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</si>
  <si>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</si>
  <si>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</si>
  <si>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</si>
  <si>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</si>
  <si>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</si>
  <si>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앱 화면</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</si>
  <si>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</si>
  <si>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앱 화면1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</si>
  <si>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</si>
  <si>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앱 화면2</t>
  </si>
  <si>
    <t>앱 화면3</t>
  </si>
  <si>
    <t>앱 화면4</t>
  </si>
  <si>
    <t>앱 화면5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</si>
  <si>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</si>
  <si>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앱 기능</t>
  </si>
  <si>
    <t>앱 기능1</t>
  </si>
  <si>
    <t>앱 기능2</t>
  </si>
  <si>
    <t>앱 기능3</t>
  </si>
  <si>
    <t>앱 기능4</t>
  </si>
  <si>
    <t>앱 기능5</t>
  </si>
  <si>
    <t>Sample phase title block</t>
  </si>
  <si>
    <t>웹 서버</t>
  </si>
  <si>
    <t>웹 서버 구축</t>
  </si>
  <si>
    <t>웹 서버 기능1</t>
  </si>
  <si>
    <t>웹 서버 기능2</t>
  </si>
  <si>
    <t>웹 서버 기능3</t>
  </si>
  <si>
    <t>데이터베이스</t>
  </si>
  <si>
    <t>DB구축</t>
  </si>
  <si>
    <t>DB구축1</t>
  </si>
  <si>
    <t>DB구축2</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</si>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</sst>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3" borderId="2" xfId="10" applyFill="1">
      <alignment horizontal="center" vertical="center"/>
    </xf>
    <xf numFmtId="177" fontId="9" fillId="4" borderId="2" xfId="10" applyFill="1">
      <alignment horizontal="center" vertical="center"/>
    </xf>
    <xf numFmtId="177" fontId="9" fillId="11"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9" fillId="10"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178" fontId="9" fillId="0" borderId="3" xfId="9" applyAlignmen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6"/>
  <sheetViews>
    <sheetView showGridLines="0" tabSelected="1" showRuler="0" zoomScaleNormal="100" zoomScalePageLayoutView="70" workbookViewId="0">
      <pane ySplit="6" topLeftCell="A8" activePane="bottomLeft" state="frozen"/>
      <selection pane="bottomLeft" activeCell="C3" sqref="C3:D3"/>
    </sheetView>
  </sheetViews>
  <sheetFormatPr defaultRowHeight="30" customHeight="1"/>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59" width="2.5703125" customWidth="1"/>
    <col min="60" max="60" width="3.5703125" bestFit="1" customWidth="1"/>
    <col min="61" max="92" width="2.5703125" customWidth="1"/>
  </cols>
  <sheetData>
    <row r="1" spans="1:92" ht="30" customHeight="1">
      <c r="A1" s="59" t="s">
        <v>0</v>
      </c>
      <c r="B1" s="62" t="s">
        <v>1</v>
      </c>
      <c r="C1" s="1"/>
      <c r="D1" s="2"/>
      <c r="E1" s="4"/>
      <c r="F1" s="47"/>
      <c r="H1" s="2"/>
      <c r="I1" s="85" t="s">
        <v>2</v>
      </c>
    </row>
    <row r="2" spans="1:92" ht="30" customHeight="1">
      <c r="A2" s="58" t="s">
        <v>3</v>
      </c>
      <c r="B2" s="63"/>
      <c r="I2" s="86" t="s">
        <v>4</v>
      </c>
    </row>
    <row r="3" spans="1:92" ht="30" customHeight="1">
      <c r="A3" s="58" t="s">
        <v>5</v>
      </c>
      <c r="B3" s="64"/>
      <c r="C3" s="92" t="s">
        <v>6</v>
      </c>
      <c r="D3" s="93"/>
      <c r="E3" s="94">
        <v>45024</v>
      </c>
      <c r="F3" s="94"/>
    </row>
    <row r="4" spans="1:92" ht="30" customHeight="1">
      <c r="A4" s="59" t="s">
        <v>7</v>
      </c>
      <c r="C4" s="92" t="s">
        <v>8</v>
      </c>
      <c r="D4" s="93"/>
      <c r="E4" s="7">
        <v>1</v>
      </c>
      <c r="I4" s="88">
        <f>I5</f>
        <v>45019</v>
      </c>
      <c r="J4" s="89"/>
      <c r="K4" s="89"/>
      <c r="L4" s="89"/>
      <c r="M4" s="89"/>
      <c r="N4" s="89"/>
      <c r="O4" s="90"/>
      <c r="P4" s="88">
        <f>P5</f>
        <v>45026</v>
      </c>
      <c r="Q4" s="89"/>
      <c r="R4" s="89"/>
      <c r="S4" s="89"/>
      <c r="T4" s="89"/>
      <c r="U4" s="89"/>
      <c r="V4" s="90"/>
      <c r="W4" s="88">
        <f>W5</f>
        <v>45033</v>
      </c>
      <c r="X4" s="89"/>
      <c r="Y4" s="89"/>
      <c r="Z4" s="89"/>
      <c r="AA4" s="89"/>
      <c r="AB4" s="89"/>
      <c r="AC4" s="90"/>
      <c r="AD4" s="88">
        <f>AD5</f>
        <v>45040</v>
      </c>
      <c r="AE4" s="89"/>
      <c r="AF4" s="89"/>
      <c r="AG4" s="89"/>
      <c r="AH4" s="89"/>
      <c r="AI4" s="89"/>
      <c r="AJ4" s="90"/>
      <c r="AK4" s="88">
        <f>AK5</f>
        <v>45047</v>
      </c>
      <c r="AL4" s="89"/>
      <c r="AM4" s="89"/>
      <c r="AN4" s="89"/>
      <c r="AO4" s="89"/>
      <c r="AP4" s="89"/>
      <c r="AQ4" s="90"/>
      <c r="AR4" s="88">
        <f>AR5</f>
        <v>45054</v>
      </c>
      <c r="AS4" s="89"/>
      <c r="AT4" s="89"/>
      <c r="AU4" s="89"/>
      <c r="AV4" s="89"/>
      <c r="AW4" s="89"/>
      <c r="AX4" s="90"/>
      <c r="AY4" s="88">
        <f>AY5</f>
        <v>45061</v>
      </c>
      <c r="AZ4" s="89"/>
      <c r="BA4" s="89"/>
      <c r="BB4" s="89"/>
      <c r="BC4" s="89"/>
      <c r="BD4" s="89"/>
      <c r="BE4" s="90"/>
      <c r="BF4" s="88">
        <f>BF5</f>
        <v>45068</v>
      </c>
      <c r="BG4" s="89"/>
      <c r="BH4" s="89"/>
      <c r="BI4" s="89"/>
      <c r="BJ4" s="89"/>
      <c r="BK4" s="89"/>
      <c r="BL4" s="90"/>
      <c r="BM4" s="88">
        <f>BM5</f>
        <v>45075</v>
      </c>
      <c r="BN4" s="89"/>
      <c r="BO4" s="89"/>
      <c r="BP4" s="89"/>
      <c r="BQ4" s="89"/>
      <c r="BR4" s="89"/>
      <c r="BS4" s="90"/>
      <c r="BT4" s="88">
        <f>BT5</f>
        <v>45082</v>
      </c>
      <c r="BU4" s="89"/>
      <c r="BV4" s="89"/>
      <c r="BW4" s="89"/>
      <c r="BX4" s="89"/>
      <c r="BY4" s="89"/>
      <c r="BZ4" s="90"/>
      <c r="CA4" s="88">
        <f>CA5</f>
        <v>45089</v>
      </c>
      <c r="CB4" s="89"/>
      <c r="CC4" s="89"/>
      <c r="CD4" s="89"/>
      <c r="CE4" s="89"/>
      <c r="CF4" s="89"/>
      <c r="CG4" s="90"/>
      <c r="CH4" s="88">
        <f>CH5</f>
        <v>45096</v>
      </c>
      <c r="CI4" s="89"/>
      <c r="CJ4" s="89"/>
      <c r="CK4" s="89"/>
      <c r="CL4" s="89"/>
      <c r="CM4" s="89"/>
      <c r="CN4" s="90"/>
    </row>
    <row r="5" spans="1:92" ht="15" customHeight="1">
      <c r="A5" s="59" t="s">
        <v>9</v>
      </c>
      <c r="B5" s="84"/>
      <c r="C5" s="84"/>
      <c r="D5" s="84"/>
      <c r="E5" s="84"/>
      <c r="F5" s="84"/>
      <c r="G5" s="84"/>
      <c r="I5" s="11">
        <f>Project_Start-WEEKDAY(Project_Start,1)+2+7*(Display_Week-1)</f>
        <v>45019</v>
      </c>
      <c r="J5" s="10">
        <f>I5+1</f>
        <v>45020</v>
      </c>
      <c r="K5" s="10">
        <f t="shared" ref="K5:AX5" si="0">J5+1</f>
        <v>45021</v>
      </c>
      <c r="L5" s="10">
        <f t="shared" si="0"/>
        <v>45022</v>
      </c>
      <c r="M5" s="10">
        <f>L5+1</f>
        <v>45023</v>
      </c>
      <c r="N5" s="10">
        <f t="shared" si="0"/>
        <v>45024</v>
      </c>
      <c r="O5" s="12">
        <f t="shared" si="0"/>
        <v>45025</v>
      </c>
      <c r="P5" s="11">
        <f>O5+1</f>
        <v>45026</v>
      </c>
      <c r="Q5" s="10">
        <f>P5+1</f>
        <v>45027</v>
      </c>
      <c r="R5" s="10">
        <f t="shared" si="0"/>
        <v>45028</v>
      </c>
      <c r="S5" s="10">
        <f t="shared" si="0"/>
        <v>45029</v>
      </c>
      <c r="T5" s="10">
        <f t="shared" si="0"/>
        <v>45030</v>
      </c>
      <c r="U5" s="10">
        <f t="shared" si="0"/>
        <v>45031</v>
      </c>
      <c r="V5" s="12">
        <f t="shared" si="0"/>
        <v>45032</v>
      </c>
      <c r="W5" s="11">
        <f>V5+1</f>
        <v>45033</v>
      </c>
      <c r="X5" s="10">
        <f>W5+1</f>
        <v>45034</v>
      </c>
      <c r="Y5" s="10">
        <f t="shared" si="0"/>
        <v>45035</v>
      </c>
      <c r="Z5" s="10">
        <f t="shared" si="0"/>
        <v>45036</v>
      </c>
      <c r="AA5" s="10">
        <f t="shared" si="0"/>
        <v>45037</v>
      </c>
      <c r="AB5" s="10">
        <f t="shared" si="0"/>
        <v>45038</v>
      </c>
      <c r="AC5" s="12">
        <f t="shared" si="0"/>
        <v>45039</v>
      </c>
      <c r="AD5" s="11">
        <f>AC5+1</f>
        <v>45040</v>
      </c>
      <c r="AE5" s="10">
        <f>AD5+1</f>
        <v>45041</v>
      </c>
      <c r="AF5" s="10">
        <f t="shared" si="0"/>
        <v>45042</v>
      </c>
      <c r="AG5" s="10">
        <f t="shared" si="0"/>
        <v>45043</v>
      </c>
      <c r="AH5" s="10">
        <f t="shared" si="0"/>
        <v>45044</v>
      </c>
      <c r="AI5" s="10">
        <f t="shared" si="0"/>
        <v>45045</v>
      </c>
      <c r="AJ5" s="12">
        <f t="shared" si="0"/>
        <v>45046</v>
      </c>
      <c r="AK5" s="11">
        <f>AJ5+1</f>
        <v>45047</v>
      </c>
      <c r="AL5" s="10">
        <f>AK5+1</f>
        <v>45048</v>
      </c>
      <c r="AM5" s="10">
        <f t="shared" si="0"/>
        <v>45049</v>
      </c>
      <c r="AN5" s="10">
        <f t="shared" si="0"/>
        <v>45050</v>
      </c>
      <c r="AO5" s="10">
        <f t="shared" si="0"/>
        <v>45051</v>
      </c>
      <c r="AP5" s="10">
        <f t="shared" si="0"/>
        <v>45052</v>
      </c>
      <c r="AQ5" s="12">
        <f t="shared" si="0"/>
        <v>45053</v>
      </c>
      <c r="AR5" s="11">
        <f>AQ5+1</f>
        <v>45054</v>
      </c>
      <c r="AS5" s="10">
        <f>AR5+1</f>
        <v>45055</v>
      </c>
      <c r="AT5" s="10">
        <f t="shared" si="0"/>
        <v>45056</v>
      </c>
      <c r="AU5" s="10">
        <f t="shared" si="0"/>
        <v>45057</v>
      </c>
      <c r="AV5" s="10">
        <f t="shared" si="0"/>
        <v>45058</v>
      </c>
      <c r="AW5" s="10">
        <f t="shared" si="0"/>
        <v>45059</v>
      </c>
      <c r="AX5" s="12">
        <f t="shared" si="0"/>
        <v>45060</v>
      </c>
      <c r="AY5" s="11">
        <f>AX5+1</f>
        <v>45061</v>
      </c>
      <c r="AZ5" s="10">
        <f>AY5+1</f>
        <v>45062</v>
      </c>
      <c r="BA5" s="10">
        <f t="shared" ref="BA5:BE5" si="1">AZ5+1</f>
        <v>45063</v>
      </c>
      <c r="BB5" s="10">
        <f t="shared" si="1"/>
        <v>45064</v>
      </c>
      <c r="BC5" s="10">
        <f t="shared" si="1"/>
        <v>45065</v>
      </c>
      <c r="BD5" s="10">
        <f t="shared" si="1"/>
        <v>45066</v>
      </c>
      <c r="BE5" s="12">
        <f t="shared" si="1"/>
        <v>45067</v>
      </c>
      <c r="BF5" s="11">
        <f>BE5+1</f>
        <v>45068</v>
      </c>
      <c r="BG5" s="10">
        <f>BF5+1</f>
        <v>45069</v>
      </c>
      <c r="BH5" s="10">
        <f t="shared" ref="BH5" si="2">BG5+1</f>
        <v>45070</v>
      </c>
      <c r="BI5" s="10">
        <f t="shared" ref="BI5" si="3">BH5+1</f>
        <v>45071</v>
      </c>
      <c r="BJ5" s="10">
        <f t="shared" ref="BJ5" si="4">BI5+1</f>
        <v>45072</v>
      </c>
      <c r="BK5" s="10">
        <f t="shared" ref="BK5" si="5">BJ5+1</f>
        <v>45073</v>
      </c>
      <c r="BL5" s="12">
        <f t="shared" ref="BL5" si="6">BK5+1</f>
        <v>45074</v>
      </c>
      <c r="BM5" s="11">
        <f>BL5+1</f>
        <v>45075</v>
      </c>
      <c r="BN5" s="10">
        <f>BM5+1</f>
        <v>45076</v>
      </c>
      <c r="BO5" s="10">
        <f t="shared" ref="BO5" si="7">BN5+1</f>
        <v>45077</v>
      </c>
      <c r="BP5" s="10">
        <f t="shared" ref="BP5" si="8">BO5+1</f>
        <v>45078</v>
      </c>
      <c r="BQ5" s="10">
        <f t="shared" ref="BQ5" si="9">BP5+1</f>
        <v>45079</v>
      </c>
      <c r="BR5" s="10">
        <f t="shared" ref="BR5" si="10">BQ5+1</f>
        <v>45080</v>
      </c>
      <c r="BS5" s="12">
        <f t="shared" ref="BS5" si="11">BR5+1</f>
        <v>45081</v>
      </c>
      <c r="BT5" s="11">
        <f>BS5+1</f>
        <v>45082</v>
      </c>
      <c r="BU5" s="10">
        <f>BT5+1</f>
        <v>45083</v>
      </c>
      <c r="BV5" s="10">
        <f t="shared" ref="BV5" si="12">BU5+1</f>
        <v>45084</v>
      </c>
      <c r="BW5" s="10">
        <f t="shared" ref="BW5" si="13">BV5+1</f>
        <v>45085</v>
      </c>
      <c r="BX5" s="10">
        <f t="shared" ref="BX5" si="14">BW5+1</f>
        <v>45086</v>
      </c>
      <c r="BY5" s="10">
        <f t="shared" ref="BY5" si="15">BX5+1</f>
        <v>45087</v>
      </c>
      <c r="BZ5" s="12">
        <f t="shared" ref="BZ5" si="16">BY5+1</f>
        <v>45088</v>
      </c>
      <c r="CA5" s="11">
        <f>BZ5+1</f>
        <v>45089</v>
      </c>
      <c r="CB5" s="10">
        <f>CA5+1</f>
        <v>45090</v>
      </c>
      <c r="CC5" s="10">
        <f t="shared" ref="CC5" si="17">CB5+1</f>
        <v>45091</v>
      </c>
      <c r="CD5" s="10">
        <f t="shared" ref="CD5" si="18">CC5+1</f>
        <v>45092</v>
      </c>
      <c r="CE5" s="10">
        <f t="shared" ref="CE5" si="19">CD5+1</f>
        <v>45093</v>
      </c>
      <c r="CF5" s="10">
        <f t="shared" ref="CF5" si="20">CE5+1</f>
        <v>45094</v>
      </c>
      <c r="CG5" s="12">
        <f t="shared" ref="CG5" si="21">CF5+1</f>
        <v>45095</v>
      </c>
      <c r="CH5" s="11">
        <f>CG5+1</f>
        <v>45096</v>
      </c>
      <c r="CI5" s="10">
        <f>CH5+1</f>
        <v>45097</v>
      </c>
      <c r="CJ5" s="10">
        <f t="shared" ref="CJ5" si="22">CI5+1</f>
        <v>45098</v>
      </c>
      <c r="CK5" s="10">
        <f t="shared" ref="CK5" si="23">CJ5+1</f>
        <v>45099</v>
      </c>
      <c r="CL5" s="10">
        <f t="shared" ref="CL5" si="24">CK5+1</f>
        <v>45100</v>
      </c>
      <c r="CM5" s="10">
        <f t="shared" ref="CM5" si="25">CL5+1</f>
        <v>45101</v>
      </c>
      <c r="CN5" s="12">
        <f t="shared" ref="CN5" si="26">CM5+1</f>
        <v>45102</v>
      </c>
    </row>
    <row r="6" spans="1:92" ht="30" customHeight="1">
      <c r="A6" s="59" t="s">
        <v>10</v>
      </c>
      <c r="B6" s="8" t="s">
        <v>11</v>
      </c>
      <c r="C6" s="9" t="s">
        <v>12</v>
      </c>
      <c r="D6" s="9" t="s">
        <v>13</v>
      </c>
      <c r="E6" s="9" t="s">
        <v>14</v>
      </c>
      <c r="F6" s="9" t="s">
        <v>15</v>
      </c>
      <c r="G6" s="9"/>
      <c r="H6" s="9" t="s">
        <v>16</v>
      </c>
      <c r="I6" s="13" t="str">
        <f t="shared" ref="I6" si="27">LEFT(TEXT(I5,"ddd"),1)</f>
        <v>M</v>
      </c>
      <c r="J6" s="13" t="str">
        <f t="shared" ref="J6:AR6" si="28">LEFT(TEXT(J5,"ddd"),1)</f>
        <v>T</v>
      </c>
      <c r="K6" s="13" t="str">
        <f t="shared" si="28"/>
        <v>W</v>
      </c>
      <c r="L6" s="13" t="str">
        <f t="shared" si="28"/>
        <v>T</v>
      </c>
      <c r="M6" s="13" t="str">
        <f t="shared" si="28"/>
        <v>F</v>
      </c>
      <c r="N6" s="13" t="str">
        <f t="shared" si="28"/>
        <v>S</v>
      </c>
      <c r="O6" s="13" t="str">
        <f t="shared" si="28"/>
        <v>S</v>
      </c>
      <c r="P6" s="13" t="str">
        <f t="shared" si="28"/>
        <v>M</v>
      </c>
      <c r="Q6" s="13" t="str">
        <f t="shared" si="28"/>
        <v>T</v>
      </c>
      <c r="R6" s="13" t="str">
        <f t="shared" si="28"/>
        <v>W</v>
      </c>
      <c r="S6" s="13" t="str">
        <f t="shared" si="28"/>
        <v>T</v>
      </c>
      <c r="T6" s="13" t="str">
        <f t="shared" si="28"/>
        <v>F</v>
      </c>
      <c r="U6" s="13" t="str">
        <f t="shared" si="28"/>
        <v>S</v>
      </c>
      <c r="V6" s="13" t="str">
        <f t="shared" si="28"/>
        <v>S</v>
      </c>
      <c r="W6" s="13" t="str">
        <f t="shared" si="28"/>
        <v>M</v>
      </c>
      <c r="X6" s="13" t="str">
        <f t="shared" si="28"/>
        <v>T</v>
      </c>
      <c r="Y6" s="13" t="str">
        <f t="shared" si="28"/>
        <v>W</v>
      </c>
      <c r="Z6" s="13" t="str">
        <f t="shared" si="28"/>
        <v>T</v>
      </c>
      <c r="AA6" s="13" t="str">
        <f t="shared" si="28"/>
        <v>F</v>
      </c>
      <c r="AB6" s="13" t="str">
        <f t="shared" si="28"/>
        <v>S</v>
      </c>
      <c r="AC6" s="13" t="str">
        <f t="shared" si="28"/>
        <v>S</v>
      </c>
      <c r="AD6" s="13" t="str">
        <f t="shared" si="28"/>
        <v>M</v>
      </c>
      <c r="AE6" s="13" t="str">
        <f t="shared" si="28"/>
        <v>T</v>
      </c>
      <c r="AF6" s="13" t="str">
        <f t="shared" si="28"/>
        <v>W</v>
      </c>
      <c r="AG6" s="13" t="str">
        <f t="shared" si="28"/>
        <v>T</v>
      </c>
      <c r="AH6" s="13" t="str">
        <f t="shared" si="28"/>
        <v>F</v>
      </c>
      <c r="AI6" s="13" t="str">
        <f t="shared" si="28"/>
        <v>S</v>
      </c>
      <c r="AJ6" s="13" t="str">
        <f t="shared" si="28"/>
        <v>S</v>
      </c>
      <c r="AK6" s="13" t="str">
        <f t="shared" si="28"/>
        <v>M</v>
      </c>
      <c r="AL6" s="13" t="str">
        <f t="shared" si="28"/>
        <v>T</v>
      </c>
      <c r="AM6" s="13" t="str">
        <f t="shared" si="28"/>
        <v>W</v>
      </c>
      <c r="AN6" s="13" t="str">
        <f t="shared" si="28"/>
        <v>T</v>
      </c>
      <c r="AO6" s="13" t="str">
        <f t="shared" si="28"/>
        <v>F</v>
      </c>
      <c r="AP6" s="13" t="str">
        <f t="shared" si="28"/>
        <v>S</v>
      </c>
      <c r="AQ6" s="13" t="str">
        <f t="shared" si="28"/>
        <v>S</v>
      </c>
      <c r="AR6" s="13" t="str">
        <f t="shared" si="28"/>
        <v>M</v>
      </c>
      <c r="AS6" s="13" t="str">
        <f t="shared" ref="AS6:BK6" si="29">LEFT(TEXT(AS5,"ddd"),1)</f>
        <v>T</v>
      </c>
      <c r="AT6" s="13" t="str">
        <f t="shared" si="29"/>
        <v>W</v>
      </c>
      <c r="AU6" s="13" t="str">
        <f t="shared" si="29"/>
        <v>T</v>
      </c>
      <c r="AV6" s="13" t="str">
        <f t="shared" si="29"/>
        <v>F</v>
      </c>
      <c r="AW6" s="13" t="str">
        <f t="shared" si="29"/>
        <v>S</v>
      </c>
      <c r="AX6" s="13" t="str">
        <f t="shared" si="29"/>
        <v>S</v>
      </c>
      <c r="AY6" s="13" t="str">
        <f t="shared" si="29"/>
        <v>M</v>
      </c>
      <c r="AZ6" s="13" t="str">
        <f t="shared" si="29"/>
        <v>T</v>
      </c>
      <c r="BA6" s="13" t="str">
        <f t="shared" si="29"/>
        <v>W</v>
      </c>
      <c r="BB6" s="13" t="str">
        <f t="shared" si="29"/>
        <v>T</v>
      </c>
      <c r="BC6" s="13" t="str">
        <f t="shared" si="29"/>
        <v>F</v>
      </c>
      <c r="BD6" s="13" t="str">
        <f t="shared" si="29"/>
        <v>S</v>
      </c>
      <c r="BE6" s="13" t="str">
        <f t="shared" si="29"/>
        <v>S</v>
      </c>
      <c r="BF6" s="13" t="str">
        <f t="shared" ref="BF6:CG6" si="30">LEFT(TEXT(BF5,"ddd"),1)</f>
        <v>M</v>
      </c>
      <c r="BG6" s="13" t="str">
        <f t="shared" si="30"/>
        <v>T</v>
      </c>
      <c r="BH6" s="13" t="str">
        <f t="shared" si="30"/>
        <v>W</v>
      </c>
      <c r="BI6" s="13" t="str">
        <f t="shared" si="30"/>
        <v>T</v>
      </c>
      <c r="BJ6" s="13" t="str">
        <f t="shared" si="30"/>
        <v>F</v>
      </c>
      <c r="BK6" s="13" t="str">
        <f t="shared" si="30"/>
        <v>S</v>
      </c>
      <c r="BL6" s="13" t="str">
        <f t="shared" si="30"/>
        <v>S</v>
      </c>
      <c r="BM6" s="13" t="str">
        <f t="shared" si="30"/>
        <v>M</v>
      </c>
      <c r="BN6" s="13" t="str">
        <f t="shared" si="30"/>
        <v>T</v>
      </c>
      <c r="BO6" s="13" t="str">
        <f t="shared" si="30"/>
        <v>W</v>
      </c>
      <c r="BP6" s="13" t="str">
        <f t="shared" si="30"/>
        <v>T</v>
      </c>
      <c r="BQ6" s="13" t="str">
        <f t="shared" si="30"/>
        <v>F</v>
      </c>
      <c r="BR6" s="13" t="str">
        <f t="shared" si="30"/>
        <v>S</v>
      </c>
      <c r="BS6" s="13" t="str">
        <f t="shared" si="30"/>
        <v>S</v>
      </c>
      <c r="BT6" s="13" t="str">
        <f t="shared" si="30"/>
        <v>M</v>
      </c>
      <c r="BU6" s="13" t="str">
        <f t="shared" si="30"/>
        <v>T</v>
      </c>
      <c r="BV6" s="13" t="str">
        <f t="shared" si="30"/>
        <v>W</v>
      </c>
      <c r="BW6" s="13" t="str">
        <f t="shared" si="30"/>
        <v>T</v>
      </c>
      <c r="BX6" s="13" t="str">
        <f t="shared" si="30"/>
        <v>F</v>
      </c>
      <c r="BY6" s="13" t="str">
        <f t="shared" si="30"/>
        <v>S</v>
      </c>
      <c r="BZ6" s="13" t="str">
        <f t="shared" si="30"/>
        <v>S</v>
      </c>
      <c r="CA6" s="13" t="str">
        <f t="shared" si="30"/>
        <v>M</v>
      </c>
      <c r="CB6" s="13" t="str">
        <f t="shared" si="30"/>
        <v>T</v>
      </c>
      <c r="CC6" s="13" t="str">
        <f t="shared" si="30"/>
        <v>W</v>
      </c>
      <c r="CD6" s="13" t="str">
        <f t="shared" si="30"/>
        <v>T</v>
      </c>
      <c r="CE6" s="13" t="str">
        <f t="shared" si="30"/>
        <v>F</v>
      </c>
      <c r="CF6" s="13" t="str">
        <f t="shared" si="30"/>
        <v>S</v>
      </c>
      <c r="CG6" s="13" t="str">
        <f t="shared" si="30"/>
        <v>S</v>
      </c>
      <c r="CH6" s="13" t="str">
        <f t="shared" ref="BF6:CN6" si="31">LEFT(TEXT(CH5,"ddd"),1)</f>
        <v>M</v>
      </c>
      <c r="CI6" s="13" t="str">
        <f t="shared" si="31"/>
        <v>T</v>
      </c>
      <c r="CJ6" s="13" t="str">
        <f t="shared" si="31"/>
        <v>W</v>
      </c>
      <c r="CK6" s="13" t="str">
        <f t="shared" si="31"/>
        <v>T</v>
      </c>
      <c r="CL6" s="13" t="str">
        <f t="shared" si="31"/>
        <v>F</v>
      </c>
      <c r="CM6" s="13" t="str">
        <f t="shared" si="31"/>
        <v>S</v>
      </c>
      <c r="CN6" s="13" t="str">
        <f t="shared" si="31"/>
        <v>S</v>
      </c>
    </row>
    <row r="7" spans="1:92" ht="30" hidden="1" customHeight="1">
      <c r="A7" s="58" t="s">
        <v>17</v>
      </c>
      <c r="C7" s="6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row>
    <row r="8" spans="1:92" s="3" customFormat="1" ht="30" customHeight="1">
      <c r="A8" s="59" t="s">
        <v>18</v>
      </c>
      <c r="B8" s="18" t="s">
        <v>19</v>
      </c>
      <c r="C8" s="70"/>
      <c r="D8" s="19"/>
      <c r="E8" s="20"/>
      <c r="F8" s="21"/>
      <c r="G8" s="17"/>
      <c r="H8" s="17" t="str">
        <f t="shared" ref="H8:H33" ca="1" si="32">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row>
    <row r="9" spans="1:92" s="3" customFormat="1" ht="30" customHeight="1">
      <c r="A9" s="59" t="s">
        <v>20</v>
      </c>
      <c r="B9" s="79" t="s">
        <v>21</v>
      </c>
      <c r="C9" s="71"/>
      <c r="D9" s="22"/>
      <c r="E9" s="65">
        <f>Project_Start + 1</f>
        <v>45025</v>
      </c>
      <c r="F9" s="65">
        <f>E9+4</f>
        <v>45029</v>
      </c>
      <c r="G9" s="17"/>
      <c r="H9" s="17">
        <f t="shared" ca="1" si="32"/>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row>
    <row r="10" spans="1:92" s="3" customFormat="1" ht="30" customHeight="1">
      <c r="A10" s="59" t="s">
        <v>22</v>
      </c>
      <c r="B10" s="79" t="s">
        <v>23</v>
      </c>
      <c r="C10" s="71"/>
      <c r="D10" s="22"/>
      <c r="E10" s="65">
        <f>F15</f>
        <v>45036</v>
      </c>
      <c r="F10" s="65">
        <f>E10+4</f>
        <v>45040</v>
      </c>
      <c r="G10" s="17"/>
      <c r="H10" s="17">
        <f t="shared" ca="1" si="32"/>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row>
    <row r="11" spans="1:92" s="3" customFormat="1" ht="30" customHeight="1">
      <c r="A11" s="58"/>
      <c r="B11" s="79" t="s">
        <v>24</v>
      </c>
      <c r="C11" s="71"/>
      <c r="D11" s="22"/>
      <c r="E11" s="65">
        <f>F16</f>
        <v>45047</v>
      </c>
      <c r="F11" s="65">
        <f>E11+4</f>
        <v>45051</v>
      </c>
      <c r="G11" s="17"/>
      <c r="H11" s="17">
        <f t="shared" ca="1" si="32"/>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row>
    <row r="12" spans="1:92" s="3" customFormat="1" ht="30" customHeight="1">
      <c r="A12" s="58"/>
      <c r="B12" s="79" t="s">
        <v>25</v>
      </c>
      <c r="C12" s="71"/>
      <c r="D12" s="22"/>
      <c r="E12" s="65">
        <f>F17</f>
        <v>45058</v>
      </c>
      <c r="F12" s="65">
        <f>E12+4</f>
        <v>45062</v>
      </c>
      <c r="G12" s="17"/>
      <c r="H12" s="17">
        <f t="shared" ca="1" si="32"/>
        <v>5</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row>
    <row r="13" spans="1:92" s="3" customFormat="1" ht="30" customHeight="1">
      <c r="A13" s="58"/>
      <c r="B13" s="79" t="s">
        <v>26</v>
      </c>
      <c r="C13" s="71"/>
      <c r="D13" s="22"/>
      <c r="E13" s="65">
        <f>F18</f>
        <v>45069</v>
      </c>
      <c r="F13" s="65">
        <f>E13+4</f>
        <v>45073</v>
      </c>
      <c r="G13" s="17"/>
      <c r="H13" s="17">
        <f t="shared" ca="1" si="32"/>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row>
    <row r="14" spans="1:92" s="3" customFormat="1" ht="30" customHeight="1">
      <c r="A14" s="59" t="s">
        <v>27</v>
      </c>
      <c r="B14" s="23" t="s">
        <v>28</v>
      </c>
      <c r="C14" s="72"/>
      <c r="D14" s="24"/>
      <c r="E14" s="25"/>
      <c r="F14" s="26"/>
      <c r="G14" s="17"/>
      <c r="H14" s="17" t="str">
        <f t="shared" ca="1" si="32"/>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row>
    <row r="15" spans="1:92" s="3" customFormat="1" ht="30" customHeight="1">
      <c r="A15" s="59"/>
      <c r="B15" s="80" t="s">
        <v>29</v>
      </c>
      <c r="C15" s="73"/>
      <c r="D15" s="27"/>
      <c r="E15" s="66">
        <f>F9</f>
        <v>45029</v>
      </c>
      <c r="F15" s="66">
        <f>E15+7</f>
        <v>45036</v>
      </c>
      <c r="G15" s="17"/>
      <c r="H15" s="17">
        <f t="shared" ca="1" si="32"/>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row>
    <row r="16" spans="1:92" s="3" customFormat="1" ht="30" customHeight="1">
      <c r="A16" s="58"/>
      <c r="B16" s="80" t="s">
        <v>30</v>
      </c>
      <c r="C16" s="73"/>
      <c r="D16" s="27"/>
      <c r="E16" s="66">
        <f>F10</f>
        <v>45040</v>
      </c>
      <c r="F16" s="66">
        <f>E16+7</f>
        <v>45047</v>
      </c>
      <c r="G16" s="17"/>
      <c r="H16" s="17">
        <f t="shared" ca="1" si="32"/>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row>
    <row r="17" spans="1:92" s="3" customFormat="1" ht="30" customHeight="1">
      <c r="A17" s="58"/>
      <c r="B17" s="80" t="s">
        <v>31</v>
      </c>
      <c r="C17" s="73"/>
      <c r="D17" s="27"/>
      <c r="E17" s="66">
        <f>F11</f>
        <v>45051</v>
      </c>
      <c r="F17" s="66">
        <f>E17+7</f>
        <v>45058</v>
      </c>
      <c r="G17" s="17"/>
      <c r="H17" s="17">
        <f t="shared" ca="1" si="32"/>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row>
    <row r="18" spans="1:92" s="3" customFormat="1" ht="30" customHeight="1">
      <c r="A18" s="58"/>
      <c r="B18" s="80" t="s">
        <v>32</v>
      </c>
      <c r="C18" s="73"/>
      <c r="D18" s="27"/>
      <c r="E18" s="66">
        <f>F12</f>
        <v>45062</v>
      </c>
      <c r="F18" s="66">
        <f>E18+7</f>
        <v>45069</v>
      </c>
      <c r="G18" s="17"/>
      <c r="H18" s="17">
        <f t="shared" ca="1" si="32"/>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row>
    <row r="19" spans="1:92" s="3" customFormat="1" ht="30" customHeight="1">
      <c r="A19" s="58"/>
      <c r="B19" s="80" t="s">
        <v>33</v>
      </c>
      <c r="C19" s="73"/>
      <c r="D19" s="27"/>
      <c r="E19" s="66">
        <f>F13</f>
        <v>45073</v>
      </c>
      <c r="F19" s="66">
        <f>E19+7</f>
        <v>45080</v>
      </c>
      <c r="G19" s="17"/>
      <c r="H19" s="17">
        <f t="shared" ca="1" si="32"/>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row>
    <row r="20" spans="1:92" s="3" customFormat="1" ht="30" customHeight="1">
      <c r="A20" s="58" t="s">
        <v>34</v>
      </c>
      <c r="B20" s="28" t="s">
        <v>35</v>
      </c>
      <c r="C20" s="74"/>
      <c r="D20" s="29"/>
      <c r="E20" s="30"/>
      <c r="F20" s="31"/>
      <c r="G20" s="17"/>
      <c r="H20" s="17" t="str">
        <f t="shared" ca="1" si="32"/>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row>
    <row r="21" spans="1:92" s="3" customFormat="1" ht="30" customHeight="1">
      <c r="A21" s="58"/>
      <c r="B21" s="81" t="s">
        <v>36</v>
      </c>
      <c r="C21" s="75"/>
      <c r="D21" s="32"/>
      <c r="E21" s="67">
        <f>E17</f>
        <v>45051</v>
      </c>
      <c r="F21" s="67">
        <f>E21+3</f>
        <v>45054</v>
      </c>
      <c r="G21" s="17"/>
      <c r="H21" s="17">
        <f t="shared" ca="1" si="32"/>
        <v>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row>
    <row r="22" spans="1:92" s="3" customFormat="1" ht="30" customHeight="1">
      <c r="A22" s="58"/>
      <c r="B22" s="81" t="s">
        <v>37</v>
      </c>
      <c r="C22" s="75"/>
      <c r="D22" s="32"/>
      <c r="E22" s="67">
        <f>F21</f>
        <v>45054</v>
      </c>
      <c r="F22" s="67">
        <f>E22+4</f>
        <v>45058</v>
      </c>
      <c r="G22" s="17"/>
      <c r="H22" s="17">
        <f t="shared" ca="1" si="32"/>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row>
    <row r="23" spans="1:92" s="3" customFormat="1" ht="30" customHeight="1">
      <c r="A23" s="58"/>
      <c r="B23" s="81" t="s">
        <v>38</v>
      </c>
      <c r="C23" s="75"/>
      <c r="D23" s="32"/>
      <c r="E23" s="67">
        <f>E18</f>
        <v>45062</v>
      </c>
      <c r="F23" s="67">
        <f>E23+5</f>
        <v>45067</v>
      </c>
      <c r="G23" s="17"/>
      <c r="H23" s="17">
        <f t="shared" ca="1" si="32"/>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row>
    <row r="24" spans="1:92" s="3" customFormat="1" ht="30" customHeight="1">
      <c r="A24" s="58"/>
      <c r="B24" s="81" t="s">
        <v>39</v>
      </c>
      <c r="C24" s="75"/>
      <c r="D24" s="32"/>
      <c r="E24" s="67">
        <f>E28+1</f>
        <v>45059</v>
      </c>
      <c r="F24" s="67">
        <f>E24+5</f>
        <v>45064</v>
      </c>
      <c r="G24" s="17"/>
      <c r="H24" s="17">
        <f t="shared" ca="1" si="32"/>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row>
    <row r="25" spans="1:92" s="3" customFormat="1" ht="30" customHeight="1">
      <c r="A25" s="58"/>
      <c r="B25" s="81"/>
      <c r="C25" s="75"/>
      <c r="D25" s="32"/>
      <c r="E25" s="67"/>
      <c r="F25" s="67"/>
      <c r="G25" s="17"/>
      <c r="H25" s="17" t="str">
        <f t="shared" ca="1" si="32"/>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row>
    <row r="26" spans="1:92" s="3" customFormat="1" ht="30" customHeight="1">
      <c r="A26" s="58" t="s">
        <v>34</v>
      </c>
      <c r="B26" s="33" t="s">
        <v>40</v>
      </c>
      <c r="C26" s="76"/>
      <c r="D26" s="34"/>
      <c r="E26" s="35"/>
      <c r="F26" s="36"/>
      <c r="G26" s="17"/>
      <c r="H26" s="17" t="str">
        <f t="shared" ca="1" si="32"/>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row>
    <row r="27" spans="1:92" s="3" customFormat="1" ht="30" customHeight="1">
      <c r="A27" s="58"/>
      <c r="B27" s="91" t="s">
        <v>41</v>
      </c>
      <c r="C27" s="77"/>
      <c r="D27" s="37"/>
      <c r="E27" s="68">
        <f>E22</f>
        <v>45054</v>
      </c>
      <c r="F27" s="68">
        <f>E27+3</f>
        <v>45057</v>
      </c>
      <c r="G27" s="17"/>
      <c r="H27" s="17">
        <f t="shared" ca="1" si="32"/>
        <v>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row>
    <row r="28" spans="1:92" s="3" customFormat="1" ht="30" customHeight="1">
      <c r="A28" s="58"/>
      <c r="B28" s="82" t="s">
        <v>42</v>
      </c>
      <c r="C28" s="77"/>
      <c r="D28" s="37"/>
      <c r="E28" s="68">
        <f>F27+1</f>
        <v>45058</v>
      </c>
      <c r="F28" s="68">
        <f>E28+3</f>
        <v>45061</v>
      </c>
      <c r="G28" s="17"/>
      <c r="H28" s="17">
        <f t="shared" ca="1" si="32"/>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row>
    <row r="29" spans="1:92" s="3" customFormat="1" ht="30" customHeight="1">
      <c r="A29" s="58"/>
      <c r="B29" s="82" t="s">
        <v>43</v>
      </c>
      <c r="C29" s="77"/>
      <c r="D29" s="37"/>
      <c r="E29" s="68">
        <f>F28+1</f>
        <v>45062</v>
      </c>
      <c r="F29" s="68">
        <f>E29+3</f>
        <v>45065</v>
      </c>
      <c r="G29" s="17"/>
      <c r="H29" s="17">
        <f t="shared" ca="1" si="32"/>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row>
    <row r="30" spans="1:92" s="3" customFormat="1" ht="30" customHeight="1">
      <c r="A30" s="58"/>
      <c r="B30" s="82"/>
      <c r="C30" s="77"/>
      <c r="D30" s="37"/>
      <c r="E30" s="68"/>
      <c r="F30" s="68"/>
      <c r="G30" s="17"/>
      <c r="H30" s="17" t="str">
        <f t="shared" ca="1" si="32"/>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row>
    <row r="31" spans="1:92" s="3" customFormat="1" ht="30" customHeight="1">
      <c r="A31" s="58"/>
      <c r="B31" s="82"/>
      <c r="C31" s="77"/>
      <c r="D31" s="37"/>
      <c r="E31" s="68"/>
      <c r="F31" s="68"/>
      <c r="G31" s="17"/>
      <c r="H31" s="17" t="str">
        <f t="shared" ca="1" si="32"/>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row>
    <row r="32" spans="1:92" s="3" customFormat="1" ht="30" customHeight="1">
      <c r="A32" s="58" t="s">
        <v>44</v>
      </c>
      <c r="B32" s="83"/>
      <c r="C32" s="78"/>
      <c r="D32" s="16"/>
      <c r="E32" s="69"/>
      <c r="F32" s="69"/>
      <c r="G32" s="17"/>
      <c r="H32" s="17" t="str">
        <f t="shared" ca="1" si="32"/>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row>
    <row r="33" spans="1:92" s="3" customFormat="1" ht="30" customHeight="1">
      <c r="A33" s="59" t="s">
        <v>45</v>
      </c>
      <c r="B33" s="38" t="s">
        <v>46</v>
      </c>
      <c r="C33" s="39"/>
      <c r="D33" s="40"/>
      <c r="E33" s="41"/>
      <c r="F33" s="42"/>
      <c r="G33" s="43"/>
      <c r="H33" s="43" t="str">
        <f t="shared" ca="1" si="32"/>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row>
    <row r="34" spans="1:92" ht="30" customHeight="1">
      <c r="G34" s="6"/>
    </row>
    <row r="35" spans="1:92" ht="30" customHeight="1">
      <c r="C35" s="14"/>
      <c r="F35" s="60"/>
    </row>
    <row r="36" spans="1:92" ht="30" customHeight="1">
      <c r="C36" s="15"/>
    </row>
  </sheetData>
  <mergeCells count="15">
    <mergeCell ref="C3:D3"/>
    <mergeCell ref="C4:D4"/>
    <mergeCell ref="AK4:AQ4"/>
    <mergeCell ref="AR4:AX4"/>
    <mergeCell ref="AY4:BE4"/>
    <mergeCell ref="E3:F3"/>
    <mergeCell ref="I4:O4"/>
    <mergeCell ref="P4:V4"/>
    <mergeCell ref="W4:AC4"/>
    <mergeCell ref="AD4:AJ4"/>
    <mergeCell ref="CA4:CG4"/>
    <mergeCell ref="CH4:CN4"/>
    <mergeCell ref="BM4:BS4"/>
    <mergeCell ref="BT4:BZ4"/>
    <mergeCell ref="BF4:BL4"/>
  </mergeCells>
  <conditionalFormatting sqref="D7:D33">
    <cfRule type="dataBar" priority="6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7" priority="86">
      <formula>AND(TODAY()&gt;=I$5,TODAY()&lt;J$5)</formula>
    </cfRule>
  </conditionalFormatting>
  <conditionalFormatting sqref="I7:BL33">
    <cfRule type="expression" dxfId="16" priority="80">
      <formula>AND(task_start&lt;=I$5,ROUNDDOWN((task_end-task_start+1)*task_progress,0)+task_start-1&gt;=I$5)</formula>
    </cfRule>
    <cfRule type="expression" dxfId="15" priority="81" stopIfTrue="1">
      <formula>AND(task_end&gt;=I$5,task_start&lt;J$5)</formula>
    </cfRule>
  </conditionalFormatting>
  <conditionalFormatting sqref="CH5:CM33">
    <cfRule type="expression" dxfId="14" priority="12">
      <formula>AND(TODAY()&gt;=CH$5,TODAY()&lt;CI$5)</formula>
    </cfRule>
  </conditionalFormatting>
  <conditionalFormatting sqref="CH7:CM33">
    <cfRule type="expression" dxfId="13" priority="10">
      <formula>AND(task_start&lt;=CH$5,ROUNDDOWN((task_end-task_start+1)*task_progress,0)+task_start-1&gt;=CH$5)</formula>
    </cfRule>
    <cfRule type="expression" dxfId="12" priority="11" stopIfTrue="1">
      <formula>AND(task_end&gt;=CH$5,task_start&lt;CI$5)</formula>
    </cfRule>
  </conditionalFormatting>
  <conditionalFormatting sqref="CN5:CN33">
    <cfRule type="expression" dxfId="11" priority="13">
      <formula>AND(TODAY()&gt;=CN$5,TODAY()&lt;DC$5)</formula>
    </cfRule>
  </conditionalFormatting>
  <conditionalFormatting sqref="CN7:CN33">
    <cfRule type="expression" dxfId="10" priority="14">
      <formula>AND(task_start&lt;=CN$5,ROUNDDOWN((task_end-task_start+1)*task_progress,0)+task_start-1&gt;=CN$5)</formula>
    </cfRule>
    <cfRule type="expression" dxfId="9" priority="15" stopIfTrue="1">
      <formula>AND(task_end&gt;=CN$5,task_start&lt;DC$5)</formula>
    </cfRule>
  </conditionalFormatting>
  <conditionalFormatting sqref="BM5:BS33">
    <cfRule type="expression" dxfId="8" priority="9">
      <formula>AND(TODAY()&gt;=BM$5,TODAY()&lt;BN$5)</formula>
    </cfRule>
  </conditionalFormatting>
  <conditionalFormatting sqref="BM7:BS33">
    <cfRule type="expression" dxfId="7" priority="7">
      <formula>AND(task_start&lt;=BM$5,ROUNDDOWN((task_end-task_start+1)*task_progress,0)+task_start-1&gt;=BM$5)</formula>
    </cfRule>
    <cfRule type="expression" dxfId="6" priority="8" stopIfTrue="1">
      <formula>AND(task_end&gt;=BM$5,task_start&lt;BN$5)</formula>
    </cfRule>
  </conditionalFormatting>
  <conditionalFormatting sqref="BT5:BZ33">
    <cfRule type="expression" dxfId="5" priority="6">
      <formula>AND(TODAY()&gt;=BT$5,TODAY()&lt;BU$5)</formula>
    </cfRule>
  </conditionalFormatting>
  <conditionalFormatting sqref="BT7:BZ33">
    <cfRule type="expression" dxfId="4" priority="4">
      <formula>AND(task_start&lt;=BT$5,ROUNDDOWN((task_end-task_start+1)*task_progress,0)+task_start-1&gt;=BT$5)</formula>
    </cfRule>
    <cfRule type="expression" dxfId="3" priority="5" stopIfTrue="1">
      <formula>AND(task_end&gt;=BT$5,task_start&lt;BU$5)</formula>
    </cfRule>
  </conditionalFormatting>
  <conditionalFormatting sqref="CA5:CG33">
    <cfRule type="expression" dxfId="2" priority="3">
      <formula>AND(TODAY()&gt;=CA$5,TODAY()&lt;CB$5)</formula>
    </cfRule>
  </conditionalFormatting>
  <conditionalFormatting sqref="CA7:CG33">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48" customWidth="1"/>
    <col min="2" max="16384" width="9.140625" style="2"/>
  </cols>
  <sheetData>
    <row r="1" spans="1:2" ht="46.5" customHeight="1"/>
    <row r="2" spans="1:2" s="50" customFormat="1" ht="15.75">
      <c r="A2" s="49" t="s">
        <v>2</v>
      </c>
      <c r="B2" s="49"/>
    </row>
    <row r="3" spans="1:2" s="54" customFormat="1" ht="27" customHeight="1">
      <c r="A3" s="87" t="s">
        <v>4</v>
      </c>
      <c r="B3" s="55"/>
    </row>
    <row r="4" spans="1:2" s="51" customFormat="1" ht="25.5">
      <c r="A4" s="52" t="s">
        <v>47</v>
      </c>
    </row>
    <row r="5" spans="1:2" ht="74.099999999999994" customHeight="1">
      <c r="A5" s="53" t="s">
        <v>48</v>
      </c>
    </row>
    <row r="6" spans="1:2" ht="26.25" customHeight="1">
      <c r="A6" s="52" t="s">
        <v>49</v>
      </c>
    </row>
    <row r="7" spans="1:2" s="48" customFormat="1" ht="204.95" customHeight="1">
      <c r="A7" s="57" t="s">
        <v>50</v>
      </c>
    </row>
    <row r="8" spans="1:2" s="51" customFormat="1" ht="25.5">
      <c r="A8" s="52" t="s">
        <v>51</v>
      </c>
    </row>
    <row r="9" spans="1:2" ht="42.75">
      <c r="A9" s="53" t="s">
        <v>52</v>
      </c>
    </row>
    <row r="10" spans="1:2" s="48" customFormat="1" ht="27.95" customHeight="1">
      <c r="A10" s="56" t="s">
        <v>53</v>
      </c>
    </row>
    <row r="11" spans="1:2" s="51" customFormat="1" ht="25.5">
      <c r="A11" s="52" t="s">
        <v>54</v>
      </c>
    </row>
    <row r="12" spans="1:2" ht="28.5">
      <c r="A12" s="53" t="s">
        <v>55</v>
      </c>
    </row>
    <row r="13" spans="1:2" s="48" customFormat="1" ht="27.95" customHeight="1">
      <c r="A13" s="56" t="s">
        <v>56</v>
      </c>
    </row>
    <row r="14" spans="1:2" s="51" customFormat="1" ht="25.5">
      <c r="A14" s="52" t="s">
        <v>57</v>
      </c>
    </row>
    <row r="15" spans="1:2" ht="75" customHeight="1">
      <c r="A15" s="53" t="s">
        <v>58</v>
      </c>
    </row>
    <row r="16" spans="1:2" ht="57">
      <c r="A16" s="53"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강동성</cp:lastModifiedBy>
  <cp:revision/>
  <dcterms:created xsi:type="dcterms:W3CDTF">2022-03-11T22:41:12Z</dcterms:created>
  <dcterms:modified xsi:type="dcterms:W3CDTF">2023-04-06T12:54:33Z</dcterms:modified>
  <cp:category/>
  <cp:contentStatus/>
</cp:coreProperties>
</file>