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otal" sheetId="2" r:id="rId5"/>
    <sheet state="visible" name="With Music Background" sheetId="3" r:id="rId6"/>
    <sheet state="visible" name="Without Music Background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4">
      <text>
        <t xml:space="preserve">obtained from https://www.socscistatistics.com/tests/ztest/zscorecalculator.aspx. I don't really know the computation for z-score given a probability
	-Christian April Bagaforo
Apparently here:
https://en.wikipedia.org/wiki/Standard_normal_table
	-Christian April Bagaforo</t>
      </text>
    </comment>
  </commentList>
</comments>
</file>

<file path=xl/sharedStrings.xml><?xml version="1.0" encoding="utf-8"?>
<sst xmlns="http://schemas.openxmlformats.org/spreadsheetml/2006/main" count="2139" uniqueCount="183">
  <si>
    <t>Timestamp</t>
  </si>
  <si>
    <t>Score</t>
  </si>
  <si>
    <t>Name (Optional)</t>
  </si>
  <si>
    <t>Do you have any background in music?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</si>
  <si>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</si>
  <si>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</si>
  <si>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</si>
  <si>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</si>
  <si>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</si>
  <si>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</si>
  <si>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</si>
  <si>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</si>
  <si>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</si>
  <si>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</si>
  <si>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</si>
  <si>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</si>
  <si>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Course</t>
  </si>
  <si>
    <t xml:space="preserve">Where did you attain your musical background? (Write N/A if not applicable) </t>
  </si>
  <si>
    <t>without compensation score</t>
  </si>
  <si>
    <t>with compensation score</t>
  </si>
  <si>
    <t>Tongali</t>
  </si>
  <si>
    <t>Ninong</t>
  </si>
  <si>
    <t>No</t>
  </si>
  <si>
    <t>https://drive.google.com/open?id=1r1e2_xZiyd_oWckg_JP92yV5qigCSSmi</t>
  </si>
  <si>
    <t>https://drive.google.com/open?id=1NihcGy1UTY_HlSoB3T5anSYuN3T97arK</t>
  </si>
  <si>
    <t>https://drive.google.com/open?id=1DrO2HNTfU7PBCv-q42-icdBMcVTC_dhz</t>
  </si>
  <si>
    <t>https://drive.google.com/open?id=1Iv4W9KacCHX6YHLXs3QkexlbPWcVKLyW</t>
  </si>
  <si>
    <t>https://drive.google.com/open?id=1cwTS_ptuRyxq8daLryebFd_oinLDD5wj</t>
  </si>
  <si>
    <t>https://drive.google.com/open?id=1NlefpbF-f4olOOrxdX8niIYEEII_E7zR</t>
  </si>
  <si>
    <t>https://drive.google.com/open?id=1KJ0W6GlTdQVx-4uE4F2bbPs1LQKjJSOi</t>
  </si>
  <si>
    <t>https://drive.google.com/open?id=17yMfcyf6klBdwnnfVebv8XMzcmtSUW48</t>
  </si>
  <si>
    <t>https://drive.google.com/open?id=1BKdInY0nwQoDnnTtiZZXmJTljMHoYsV7</t>
  </si>
  <si>
    <t>https://drive.google.com/open?id=17iD6v5T0qhW-zCvzE5M1febUpc5vUfBl</t>
  </si>
  <si>
    <t>https://drive.google.com/open?id=1AT-n9cxjSYUmX7J2MYHkx6XvznWM0-Rs</t>
  </si>
  <si>
    <t>https://drive.google.com/open?id=1kKbvfEV7P5Ssa93S65pN1l3j4sboA0gN</t>
  </si>
  <si>
    <t>https://drive.google.com/open?id=1fsT_821pCIe2lIFhiVKhOq13aY-xGbZ_</t>
  </si>
  <si>
    <t>https://drive.google.com/open?id=1xlPD8sn4bF0JhPrK0EIgpCW73iSMollL</t>
  </si>
  <si>
    <t>https://drive.google.com/open?id=1mx51-C2WzLEoULaodHDTKDhvAttFdIt4</t>
  </si>
  <si>
    <t>https://drive.google.com/open?id=1YS2qQGOgbRhdztgoYfKh9zEzMTIHOBqZ</t>
  </si>
  <si>
    <t>https://drive.google.com/open?id=1uq4hFGGgl-euNjRqOfb4Wv3Ng6ESVoJw</t>
  </si>
  <si>
    <t>https://drive.google.com/open?id=1P_BOkI5kFJdZ2HxhVsWAQ2RGFw8FfGZI</t>
  </si>
  <si>
    <t>https://drive.google.com/open?id=1lZNSeUBAEETLtbt2naFr6LXIa3hcl5E9</t>
  </si>
  <si>
    <t>https://drive.google.com/open?id=1rvUg66qwpLXq0kJ2d-do3H0bXTNT7ZY5</t>
  </si>
  <si>
    <t>https://drive.google.com/open?id=1pDOX6DhRXWPsoguVtY6IUO6A69P0A2Yg</t>
  </si>
  <si>
    <t>https://drive.google.com/open?id=1aSLiLJz2hLG-x7Tv2UdQu-Jm7asMv241</t>
  </si>
  <si>
    <t>https://drive.google.com/open?id=1y2lPPopp6GvJqe__CpRuzuW53lpB0Ej4</t>
  </si>
  <si>
    <t>https://drive.google.com/open?id=1fIo8dlFmdopCjowE8A6s8lKZs6jfA7Cp</t>
  </si>
  <si>
    <t>https://drive.google.com/open?id=1x3OLIhub4MTRsRlZ7xNQSwkZFEb43BPK</t>
  </si>
  <si>
    <t>https://drive.google.com/open?id=1Qe7TEYWEoNYvdtcUmE5OJMaum3wd1IUk</t>
  </si>
  <si>
    <t>https://drive.google.com/open?id=1KcHSSFNyLE-1TDQXwPZ1rPJwA7GGtibI</t>
  </si>
  <si>
    <t>https://drive.google.com/open?id=11zNgnMS6G6nAZryAFmUaVydjB1vclgDs</t>
  </si>
  <si>
    <t>https://drive.google.com/open?id=1Da8Fv6AuNEldoEypgYc54diMueamWzV3</t>
  </si>
  <si>
    <t>https://drive.google.com/open?id=1rPfrUkzCUb7ILUobD6bdSn5hhlvnv8EZ</t>
  </si>
  <si>
    <t>https://drive.google.com/open?id=15z7Ad4pCbKbeEZkiyEdxKssl2J39hqpd</t>
  </si>
  <si>
    <t>https://drive.google.com/open?id=1n1b9mwDbbsNTthtWFn9ktrWQlUmJMuHq</t>
  </si>
  <si>
    <t>Lacuesta</t>
  </si>
  <si>
    <t>Yes</t>
  </si>
  <si>
    <t>https://drive.google.com/open?id=1dGubHr_dgGpjlcrxV6BrgRdvfstH22ZV</t>
  </si>
  <si>
    <t>https://drive.google.com/open?id=1DRVK_J81wjG8c0EJuP950OA2Vf2M13Jf</t>
  </si>
  <si>
    <t>https://drive.google.com/open?id=1pOAJCtg52y-tNMkCphJe2k_eg6jcPdse</t>
  </si>
  <si>
    <t>https://drive.google.com/open?id=1VuB07rpG2mZViOu4DFf7BzN2FrkXym9F</t>
  </si>
  <si>
    <t>https://drive.google.com/open?id=1hpO15EYoe4LlIik2BUgVKZoeZfjk7IYZ</t>
  </si>
  <si>
    <t>https://drive.google.com/open?id=1qf7gefJmpnxN4mlwlZuvKdOqAzbDoa8m</t>
  </si>
  <si>
    <t>https://drive.google.com/open?id=1MqMa4p9xRcwqehf_bqRuN6V_AFdP8shQ</t>
  </si>
  <si>
    <t>https://drive.google.com/open?id=1qE8uorK3lnd1FyT-1Kdh70CQDrsLJww4</t>
  </si>
  <si>
    <t>https://drive.google.com/open?id=10ZI_G0iLUDpUtDJDBLANjAXjPnXmCi9K</t>
  </si>
  <si>
    <t>https://drive.google.com/open?id=19i_RUNAxypnymuMggvICTNN8S0uWLVCy</t>
  </si>
  <si>
    <t>https://drive.google.com/open?id=1tol6f9IUc23hoY6SRrkh1-GLJ6yG2LhH</t>
  </si>
  <si>
    <t>https://drive.google.com/open?id=1yL0jmPq_SKTMeKnry2NpRDsK5vFpoJf-</t>
  </si>
  <si>
    <t>https://drive.google.com/open?id=1N23nEcsCHT0-wr7qklzsKriko7hhUVj8</t>
  </si>
  <si>
    <t>https://drive.google.com/open?id=1SaKkOV_zkADZpqQRtZyLcS1i25cxqfHF</t>
  </si>
  <si>
    <t>https://drive.google.com/open?id=1SXhfzRjrTdppShkMOPhhRF1qSZV5b0Sr</t>
  </si>
  <si>
    <t>https://drive.google.com/open?id=1CT476k0ZVJf5RPrrqzpogaCy1V2vPLz6</t>
  </si>
  <si>
    <t>Tami</t>
  </si>
  <si>
    <t>https://drive.google.com/open?id=1jEkqiARjDxtGg9uDM8bjALEaLVF5jsgK</t>
  </si>
  <si>
    <t>https://drive.google.com/open?id=1aIlQc3SEMnw0-o8wKmdDYU--FhidTfTK</t>
  </si>
  <si>
    <t>https://drive.google.com/open?id=1JSJGAJokxlJC50o6i0FSe1gR5aK8CHDe</t>
  </si>
  <si>
    <t>https://drive.google.com/open?id=11KA4Hv7ulu75cdE4yyK9JyCj5w35qaDN</t>
  </si>
  <si>
    <t>https://drive.google.com/open?id=1GV-GWh00Dg0EZz4ff_A1Spq2pYVhOcRg</t>
  </si>
  <si>
    <t>https://drive.google.com/open?id=1U5c7o8wym99MOcdodDFf-LFWD6KLLH3D</t>
  </si>
  <si>
    <t>https://drive.google.com/open?id=1uMhQYJn6r_ICqoSk3KYJ9fp_o1bGlRkA</t>
  </si>
  <si>
    <t>https://drive.google.com/open?id=12idwkKwmTY54LyO3jLnDFcEPAAetfSp5</t>
  </si>
  <si>
    <t>https://drive.google.com/open?id=1mrML-W888U0Vo6z2LLiZKZMOUFm0J-be</t>
  </si>
  <si>
    <t>https://drive.google.com/open?id=17K-Y4ebxASFf_GlMvkrVDq2k38DykR98</t>
  </si>
  <si>
    <t>https://drive.google.com/open?id=1FAZmET6zkRL3KC_CDF7a6FSIxXyIJF7u</t>
  </si>
  <si>
    <t>https://drive.google.com/open?id=19ygbzkcKzuiE7oj9Vhtg__wx72DpfO_d</t>
  </si>
  <si>
    <t>https://drive.google.com/open?id=1fms1NOqLVOVvaKb6DMbhI2g4wbseZaHY</t>
  </si>
  <si>
    <t>https://drive.google.com/open?id=1zyAa-k4BkbQJ0gWFI0k8Md-XgjioltRW</t>
  </si>
  <si>
    <t>https://drive.google.com/open?id=1X-2oG-kYe-UrBMzAQjcEV-SPTlvuUioU</t>
  </si>
  <si>
    <t>https://drive.google.com/open?id=1UUnjYzaxfkT84eg6jnpX2Wx15OPPJcJi</t>
  </si>
  <si>
    <t>Bagaforo</t>
  </si>
  <si>
    <t>Eco Camacho</t>
  </si>
  <si>
    <t xml:space="preserve">Amiel de Guzman </t>
  </si>
  <si>
    <t>Darren</t>
  </si>
  <si>
    <t>stud jader</t>
  </si>
  <si>
    <t>Charles Pangilinan</t>
  </si>
  <si>
    <t>BM Piano</t>
  </si>
  <si>
    <t>BM Music Education</t>
  </si>
  <si>
    <t>Option 1</t>
  </si>
  <si>
    <t>Pio</t>
  </si>
  <si>
    <t xml:space="preserve">BS ECE </t>
  </si>
  <si>
    <t>N/A</t>
  </si>
  <si>
    <t>BS Computer Engineering</t>
  </si>
  <si>
    <t>Violin lessons</t>
  </si>
  <si>
    <t>Jophiel Marca</t>
  </si>
  <si>
    <t>BS ECE</t>
  </si>
  <si>
    <t xml:space="preserve">guitar lessons </t>
  </si>
  <si>
    <t>Music</t>
  </si>
  <si>
    <t>Family, College of Music</t>
  </si>
  <si>
    <t>Daryl</t>
  </si>
  <si>
    <t>Comm Arts</t>
  </si>
  <si>
    <t>Chorale</t>
  </si>
  <si>
    <t>BA Communication Arts</t>
  </si>
  <si>
    <t>Engineering</t>
  </si>
  <si>
    <t>university orchestra member</t>
  </si>
  <si>
    <t>UP College of Music</t>
  </si>
  <si>
    <t>AB Psychology</t>
  </si>
  <si>
    <t>BA Psychology and BSC Advertising Management</t>
  </si>
  <si>
    <t>NA</t>
  </si>
  <si>
    <t>Nicolle Interior</t>
  </si>
  <si>
    <t>BS in Computer Engineering</t>
  </si>
  <si>
    <t>AB Literature</t>
  </si>
  <si>
    <t>Choir, piano lessons</t>
  </si>
  <si>
    <t>BS Civil Engineering</t>
  </si>
  <si>
    <t>Home/School</t>
  </si>
  <si>
    <t>Moji Abella</t>
  </si>
  <si>
    <t>BM Choral Conducting</t>
  </si>
  <si>
    <t>Choir / Piano Lessons</t>
  </si>
  <si>
    <t>Emily Borja</t>
  </si>
  <si>
    <t>BS Statistics</t>
  </si>
  <si>
    <t>Finished some course online</t>
  </si>
  <si>
    <t>BA European Language</t>
  </si>
  <si>
    <t>Choir</t>
  </si>
  <si>
    <t>Roijin Suarez</t>
  </si>
  <si>
    <t>BS Electrical Engineering</t>
  </si>
  <si>
    <t>being in a choir</t>
  </si>
  <si>
    <t>Matt</t>
  </si>
  <si>
    <t>AA in Asian Music</t>
  </si>
  <si>
    <t>Van Julius Lopez</t>
  </si>
  <si>
    <t>ECE</t>
  </si>
  <si>
    <t>Associate in Arts (Music) Musicology maj</t>
  </si>
  <si>
    <t>Cainta Rondalla, UP Symphony Orchestra, UP Tugtugang Musika Asyatika</t>
  </si>
  <si>
    <t>highschool</t>
  </si>
  <si>
    <t>BM Music</t>
  </si>
  <si>
    <t>Secondary and tertiary education</t>
  </si>
  <si>
    <t>BS EE</t>
  </si>
  <si>
    <t>School</t>
  </si>
  <si>
    <t>Joshua Popes</t>
  </si>
  <si>
    <t>B Secondary Education</t>
  </si>
  <si>
    <t>School activities/band</t>
  </si>
  <si>
    <t>MM Choral Conducting</t>
  </si>
  <si>
    <t>Academic and professional</t>
  </si>
  <si>
    <t>Jun Legson</t>
  </si>
  <si>
    <t>UPCmU</t>
  </si>
  <si>
    <t>Trisha</t>
  </si>
  <si>
    <t>AB IS &amp; BM Piano (undergrad)</t>
  </si>
  <si>
    <t>UP Diliman</t>
  </si>
  <si>
    <t>asian music</t>
  </si>
  <si>
    <t>i learned to play the guitar back in high school, and the rest is history :))</t>
  </si>
  <si>
    <t>BS Information Technology</t>
  </si>
  <si>
    <t>Bachelor of Technical Education</t>
  </si>
  <si>
    <t>n/a</t>
  </si>
  <si>
    <t>Paulo Cruz</t>
  </si>
  <si>
    <t>Bachelor of Arts in Journalism</t>
  </si>
  <si>
    <t>Assistant Conductor - UST Chorus of Arts and Letters</t>
  </si>
  <si>
    <t>Celyn</t>
  </si>
  <si>
    <t>violin lessons?? haha</t>
  </si>
  <si>
    <t>Total responders</t>
  </si>
  <si>
    <t>Mean score</t>
  </si>
  <si>
    <t>Track Number</t>
  </si>
  <si>
    <t>Correct responders</t>
  </si>
  <si>
    <t>Total score</t>
  </si>
  <si>
    <t>% Accuracy</t>
  </si>
  <si>
    <t>Kolitong (without onset compensation)</t>
  </si>
  <si>
    <t>Kolitong (with compensation)</t>
  </si>
  <si>
    <t>P_fa</t>
  </si>
  <si>
    <t>P_h</t>
  </si>
  <si>
    <t>z(P_fa)</t>
  </si>
  <si>
    <t>z(P_h)</t>
  </si>
  <si>
    <t>d'</t>
  </si>
  <si>
    <t>pcmax</t>
  </si>
  <si>
    <t>*numbers are equal to the number of responders who got the corrrect score</t>
  </si>
  <si>
    <t>Combined Tongali and compensated Kolitong: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</si>
</sst>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32&quot;"/>
  </numFmts>
  <fonts count="13">
    <font>
      <sz val="10.0"/>
      <color rgb="FF000000"/>
      <name val="Arial"/>
    </font>
    <font>
      <color theme="1"/>
      <name val="Arial"/>
    </font>
    <font/>
    <font>
      <u/>
      <color rgb="FF0000FF"/>
    </font>
    <font>
      <sz val="11.0"/>
      <color rgb="FF000000"/>
      <name val="Arial"/>
    </font>
    <font>
      <sz val="11.0"/>
      <color rgb="FF000000"/>
    </font>
    <font>
      <sz val="11.0"/>
      <color rgb="FF000000"/>
      <name val="Inconsolata"/>
    </font>
    <font>
      <sz val="10.0"/>
    </font>
    <font>
      <sz val="10.0"/>
      <color rgb="FF000000"/>
    </font>
    <font>
      <sz val="10.0"/>
      <color rgb="FFFFFFFF"/>
      <name val="Arial"/>
    </font>
    <font>
      <sz val="10.0"/>
      <color theme="1"/>
      <name val="Arial"/>
    </font>
    <font>
      <sz val="10.0"/>
      <color rgb="FFFFFFFF"/>
    </font>
    <font>
      <sz val="10.0"/>
      <color rgb="FF7E3794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Fill="1" applyFont="1"/>
    <xf borderId="0" fillId="2" fontId="5" numFmtId="0" xfId="0" applyFont="1"/>
    <xf borderId="0" fillId="2" fontId="6" numFmtId="0" xfId="0" applyFont="1"/>
    <xf borderId="0" fillId="0" fontId="7" numFmtId="0" xfId="0" applyFont="1"/>
    <xf borderId="0" fillId="2" fontId="8" numFmtId="0" xfId="0" applyFont="1"/>
    <xf borderId="0" fillId="2" fontId="8" numFmtId="0" xfId="0" applyAlignment="1" applyFont="1">
      <alignment readingOrder="0"/>
    </xf>
    <xf borderId="0" fillId="2" fontId="0" numFmtId="0" xfId="0" applyFont="1"/>
    <xf borderId="0" fillId="2" fontId="9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1" fillId="0" fontId="2" numFmtId="0" xfId="0" applyBorder="1" applyFont="1"/>
    <xf borderId="1" fillId="0" fontId="7" numFmtId="0" xfId="0" applyBorder="1" applyFont="1"/>
    <xf borderId="0" fillId="2" fontId="9" numFmtId="0" xfId="0" applyFont="1"/>
    <xf borderId="0" fillId="0" fontId="7" numFmtId="0" xfId="0" applyAlignment="1" applyFont="1">
      <alignment readingOrder="0"/>
    </xf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horizontal="right"/>
    </xf>
    <xf borderId="1" fillId="2" fontId="0" numFmtId="0" xfId="0" applyAlignment="1" applyBorder="1" applyFont="1">
      <alignment readingOrder="0"/>
    </xf>
    <xf borderId="0" fillId="2" fontId="0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2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open?id=1DRVK_J81wjG8c0EJuP950OA2Vf2M13Jf" TargetMode="External"/><Relationship Id="rId391" Type="http://schemas.openxmlformats.org/officeDocument/2006/relationships/hyperlink" Target="https://drive.google.com/open?id=1KJ0W6GlTdQVx-4uE4F2bbPs1LQKjJSOi" TargetMode="External"/><Relationship Id="rId390" Type="http://schemas.openxmlformats.org/officeDocument/2006/relationships/hyperlink" Target="https://drive.google.com/open?id=1NlefpbF-f4olOOrxdX8niIYEEII_E7zR" TargetMode="External"/><Relationship Id="rId1" Type="http://schemas.openxmlformats.org/officeDocument/2006/relationships/hyperlink" Target="https://drive.google.com/open?id=1r1e2_xZiyd_oWckg_JP92yV5qigCSSmi" TargetMode="External"/><Relationship Id="rId2" Type="http://schemas.openxmlformats.org/officeDocument/2006/relationships/hyperlink" Target="https://drive.google.com/open?id=1NihcGy1UTY_HlSoB3T5anSYuN3T97arK" TargetMode="External"/><Relationship Id="rId3" Type="http://schemas.openxmlformats.org/officeDocument/2006/relationships/hyperlink" Target="https://drive.google.com/open?id=1DrO2HNTfU7PBCv-q42-icdBMcVTC_dhz" TargetMode="External"/><Relationship Id="rId4" Type="http://schemas.openxmlformats.org/officeDocument/2006/relationships/hyperlink" Target="https://drive.google.com/open?id=1Iv4W9KacCHX6YHLXs3QkexlbPWcVKLyW" TargetMode="External"/><Relationship Id="rId9" Type="http://schemas.openxmlformats.org/officeDocument/2006/relationships/hyperlink" Target="https://drive.google.com/open?id=1BKdInY0nwQoDnnTtiZZXmJTljMHoYsV7" TargetMode="External"/><Relationship Id="rId385" Type="http://schemas.openxmlformats.org/officeDocument/2006/relationships/hyperlink" Target="https://drive.google.com/open?id=1r1e2_xZiyd_oWckg_JP92yV5qigCSSmi" TargetMode="External"/><Relationship Id="rId384" Type="http://schemas.openxmlformats.org/officeDocument/2006/relationships/hyperlink" Target="https://drive.google.com/open?id=1n1b9mwDbbsNTthtWFn9ktrWQlUmJMuHq" TargetMode="External"/><Relationship Id="rId383" Type="http://schemas.openxmlformats.org/officeDocument/2006/relationships/hyperlink" Target="https://drive.google.com/open?id=1SXhfzRjrTdppShkMOPhhRF1qSZV5b0Sr" TargetMode="External"/><Relationship Id="rId382" Type="http://schemas.openxmlformats.org/officeDocument/2006/relationships/hyperlink" Target="https://drive.google.com/open?id=1SaKkOV_zkADZpqQRtZyLcS1i25cxqfHF" TargetMode="External"/><Relationship Id="rId5" Type="http://schemas.openxmlformats.org/officeDocument/2006/relationships/hyperlink" Target="https://drive.google.com/open?id=1cwTS_ptuRyxq8daLryebFd_oinLDD5wj" TargetMode="External"/><Relationship Id="rId389" Type="http://schemas.openxmlformats.org/officeDocument/2006/relationships/hyperlink" Target="https://drive.google.com/open?id=1cwTS_ptuRyxq8daLryebFd_oinLDD5wj" TargetMode="External"/><Relationship Id="rId6" Type="http://schemas.openxmlformats.org/officeDocument/2006/relationships/hyperlink" Target="https://drive.google.com/open?id=1NlefpbF-f4olOOrxdX8niIYEEII_E7zR" TargetMode="External"/><Relationship Id="rId388" Type="http://schemas.openxmlformats.org/officeDocument/2006/relationships/hyperlink" Target="https://drive.google.com/open?id=1Iv4W9KacCHX6YHLXs3QkexlbPWcVKLyW" TargetMode="External"/><Relationship Id="rId7" Type="http://schemas.openxmlformats.org/officeDocument/2006/relationships/hyperlink" Target="https://drive.google.com/open?id=1KJ0W6GlTdQVx-4uE4F2bbPs1LQKjJSOi" TargetMode="External"/><Relationship Id="rId387" Type="http://schemas.openxmlformats.org/officeDocument/2006/relationships/hyperlink" Target="https://drive.google.com/open?id=1DrO2HNTfU7PBCv-q42-icdBMcVTC_dhz" TargetMode="External"/><Relationship Id="rId8" Type="http://schemas.openxmlformats.org/officeDocument/2006/relationships/hyperlink" Target="https://drive.google.com/open?id=17yMfcyf6klBdwnnfVebv8XMzcmtSUW48" TargetMode="External"/><Relationship Id="rId386" Type="http://schemas.openxmlformats.org/officeDocument/2006/relationships/hyperlink" Target="https://drive.google.com/open?id=1NihcGy1UTY_HlSoB3T5anSYuN3T97arK" TargetMode="External"/><Relationship Id="rId381" Type="http://schemas.openxmlformats.org/officeDocument/2006/relationships/hyperlink" Target="https://drive.google.com/open?id=1UUnjYzaxfkT84eg6jnpX2Wx15OPPJcJi" TargetMode="External"/><Relationship Id="rId380" Type="http://schemas.openxmlformats.org/officeDocument/2006/relationships/hyperlink" Target="https://drive.google.com/open?id=1N23nEcsCHT0-wr7qklzsKriko7hhUVj8" TargetMode="External"/><Relationship Id="rId379" Type="http://schemas.openxmlformats.org/officeDocument/2006/relationships/hyperlink" Target="https://drive.google.com/open?id=1KcHSSFNyLE-1TDQXwPZ1rPJwA7GGtibI" TargetMode="External"/><Relationship Id="rId374" Type="http://schemas.openxmlformats.org/officeDocument/2006/relationships/hyperlink" Target="https://drive.google.com/open?id=1aSLiLJz2hLG-x7Tv2UdQu-Jm7asMv241" TargetMode="External"/><Relationship Id="rId373" Type="http://schemas.openxmlformats.org/officeDocument/2006/relationships/hyperlink" Target="https://drive.google.com/open?id=1X-2oG-kYe-UrBMzAQjcEV-SPTlvuUioU" TargetMode="External"/><Relationship Id="rId372" Type="http://schemas.openxmlformats.org/officeDocument/2006/relationships/hyperlink" Target="https://drive.google.com/open?id=1rvUg66qwpLXq0kJ2d-do3H0bXTNT7ZY5" TargetMode="External"/><Relationship Id="rId371" Type="http://schemas.openxmlformats.org/officeDocument/2006/relationships/hyperlink" Target="https://drive.google.com/open?id=1lZNSeUBAEETLtbt2naFr6LXIa3hcl5E9" TargetMode="External"/><Relationship Id="rId378" Type="http://schemas.openxmlformats.org/officeDocument/2006/relationships/hyperlink" Target="https://drive.google.com/open?id=12idwkKwmTY54LyO3jLnDFcEPAAetfSp5" TargetMode="External"/><Relationship Id="rId377" Type="http://schemas.openxmlformats.org/officeDocument/2006/relationships/hyperlink" Target="https://drive.google.com/open?id=1x3OLIhub4MTRsRlZ7xNQSwkZFEb43BPK" TargetMode="External"/><Relationship Id="rId376" Type="http://schemas.openxmlformats.org/officeDocument/2006/relationships/hyperlink" Target="https://drive.google.com/open?id=1U5c7o8wym99MOcdodDFf-LFWD6KLLH3D" TargetMode="External"/><Relationship Id="rId375" Type="http://schemas.openxmlformats.org/officeDocument/2006/relationships/hyperlink" Target="https://drive.google.com/open?id=1y2lPPopp6GvJqe__CpRuzuW53lpB0Ej4" TargetMode="External"/><Relationship Id="rId396" Type="http://schemas.openxmlformats.org/officeDocument/2006/relationships/hyperlink" Target="https://drive.google.com/open?id=1kKbvfEV7P5Ssa93S65pN1l3j4sboA0gN" TargetMode="External"/><Relationship Id="rId395" Type="http://schemas.openxmlformats.org/officeDocument/2006/relationships/hyperlink" Target="https://drive.google.com/open?id=1AT-n9cxjSYUmX7J2MYHkx6XvznWM0-Rs" TargetMode="External"/><Relationship Id="rId394" Type="http://schemas.openxmlformats.org/officeDocument/2006/relationships/hyperlink" Target="https://drive.google.com/open?id=1aIlQc3SEMnw0-o8wKmdDYU--FhidTfTK" TargetMode="External"/><Relationship Id="rId393" Type="http://schemas.openxmlformats.org/officeDocument/2006/relationships/hyperlink" Target="https://drive.google.com/open?id=1BKdInY0nwQoDnnTtiZZXmJTljMHoYsV7" TargetMode="External"/><Relationship Id="rId399" Type="http://schemas.openxmlformats.org/officeDocument/2006/relationships/hyperlink" Target="https://drive.google.com/open?id=1mx51-C2WzLEoULaodHDTKDhvAttFdIt4" TargetMode="External"/><Relationship Id="rId398" Type="http://schemas.openxmlformats.org/officeDocument/2006/relationships/hyperlink" Target="https://drive.google.com/open?id=1hpO15EYoe4LlIik2BUgVKZoeZfjk7IYZ" TargetMode="External"/><Relationship Id="rId397" Type="http://schemas.openxmlformats.org/officeDocument/2006/relationships/hyperlink" Target="https://drive.google.com/open?id=1JSJGAJokxlJC50o6i0FSe1gR5aK8CHDe" TargetMode="External"/><Relationship Id="rId1730" Type="http://schemas.openxmlformats.org/officeDocument/2006/relationships/hyperlink" Target="https://drive.google.com/open?id=1NihcGy1UTY_HlSoB3T5anSYuN3T97arK" TargetMode="External"/><Relationship Id="rId1731" Type="http://schemas.openxmlformats.org/officeDocument/2006/relationships/hyperlink" Target="https://drive.google.com/open?id=1DrO2HNTfU7PBCv-q42-icdBMcVTC_dhz" TargetMode="External"/><Relationship Id="rId1732" Type="http://schemas.openxmlformats.org/officeDocument/2006/relationships/hyperlink" Target="https://drive.google.com/open?id=1Iv4W9KacCHX6YHLXs3QkexlbPWcVKLyW" TargetMode="External"/><Relationship Id="rId1733" Type="http://schemas.openxmlformats.org/officeDocument/2006/relationships/hyperlink" Target="https://drive.google.com/open?id=1dGubHr_dgGpjlcrxV6BrgRdvfstH22ZV" TargetMode="External"/><Relationship Id="rId1734" Type="http://schemas.openxmlformats.org/officeDocument/2006/relationships/hyperlink" Target="https://drive.google.com/open?id=1NlefpbF-f4olOOrxdX8niIYEEII_E7zR" TargetMode="External"/><Relationship Id="rId1735" Type="http://schemas.openxmlformats.org/officeDocument/2006/relationships/hyperlink" Target="https://drive.google.com/open?id=1fms1NOqLVOVvaKb6DMbhI2g4wbseZaHY" TargetMode="External"/><Relationship Id="rId1736" Type="http://schemas.openxmlformats.org/officeDocument/2006/relationships/hyperlink" Target="https://drive.google.com/open?id=1DRVK_J81wjG8c0EJuP950OA2Vf2M13Jf" TargetMode="External"/><Relationship Id="rId1737" Type="http://schemas.openxmlformats.org/officeDocument/2006/relationships/hyperlink" Target="https://drive.google.com/open?id=1BKdInY0nwQoDnnTtiZZXmJTljMHoYsV7" TargetMode="External"/><Relationship Id="rId1738" Type="http://schemas.openxmlformats.org/officeDocument/2006/relationships/hyperlink" Target="https://drive.google.com/open?id=1aIlQc3SEMnw0-o8wKmdDYU--FhidTfTK" TargetMode="External"/><Relationship Id="rId1739" Type="http://schemas.openxmlformats.org/officeDocument/2006/relationships/hyperlink" Target="https://drive.google.com/open?id=1AT-n9cxjSYUmX7J2MYHkx6XvznWM0-Rs" TargetMode="External"/><Relationship Id="rId1720" Type="http://schemas.openxmlformats.org/officeDocument/2006/relationships/hyperlink" Target="https://drive.google.com/open?id=1fIo8dlFmdopCjowE8A6s8lKZs6jfA7Cp" TargetMode="External"/><Relationship Id="rId1721" Type="http://schemas.openxmlformats.org/officeDocument/2006/relationships/hyperlink" Target="https://drive.google.com/open?id=1x3OLIhub4MTRsRlZ7xNQSwkZFEb43BPK" TargetMode="External"/><Relationship Id="rId1722" Type="http://schemas.openxmlformats.org/officeDocument/2006/relationships/hyperlink" Target="https://drive.google.com/open?id=12idwkKwmTY54LyO3jLnDFcEPAAetfSp5" TargetMode="External"/><Relationship Id="rId1723" Type="http://schemas.openxmlformats.org/officeDocument/2006/relationships/hyperlink" Target="https://drive.google.com/open?id=1yL0jmPq_SKTMeKnry2NpRDsK5vFpoJf-" TargetMode="External"/><Relationship Id="rId1724" Type="http://schemas.openxmlformats.org/officeDocument/2006/relationships/hyperlink" Target="https://drive.google.com/open?id=1N23nEcsCHT0-wr7qklzsKriko7hhUVj8" TargetMode="External"/><Relationship Id="rId1725" Type="http://schemas.openxmlformats.org/officeDocument/2006/relationships/hyperlink" Target="https://drive.google.com/open?id=1Da8Fv6AuNEldoEypgYc54diMueamWzV3" TargetMode="External"/><Relationship Id="rId1726" Type="http://schemas.openxmlformats.org/officeDocument/2006/relationships/hyperlink" Target="https://drive.google.com/open?id=1SaKkOV_zkADZpqQRtZyLcS1i25cxqfHF" TargetMode="External"/><Relationship Id="rId1727" Type="http://schemas.openxmlformats.org/officeDocument/2006/relationships/hyperlink" Target="https://drive.google.com/open?id=15z7Ad4pCbKbeEZkiyEdxKssl2J39hqpd" TargetMode="External"/><Relationship Id="rId1728" Type="http://schemas.openxmlformats.org/officeDocument/2006/relationships/hyperlink" Target="https://drive.google.com/open?id=1CT476k0ZVJf5RPrrqzpogaCy1V2vPLz6" TargetMode="External"/><Relationship Id="rId1729" Type="http://schemas.openxmlformats.org/officeDocument/2006/relationships/hyperlink" Target="https://drive.google.com/open?id=1r1e2_xZiyd_oWckg_JP92yV5qigCSSmi" TargetMode="External"/><Relationship Id="rId1752" Type="http://schemas.openxmlformats.org/officeDocument/2006/relationships/hyperlink" Target="https://drive.google.com/open?id=1U5c7o8wym99MOcdodDFf-LFWD6KLLH3D" TargetMode="External"/><Relationship Id="rId1753" Type="http://schemas.openxmlformats.org/officeDocument/2006/relationships/hyperlink" Target="https://drive.google.com/open?id=1x3OLIhub4MTRsRlZ7xNQSwkZFEb43BPK" TargetMode="External"/><Relationship Id="rId1754" Type="http://schemas.openxmlformats.org/officeDocument/2006/relationships/hyperlink" Target="https://drive.google.com/open?id=1Qe7TEYWEoNYvdtcUmE5OJMaum3wd1IUk" TargetMode="External"/><Relationship Id="rId1755" Type="http://schemas.openxmlformats.org/officeDocument/2006/relationships/hyperlink" Target="https://drive.google.com/open?id=1KcHSSFNyLE-1TDQXwPZ1rPJwA7GGtibI" TargetMode="External"/><Relationship Id="rId1756" Type="http://schemas.openxmlformats.org/officeDocument/2006/relationships/hyperlink" Target="https://drive.google.com/open?id=11zNgnMS6G6nAZryAFmUaVydjB1vclgDs" TargetMode="External"/><Relationship Id="rId1757" Type="http://schemas.openxmlformats.org/officeDocument/2006/relationships/hyperlink" Target="https://drive.google.com/open?id=1Da8Fv6AuNEldoEypgYc54diMueamWzV3" TargetMode="External"/><Relationship Id="rId1758" Type="http://schemas.openxmlformats.org/officeDocument/2006/relationships/hyperlink" Target="https://drive.google.com/open?id=1rPfrUkzCUb7ILUobD6bdSn5hhlvnv8EZ" TargetMode="External"/><Relationship Id="rId1759" Type="http://schemas.openxmlformats.org/officeDocument/2006/relationships/hyperlink" Target="https://drive.google.com/open?id=1SXhfzRjrTdppShkMOPhhRF1qSZV5b0Sr" TargetMode="External"/><Relationship Id="rId808" Type="http://schemas.openxmlformats.org/officeDocument/2006/relationships/hyperlink" Target="https://drive.google.com/open?id=17yMfcyf6klBdwnnfVebv8XMzcmtSUW48" TargetMode="External"/><Relationship Id="rId807" Type="http://schemas.openxmlformats.org/officeDocument/2006/relationships/hyperlink" Target="https://drive.google.com/open?id=1fms1NOqLVOVvaKb6DMbhI2g4wbseZaHY" TargetMode="External"/><Relationship Id="rId806" Type="http://schemas.openxmlformats.org/officeDocument/2006/relationships/hyperlink" Target="https://drive.google.com/open?id=1NlefpbF-f4olOOrxdX8niIYEEII_E7zR" TargetMode="External"/><Relationship Id="rId805" Type="http://schemas.openxmlformats.org/officeDocument/2006/relationships/hyperlink" Target="https://drive.google.com/open?id=1cwTS_ptuRyxq8daLryebFd_oinLDD5wj" TargetMode="External"/><Relationship Id="rId809" Type="http://schemas.openxmlformats.org/officeDocument/2006/relationships/hyperlink" Target="https://drive.google.com/open?id=1BKdInY0nwQoDnnTtiZZXmJTljMHoYsV7" TargetMode="External"/><Relationship Id="rId800" Type="http://schemas.openxmlformats.org/officeDocument/2006/relationships/hyperlink" Target="https://drive.google.com/open?id=1n1b9mwDbbsNTthtWFn9ktrWQlUmJMuHq" TargetMode="External"/><Relationship Id="rId804" Type="http://schemas.openxmlformats.org/officeDocument/2006/relationships/hyperlink" Target="https://drive.google.com/open?id=1jEkqiARjDxtGg9uDM8bjALEaLVF5jsgK" TargetMode="External"/><Relationship Id="rId803" Type="http://schemas.openxmlformats.org/officeDocument/2006/relationships/hyperlink" Target="https://drive.google.com/open?id=1FAZmET6zkRL3KC_CDF7a6FSIxXyIJF7u" TargetMode="External"/><Relationship Id="rId802" Type="http://schemas.openxmlformats.org/officeDocument/2006/relationships/hyperlink" Target="https://drive.google.com/open?id=1NihcGy1UTY_HlSoB3T5anSYuN3T97arK" TargetMode="External"/><Relationship Id="rId801" Type="http://schemas.openxmlformats.org/officeDocument/2006/relationships/hyperlink" Target="https://drive.google.com/open?id=1r1e2_xZiyd_oWckg_JP92yV5qigCSSmi" TargetMode="External"/><Relationship Id="rId1750" Type="http://schemas.openxmlformats.org/officeDocument/2006/relationships/hyperlink" Target="https://drive.google.com/open?id=1aSLiLJz2hLG-x7Tv2UdQu-Jm7asMv241" TargetMode="External"/><Relationship Id="rId1751" Type="http://schemas.openxmlformats.org/officeDocument/2006/relationships/hyperlink" Target="https://drive.google.com/open?id=1tol6f9IUc23hoY6SRrkh1-GLJ6yG2LhH" TargetMode="External"/><Relationship Id="rId1741" Type="http://schemas.openxmlformats.org/officeDocument/2006/relationships/hyperlink" Target="https://drive.google.com/open?id=1JSJGAJokxlJC50o6i0FSe1gR5aK8CHDe" TargetMode="External"/><Relationship Id="rId1742" Type="http://schemas.openxmlformats.org/officeDocument/2006/relationships/hyperlink" Target="https://drive.google.com/open?id=1hpO15EYoe4LlIik2BUgVKZoeZfjk7IYZ" TargetMode="External"/><Relationship Id="rId1743" Type="http://schemas.openxmlformats.org/officeDocument/2006/relationships/hyperlink" Target="https://drive.google.com/open?id=1mx51-C2WzLEoULaodHDTKDhvAttFdIt4" TargetMode="External"/><Relationship Id="rId1744" Type="http://schemas.openxmlformats.org/officeDocument/2006/relationships/hyperlink" Target="https://drive.google.com/open?id=1MqMa4p9xRcwqehf_bqRuN6V_AFdP8shQ" TargetMode="External"/><Relationship Id="rId1745" Type="http://schemas.openxmlformats.org/officeDocument/2006/relationships/hyperlink" Target="https://drive.google.com/open?id=1qE8uorK3lnd1FyT-1Kdh70CQDrsLJww4" TargetMode="External"/><Relationship Id="rId1746" Type="http://schemas.openxmlformats.org/officeDocument/2006/relationships/hyperlink" Target="https://drive.google.com/open?id=10ZI_G0iLUDpUtDJDBLANjAXjPnXmCi9K" TargetMode="External"/><Relationship Id="rId1747" Type="http://schemas.openxmlformats.org/officeDocument/2006/relationships/hyperlink" Target="https://drive.google.com/open?id=11KA4Hv7ulu75cdE4yyK9JyCj5w35qaDN" TargetMode="External"/><Relationship Id="rId1748" Type="http://schemas.openxmlformats.org/officeDocument/2006/relationships/hyperlink" Target="https://drive.google.com/open?id=19i_RUNAxypnymuMggvICTNN8S0uWLVCy" TargetMode="External"/><Relationship Id="rId1749" Type="http://schemas.openxmlformats.org/officeDocument/2006/relationships/hyperlink" Target="https://drive.google.com/open?id=1pDOX6DhRXWPsoguVtY6IUO6A69P0A2Yg" TargetMode="External"/><Relationship Id="rId1740" Type="http://schemas.openxmlformats.org/officeDocument/2006/relationships/hyperlink" Target="https://drive.google.com/open?id=1kKbvfEV7P5Ssa93S65pN1l3j4sboA0gN" TargetMode="External"/><Relationship Id="rId1710" Type="http://schemas.openxmlformats.org/officeDocument/2006/relationships/hyperlink" Target="https://drive.google.com/open?id=1hpO15EYoe4LlIik2BUgVKZoeZfjk7IYZ" TargetMode="External"/><Relationship Id="rId1711" Type="http://schemas.openxmlformats.org/officeDocument/2006/relationships/hyperlink" Target="https://drive.google.com/open?id=1mx51-C2WzLEoULaodHDTKDhvAttFdIt4" TargetMode="External"/><Relationship Id="rId1712" Type="http://schemas.openxmlformats.org/officeDocument/2006/relationships/hyperlink" Target="https://drive.google.com/open?id=1MqMa4p9xRcwqehf_bqRuN6V_AFdP8shQ" TargetMode="External"/><Relationship Id="rId1713" Type="http://schemas.openxmlformats.org/officeDocument/2006/relationships/hyperlink" Target="https://drive.google.com/open?id=1qE8uorK3lnd1FyT-1Kdh70CQDrsLJww4" TargetMode="External"/><Relationship Id="rId1714" Type="http://schemas.openxmlformats.org/officeDocument/2006/relationships/hyperlink" Target="https://drive.google.com/open?id=10ZI_G0iLUDpUtDJDBLANjAXjPnXmCi9K" TargetMode="External"/><Relationship Id="rId1715" Type="http://schemas.openxmlformats.org/officeDocument/2006/relationships/hyperlink" Target="https://drive.google.com/open?id=1lZNSeUBAEETLtbt2naFr6LXIa3hcl5E9" TargetMode="External"/><Relationship Id="rId1716" Type="http://schemas.openxmlformats.org/officeDocument/2006/relationships/hyperlink" Target="https://drive.google.com/open?id=19i_RUNAxypnymuMggvICTNN8S0uWLVCy" TargetMode="External"/><Relationship Id="rId1717" Type="http://schemas.openxmlformats.org/officeDocument/2006/relationships/hyperlink" Target="https://drive.google.com/open?id=1pDOX6DhRXWPsoguVtY6IUO6A69P0A2Yg" TargetMode="External"/><Relationship Id="rId1718" Type="http://schemas.openxmlformats.org/officeDocument/2006/relationships/hyperlink" Target="https://drive.google.com/open?id=1GV-GWh00Dg0EZz4ff_A1Spq2pYVhOcRg" TargetMode="External"/><Relationship Id="rId1719" Type="http://schemas.openxmlformats.org/officeDocument/2006/relationships/hyperlink" Target="https://drive.google.com/open?id=1y2lPPopp6GvJqe__CpRuzuW53lpB0Ej4" TargetMode="External"/><Relationship Id="rId1700" Type="http://schemas.openxmlformats.org/officeDocument/2006/relationships/hyperlink" Target="https://drive.google.com/open?id=1Iv4W9KacCHX6YHLXs3QkexlbPWcVKLyW" TargetMode="External"/><Relationship Id="rId1701" Type="http://schemas.openxmlformats.org/officeDocument/2006/relationships/hyperlink" Target="https://drive.google.com/open?id=1dGubHr_dgGpjlcrxV6BrgRdvfstH22ZV" TargetMode="External"/><Relationship Id="rId1702" Type="http://schemas.openxmlformats.org/officeDocument/2006/relationships/hyperlink" Target="https://drive.google.com/open?id=1NlefpbF-f4olOOrxdX8niIYEEII_E7zR" TargetMode="External"/><Relationship Id="rId1703" Type="http://schemas.openxmlformats.org/officeDocument/2006/relationships/hyperlink" Target="https://drive.google.com/open?id=1KJ0W6GlTdQVx-4uE4F2bbPs1LQKjJSOi" TargetMode="External"/><Relationship Id="rId1704" Type="http://schemas.openxmlformats.org/officeDocument/2006/relationships/hyperlink" Target="https://drive.google.com/open?id=1DRVK_J81wjG8c0EJuP950OA2Vf2M13Jf" TargetMode="External"/><Relationship Id="rId1705" Type="http://schemas.openxmlformats.org/officeDocument/2006/relationships/hyperlink" Target="https://drive.google.com/open?id=1zyAa-k4BkbQJ0gWFI0k8Md-XgjioltRW" TargetMode="External"/><Relationship Id="rId1706" Type="http://schemas.openxmlformats.org/officeDocument/2006/relationships/hyperlink" Target="https://drive.google.com/open?id=1aIlQc3SEMnw0-o8wKmdDYU--FhidTfTK" TargetMode="External"/><Relationship Id="rId1707" Type="http://schemas.openxmlformats.org/officeDocument/2006/relationships/hyperlink" Target="https://drive.google.com/open?id=1pOAJCtg52y-tNMkCphJe2k_eg6jcPdse" TargetMode="External"/><Relationship Id="rId1708" Type="http://schemas.openxmlformats.org/officeDocument/2006/relationships/hyperlink" Target="https://drive.google.com/open?id=1VuB07rpG2mZViOu4DFf7BzN2FrkXym9F" TargetMode="External"/><Relationship Id="rId1709" Type="http://schemas.openxmlformats.org/officeDocument/2006/relationships/hyperlink" Target="https://drive.google.com/open?id=1fsT_821pCIe2lIFhiVKhOq13aY-xGbZ_" TargetMode="External"/><Relationship Id="rId40" Type="http://schemas.openxmlformats.org/officeDocument/2006/relationships/hyperlink" Target="https://drive.google.com/open?id=1DRVK_J81wjG8c0EJuP950OA2Vf2M13Jf" TargetMode="External"/><Relationship Id="rId1334" Type="http://schemas.openxmlformats.org/officeDocument/2006/relationships/hyperlink" Target="https://drive.google.com/open?id=1GV-GWh00Dg0EZz4ff_A1Spq2pYVhOcRg" TargetMode="External"/><Relationship Id="rId1335" Type="http://schemas.openxmlformats.org/officeDocument/2006/relationships/hyperlink" Target="https://drive.google.com/open?id=1y2lPPopp6GvJqe__CpRuzuW53lpB0Ej4" TargetMode="External"/><Relationship Id="rId42" Type="http://schemas.openxmlformats.org/officeDocument/2006/relationships/hyperlink" Target="https://drive.google.com/open?id=17iD6v5T0qhW-zCvzE5M1febUpc5vUfBl" TargetMode="External"/><Relationship Id="rId1336" Type="http://schemas.openxmlformats.org/officeDocument/2006/relationships/hyperlink" Target="https://drive.google.com/open?id=1U5c7o8wym99MOcdodDFf-LFWD6KLLH3D" TargetMode="External"/><Relationship Id="rId41" Type="http://schemas.openxmlformats.org/officeDocument/2006/relationships/hyperlink" Target="https://drive.google.com/open?id=1BKdInY0nwQoDnnTtiZZXmJTljMHoYsV7" TargetMode="External"/><Relationship Id="rId1337" Type="http://schemas.openxmlformats.org/officeDocument/2006/relationships/hyperlink" Target="https://drive.google.com/open?id=1x3OLIhub4MTRsRlZ7xNQSwkZFEb43BPK" TargetMode="External"/><Relationship Id="rId44" Type="http://schemas.openxmlformats.org/officeDocument/2006/relationships/hyperlink" Target="https://drive.google.com/open?id=1VuB07rpG2mZViOu4DFf7BzN2FrkXym9F" TargetMode="External"/><Relationship Id="rId1338" Type="http://schemas.openxmlformats.org/officeDocument/2006/relationships/hyperlink" Target="https://drive.google.com/open?id=12idwkKwmTY54LyO3jLnDFcEPAAetfSp5" TargetMode="External"/><Relationship Id="rId43" Type="http://schemas.openxmlformats.org/officeDocument/2006/relationships/hyperlink" Target="https://drive.google.com/open?id=1pOAJCtg52y-tNMkCphJe2k_eg6jcPdse" TargetMode="External"/><Relationship Id="rId1339" Type="http://schemas.openxmlformats.org/officeDocument/2006/relationships/hyperlink" Target="https://drive.google.com/open?id=1yL0jmPq_SKTMeKnry2NpRDsK5vFpoJf-" TargetMode="External"/><Relationship Id="rId46" Type="http://schemas.openxmlformats.org/officeDocument/2006/relationships/hyperlink" Target="https://drive.google.com/open?id=1hpO15EYoe4LlIik2BUgVKZoeZfjk7IYZ" TargetMode="External"/><Relationship Id="rId45" Type="http://schemas.openxmlformats.org/officeDocument/2006/relationships/hyperlink" Target="https://drive.google.com/open?id=1fsT_821pCIe2lIFhiVKhOq13aY-xGbZ_" TargetMode="External"/><Relationship Id="rId745" Type="http://schemas.openxmlformats.org/officeDocument/2006/relationships/hyperlink" Target="https://drive.google.com/open?id=1zyAa-k4BkbQJ0gWFI0k8Md-XgjioltRW" TargetMode="External"/><Relationship Id="rId744" Type="http://schemas.openxmlformats.org/officeDocument/2006/relationships/hyperlink" Target="https://drive.google.com/open?id=1DRVK_J81wjG8c0EJuP950OA2Vf2M13Jf" TargetMode="External"/><Relationship Id="rId743" Type="http://schemas.openxmlformats.org/officeDocument/2006/relationships/hyperlink" Target="https://drive.google.com/open?id=1KJ0W6GlTdQVx-4uE4F2bbPs1LQKjJSOi" TargetMode="External"/><Relationship Id="rId742" Type="http://schemas.openxmlformats.org/officeDocument/2006/relationships/hyperlink" Target="https://drive.google.com/open?id=1NlefpbF-f4olOOrxdX8niIYEEII_E7zR" TargetMode="External"/><Relationship Id="rId749" Type="http://schemas.openxmlformats.org/officeDocument/2006/relationships/hyperlink" Target="https://drive.google.com/open?id=1JSJGAJokxlJC50o6i0FSe1gR5aK8CHDe" TargetMode="External"/><Relationship Id="rId748" Type="http://schemas.openxmlformats.org/officeDocument/2006/relationships/hyperlink" Target="https://drive.google.com/open?id=1kKbvfEV7P5Ssa93S65pN1l3j4sboA0gN" TargetMode="External"/><Relationship Id="rId747" Type="http://schemas.openxmlformats.org/officeDocument/2006/relationships/hyperlink" Target="https://drive.google.com/open?id=1pOAJCtg52y-tNMkCphJe2k_eg6jcPdse" TargetMode="External"/><Relationship Id="rId746" Type="http://schemas.openxmlformats.org/officeDocument/2006/relationships/hyperlink" Target="https://drive.google.com/open?id=17iD6v5T0qhW-zCvzE5M1febUpc5vUfBl" TargetMode="External"/><Relationship Id="rId48" Type="http://schemas.openxmlformats.org/officeDocument/2006/relationships/hyperlink" Target="https://drive.google.com/open?id=1MqMa4p9xRcwqehf_bqRuN6V_AFdP8shQ" TargetMode="External"/><Relationship Id="rId47" Type="http://schemas.openxmlformats.org/officeDocument/2006/relationships/hyperlink" Target="https://drive.google.com/open?id=1qf7gefJmpnxN4mlwlZuvKdOqAzbDoa8m" TargetMode="External"/><Relationship Id="rId49" Type="http://schemas.openxmlformats.org/officeDocument/2006/relationships/hyperlink" Target="https://drive.google.com/open?id=1qE8uorK3lnd1FyT-1Kdh70CQDrsLJww4" TargetMode="External"/><Relationship Id="rId741" Type="http://schemas.openxmlformats.org/officeDocument/2006/relationships/hyperlink" Target="https://drive.google.com/open?id=1dGubHr_dgGpjlcrxV6BrgRdvfstH22ZV" TargetMode="External"/><Relationship Id="rId1330" Type="http://schemas.openxmlformats.org/officeDocument/2006/relationships/hyperlink" Target="https://drive.google.com/open?id=10ZI_G0iLUDpUtDJDBLANjAXjPnXmCi9K" TargetMode="External"/><Relationship Id="rId740" Type="http://schemas.openxmlformats.org/officeDocument/2006/relationships/hyperlink" Target="https://drive.google.com/open?id=1jEkqiARjDxtGg9uDM8bjALEaLVF5jsgK" TargetMode="External"/><Relationship Id="rId1331" Type="http://schemas.openxmlformats.org/officeDocument/2006/relationships/hyperlink" Target="https://drive.google.com/open?id=1lZNSeUBAEETLtbt2naFr6LXIa3hcl5E9" TargetMode="External"/><Relationship Id="rId1332" Type="http://schemas.openxmlformats.org/officeDocument/2006/relationships/hyperlink" Target="https://drive.google.com/open?id=19i_RUNAxypnymuMggvICTNN8S0uWLVCy" TargetMode="External"/><Relationship Id="rId1333" Type="http://schemas.openxmlformats.org/officeDocument/2006/relationships/hyperlink" Target="https://drive.google.com/open?id=1X-2oG-kYe-UrBMzAQjcEV-SPTlvuUioU" TargetMode="External"/><Relationship Id="rId1323" Type="http://schemas.openxmlformats.org/officeDocument/2006/relationships/hyperlink" Target="https://drive.google.com/open?id=1pOAJCtg52y-tNMkCphJe2k_eg6jcPdse" TargetMode="External"/><Relationship Id="rId1324" Type="http://schemas.openxmlformats.org/officeDocument/2006/relationships/hyperlink" Target="https://drive.google.com/open?id=1kKbvfEV7P5Ssa93S65pN1l3j4sboA0gN" TargetMode="External"/><Relationship Id="rId31" Type="http://schemas.openxmlformats.org/officeDocument/2006/relationships/hyperlink" Target="https://drive.google.com/open?id=15z7Ad4pCbKbeEZkiyEdxKssl2J39hqpd" TargetMode="External"/><Relationship Id="rId1325" Type="http://schemas.openxmlformats.org/officeDocument/2006/relationships/hyperlink" Target="https://drive.google.com/open?id=1JSJGAJokxlJC50o6i0FSe1gR5aK8CHDe" TargetMode="External"/><Relationship Id="rId30" Type="http://schemas.openxmlformats.org/officeDocument/2006/relationships/hyperlink" Target="https://drive.google.com/open?id=1rPfrUkzCUb7ILUobD6bdSn5hhlvnv8EZ" TargetMode="External"/><Relationship Id="rId1326" Type="http://schemas.openxmlformats.org/officeDocument/2006/relationships/hyperlink" Target="https://drive.google.com/open?id=1hpO15EYoe4LlIik2BUgVKZoeZfjk7IYZ" TargetMode="External"/><Relationship Id="rId33" Type="http://schemas.openxmlformats.org/officeDocument/2006/relationships/hyperlink" Target="https://drive.google.com/open?id=1r1e2_xZiyd_oWckg_JP92yV5qigCSSmi" TargetMode="External"/><Relationship Id="rId1327" Type="http://schemas.openxmlformats.org/officeDocument/2006/relationships/hyperlink" Target="https://drive.google.com/open?id=1qf7gefJmpnxN4mlwlZuvKdOqAzbDoa8m" TargetMode="External"/><Relationship Id="rId32" Type="http://schemas.openxmlformats.org/officeDocument/2006/relationships/hyperlink" Target="https://drive.google.com/open?id=1n1b9mwDbbsNTthtWFn9ktrWQlUmJMuHq" TargetMode="External"/><Relationship Id="rId1328" Type="http://schemas.openxmlformats.org/officeDocument/2006/relationships/hyperlink" Target="https://drive.google.com/open?id=1MqMa4p9xRcwqehf_bqRuN6V_AFdP8shQ" TargetMode="External"/><Relationship Id="rId35" Type="http://schemas.openxmlformats.org/officeDocument/2006/relationships/hyperlink" Target="https://drive.google.com/open?id=1DrO2HNTfU7PBCv-q42-icdBMcVTC_dhz" TargetMode="External"/><Relationship Id="rId1329" Type="http://schemas.openxmlformats.org/officeDocument/2006/relationships/hyperlink" Target="https://drive.google.com/open?id=1uq4hFGGgl-euNjRqOfb4Wv3Ng6ESVoJw" TargetMode="External"/><Relationship Id="rId34" Type="http://schemas.openxmlformats.org/officeDocument/2006/relationships/hyperlink" Target="https://drive.google.com/open?id=1NihcGy1UTY_HlSoB3T5anSYuN3T97arK" TargetMode="External"/><Relationship Id="rId739" Type="http://schemas.openxmlformats.org/officeDocument/2006/relationships/hyperlink" Target="https://drive.google.com/open?id=1DrO2HNTfU7PBCv-q42-icdBMcVTC_dhz" TargetMode="External"/><Relationship Id="rId734" Type="http://schemas.openxmlformats.org/officeDocument/2006/relationships/hyperlink" Target="https://drive.google.com/open?id=1SaKkOV_zkADZpqQRtZyLcS1i25cxqfHF" TargetMode="External"/><Relationship Id="rId733" Type="http://schemas.openxmlformats.org/officeDocument/2006/relationships/hyperlink" Target="https://drive.google.com/open?id=1UUnjYzaxfkT84eg6jnpX2Wx15OPPJcJi" TargetMode="External"/><Relationship Id="rId732" Type="http://schemas.openxmlformats.org/officeDocument/2006/relationships/hyperlink" Target="https://drive.google.com/open?id=1N23nEcsCHT0-wr7qklzsKriko7hhUVj8" TargetMode="External"/><Relationship Id="rId731" Type="http://schemas.openxmlformats.org/officeDocument/2006/relationships/hyperlink" Target="https://drive.google.com/open?id=1KcHSSFNyLE-1TDQXwPZ1rPJwA7GGtibI" TargetMode="External"/><Relationship Id="rId738" Type="http://schemas.openxmlformats.org/officeDocument/2006/relationships/hyperlink" Target="https://drive.google.com/open?id=1NihcGy1UTY_HlSoB3T5anSYuN3T97arK" TargetMode="External"/><Relationship Id="rId737" Type="http://schemas.openxmlformats.org/officeDocument/2006/relationships/hyperlink" Target="https://drive.google.com/open?id=1r1e2_xZiyd_oWckg_JP92yV5qigCSSmi" TargetMode="External"/><Relationship Id="rId736" Type="http://schemas.openxmlformats.org/officeDocument/2006/relationships/hyperlink" Target="https://drive.google.com/open?id=1n1b9mwDbbsNTthtWFn9ktrWQlUmJMuHq" TargetMode="External"/><Relationship Id="rId735" Type="http://schemas.openxmlformats.org/officeDocument/2006/relationships/hyperlink" Target="https://drive.google.com/open?id=1SXhfzRjrTdppShkMOPhhRF1qSZV5b0Sr" TargetMode="External"/><Relationship Id="rId37" Type="http://schemas.openxmlformats.org/officeDocument/2006/relationships/hyperlink" Target="https://drive.google.com/open?id=1dGubHr_dgGpjlcrxV6BrgRdvfstH22ZV" TargetMode="External"/><Relationship Id="rId36" Type="http://schemas.openxmlformats.org/officeDocument/2006/relationships/hyperlink" Target="https://drive.google.com/open?id=1Iv4W9KacCHX6YHLXs3QkexlbPWcVKLyW" TargetMode="External"/><Relationship Id="rId39" Type="http://schemas.openxmlformats.org/officeDocument/2006/relationships/hyperlink" Target="https://drive.google.com/open?id=1KJ0W6GlTdQVx-4uE4F2bbPs1LQKjJSOi" TargetMode="External"/><Relationship Id="rId38" Type="http://schemas.openxmlformats.org/officeDocument/2006/relationships/hyperlink" Target="https://drive.google.com/open?id=1NlefpbF-f4olOOrxdX8niIYEEII_E7zR" TargetMode="External"/><Relationship Id="rId730" Type="http://schemas.openxmlformats.org/officeDocument/2006/relationships/hyperlink" Target="https://drive.google.com/open?id=12idwkKwmTY54LyO3jLnDFcEPAAetfSp5" TargetMode="External"/><Relationship Id="rId1320" Type="http://schemas.openxmlformats.org/officeDocument/2006/relationships/hyperlink" Target="https://drive.google.com/open?id=1DRVK_J81wjG8c0EJuP950OA2Vf2M13Jf" TargetMode="External"/><Relationship Id="rId1321" Type="http://schemas.openxmlformats.org/officeDocument/2006/relationships/hyperlink" Target="https://drive.google.com/open?id=1BKdInY0nwQoDnnTtiZZXmJTljMHoYsV7" TargetMode="External"/><Relationship Id="rId1322" Type="http://schemas.openxmlformats.org/officeDocument/2006/relationships/hyperlink" Target="https://drive.google.com/open?id=1aIlQc3SEMnw0-o8wKmdDYU--FhidTfTK" TargetMode="External"/><Relationship Id="rId1356" Type="http://schemas.openxmlformats.org/officeDocument/2006/relationships/hyperlink" Target="https://drive.google.com/open?id=1VuB07rpG2mZViOu4DFf7BzN2FrkXym9F" TargetMode="External"/><Relationship Id="rId1357" Type="http://schemas.openxmlformats.org/officeDocument/2006/relationships/hyperlink" Target="https://drive.google.com/open?id=1fsT_821pCIe2lIFhiVKhOq13aY-xGbZ_" TargetMode="External"/><Relationship Id="rId20" Type="http://schemas.openxmlformats.org/officeDocument/2006/relationships/hyperlink" Target="https://drive.google.com/open?id=1rvUg66qwpLXq0kJ2d-do3H0bXTNT7ZY5" TargetMode="External"/><Relationship Id="rId1358" Type="http://schemas.openxmlformats.org/officeDocument/2006/relationships/hyperlink" Target="https://drive.google.com/open?id=1xlPD8sn4bF0JhPrK0EIgpCW73iSMollL" TargetMode="External"/><Relationship Id="rId1359" Type="http://schemas.openxmlformats.org/officeDocument/2006/relationships/hyperlink" Target="https://drive.google.com/open?id=1mx51-C2WzLEoULaodHDTKDhvAttFdIt4" TargetMode="External"/><Relationship Id="rId22" Type="http://schemas.openxmlformats.org/officeDocument/2006/relationships/hyperlink" Target="https://drive.google.com/open?id=1aSLiLJz2hLG-x7Tv2UdQu-Jm7asMv241" TargetMode="External"/><Relationship Id="rId21" Type="http://schemas.openxmlformats.org/officeDocument/2006/relationships/hyperlink" Target="https://drive.google.com/open?id=1pDOX6DhRXWPsoguVtY6IUO6A69P0A2Yg" TargetMode="External"/><Relationship Id="rId24" Type="http://schemas.openxmlformats.org/officeDocument/2006/relationships/hyperlink" Target="https://drive.google.com/open?id=1fIo8dlFmdopCjowE8A6s8lKZs6jfA7Cp" TargetMode="External"/><Relationship Id="rId23" Type="http://schemas.openxmlformats.org/officeDocument/2006/relationships/hyperlink" Target="https://drive.google.com/open?id=1y2lPPopp6GvJqe__CpRuzuW53lpB0Ej4" TargetMode="External"/><Relationship Id="rId767" Type="http://schemas.openxmlformats.org/officeDocument/2006/relationships/hyperlink" Target="https://drive.google.com/open?id=1SXhfzRjrTdppShkMOPhhRF1qSZV5b0Sr" TargetMode="External"/><Relationship Id="rId766" Type="http://schemas.openxmlformats.org/officeDocument/2006/relationships/hyperlink" Target="https://drive.google.com/open?id=1SaKkOV_zkADZpqQRtZyLcS1i25cxqfHF" TargetMode="External"/><Relationship Id="rId765" Type="http://schemas.openxmlformats.org/officeDocument/2006/relationships/hyperlink" Target="https://drive.google.com/open?id=1UUnjYzaxfkT84eg6jnpX2Wx15OPPJcJi" TargetMode="External"/><Relationship Id="rId764" Type="http://schemas.openxmlformats.org/officeDocument/2006/relationships/hyperlink" Target="https://drive.google.com/open?id=1N23nEcsCHT0-wr7qklzsKriko7hhUVj8" TargetMode="External"/><Relationship Id="rId769" Type="http://schemas.openxmlformats.org/officeDocument/2006/relationships/hyperlink" Target="https://drive.google.com/open?id=1mrML-W888U0Vo6z2LLiZKZMOUFm0J-be" TargetMode="External"/><Relationship Id="rId768" Type="http://schemas.openxmlformats.org/officeDocument/2006/relationships/hyperlink" Target="https://drive.google.com/open?id=1n1b9mwDbbsNTthtWFn9ktrWQlUmJMuHq" TargetMode="External"/><Relationship Id="rId26" Type="http://schemas.openxmlformats.org/officeDocument/2006/relationships/hyperlink" Target="https://drive.google.com/open?id=1Qe7TEYWEoNYvdtcUmE5OJMaum3wd1IUk" TargetMode="External"/><Relationship Id="rId25" Type="http://schemas.openxmlformats.org/officeDocument/2006/relationships/hyperlink" Target="https://drive.google.com/open?id=1x3OLIhub4MTRsRlZ7xNQSwkZFEb43BPK" TargetMode="External"/><Relationship Id="rId28" Type="http://schemas.openxmlformats.org/officeDocument/2006/relationships/hyperlink" Target="https://drive.google.com/open?id=11zNgnMS6G6nAZryAFmUaVydjB1vclgDs" TargetMode="External"/><Relationship Id="rId1350" Type="http://schemas.openxmlformats.org/officeDocument/2006/relationships/hyperlink" Target="https://drive.google.com/open?id=19ygbzkcKzuiE7oj9Vhtg__wx72DpfO_d" TargetMode="External"/><Relationship Id="rId27" Type="http://schemas.openxmlformats.org/officeDocument/2006/relationships/hyperlink" Target="https://drive.google.com/open?id=1KcHSSFNyLE-1TDQXwPZ1rPJwA7GGtibI" TargetMode="External"/><Relationship Id="rId1351" Type="http://schemas.openxmlformats.org/officeDocument/2006/relationships/hyperlink" Target="https://drive.google.com/open?id=1fms1NOqLVOVvaKb6DMbhI2g4wbseZaHY" TargetMode="External"/><Relationship Id="rId763" Type="http://schemas.openxmlformats.org/officeDocument/2006/relationships/hyperlink" Target="https://drive.google.com/open?id=1yL0jmPq_SKTMeKnry2NpRDsK5vFpoJf-" TargetMode="External"/><Relationship Id="rId1352" Type="http://schemas.openxmlformats.org/officeDocument/2006/relationships/hyperlink" Target="https://drive.google.com/open?id=1DRVK_J81wjG8c0EJuP950OA2Vf2M13Jf" TargetMode="External"/><Relationship Id="rId29" Type="http://schemas.openxmlformats.org/officeDocument/2006/relationships/hyperlink" Target="https://drive.google.com/open?id=1Da8Fv6AuNEldoEypgYc54diMueamWzV3" TargetMode="External"/><Relationship Id="rId762" Type="http://schemas.openxmlformats.org/officeDocument/2006/relationships/hyperlink" Target="https://drive.google.com/open?id=1Qe7TEYWEoNYvdtcUmE5OJMaum3wd1IUk" TargetMode="External"/><Relationship Id="rId1353" Type="http://schemas.openxmlformats.org/officeDocument/2006/relationships/hyperlink" Target="https://drive.google.com/open?id=1BKdInY0nwQoDnnTtiZZXmJTljMHoYsV7" TargetMode="External"/><Relationship Id="rId761" Type="http://schemas.openxmlformats.org/officeDocument/2006/relationships/hyperlink" Target="https://drive.google.com/open?id=1uMhQYJn6r_ICqoSk3KYJ9fp_o1bGlRkA" TargetMode="External"/><Relationship Id="rId1354" Type="http://schemas.openxmlformats.org/officeDocument/2006/relationships/hyperlink" Target="https://drive.google.com/open?id=1aIlQc3SEMnw0-o8wKmdDYU--FhidTfTK" TargetMode="External"/><Relationship Id="rId760" Type="http://schemas.openxmlformats.org/officeDocument/2006/relationships/hyperlink" Target="https://drive.google.com/open?id=1fIo8dlFmdopCjowE8A6s8lKZs6jfA7Cp" TargetMode="External"/><Relationship Id="rId1355" Type="http://schemas.openxmlformats.org/officeDocument/2006/relationships/hyperlink" Target="https://drive.google.com/open?id=1pOAJCtg52y-tNMkCphJe2k_eg6jcPdse" TargetMode="External"/><Relationship Id="rId1345" Type="http://schemas.openxmlformats.org/officeDocument/2006/relationships/hyperlink" Target="https://drive.google.com/open?id=1r1e2_xZiyd_oWckg_JP92yV5qigCSSmi" TargetMode="External"/><Relationship Id="rId1346" Type="http://schemas.openxmlformats.org/officeDocument/2006/relationships/hyperlink" Target="https://drive.google.com/open?id=1NihcGy1UTY_HlSoB3T5anSYuN3T97arK" TargetMode="External"/><Relationship Id="rId1347" Type="http://schemas.openxmlformats.org/officeDocument/2006/relationships/hyperlink" Target="https://drive.google.com/open?id=1DrO2HNTfU7PBCv-q42-icdBMcVTC_dhz" TargetMode="External"/><Relationship Id="rId1348" Type="http://schemas.openxmlformats.org/officeDocument/2006/relationships/hyperlink" Target="https://drive.google.com/open?id=1Iv4W9KacCHX6YHLXs3QkexlbPWcVKLyW" TargetMode="External"/><Relationship Id="rId11" Type="http://schemas.openxmlformats.org/officeDocument/2006/relationships/hyperlink" Target="https://drive.google.com/open?id=1AT-n9cxjSYUmX7J2MYHkx6XvznWM0-Rs" TargetMode="External"/><Relationship Id="rId1349" Type="http://schemas.openxmlformats.org/officeDocument/2006/relationships/hyperlink" Target="https://drive.google.com/open?id=1cwTS_ptuRyxq8daLryebFd_oinLDD5wj" TargetMode="External"/><Relationship Id="rId10" Type="http://schemas.openxmlformats.org/officeDocument/2006/relationships/hyperlink" Target="https://drive.google.com/open?id=17iD6v5T0qhW-zCvzE5M1febUpc5vUfBl" TargetMode="External"/><Relationship Id="rId13" Type="http://schemas.openxmlformats.org/officeDocument/2006/relationships/hyperlink" Target="https://drive.google.com/open?id=1fsT_821pCIe2lIFhiVKhOq13aY-xGbZ_" TargetMode="External"/><Relationship Id="rId12" Type="http://schemas.openxmlformats.org/officeDocument/2006/relationships/hyperlink" Target="https://drive.google.com/open?id=1kKbvfEV7P5Ssa93S65pN1l3j4sboA0gN" TargetMode="External"/><Relationship Id="rId756" Type="http://schemas.openxmlformats.org/officeDocument/2006/relationships/hyperlink" Target="https://drive.google.com/open?id=19i_RUNAxypnymuMggvICTNN8S0uWLVCy" TargetMode="External"/><Relationship Id="rId755" Type="http://schemas.openxmlformats.org/officeDocument/2006/relationships/hyperlink" Target="https://drive.google.com/open?id=1lZNSeUBAEETLtbt2naFr6LXIa3hcl5E9" TargetMode="External"/><Relationship Id="rId754" Type="http://schemas.openxmlformats.org/officeDocument/2006/relationships/hyperlink" Target="https://drive.google.com/open?id=1P_BOkI5kFJdZ2HxhVsWAQ2RGFw8FfGZI" TargetMode="External"/><Relationship Id="rId753" Type="http://schemas.openxmlformats.org/officeDocument/2006/relationships/hyperlink" Target="https://drive.google.com/open?id=1qE8uorK3lnd1FyT-1Kdh70CQDrsLJww4" TargetMode="External"/><Relationship Id="rId759" Type="http://schemas.openxmlformats.org/officeDocument/2006/relationships/hyperlink" Target="https://drive.google.com/open?id=1y2lPPopp6GvJqe__CpRuzuW53lpB0Ej4" TargetMode="External"/><Relationship Id="rId758" Type="http://schemas.openxmlformats.org/officeDocument/2006/relationships/hyperlink" Target="https://drive.google.com/open?id=1GV-GWh00Dg0EZz4ff_A1Spq2pYVhOcRg" TargetMode="External"/><Relationship Id="rId757" Type="http://schemas.openxmlformats.org/officeDocument/2006/relationships/hyperlink" Target="https://drive.google.com/open?id=1pDOX6DhRXWPsoguVtY6IUO6A69P0A2Yg" TargetMode="External"/><Relationship Id="rId15" Type="http://schemas.openxmlformats.org/officeDocument/2006/relationships/hyperlink" Target="https://drive.google.com/open?id=1mx51-C2WzLEoULaodHDTKDhvAttFdIt4" TargetMode="External"/><Relationship Id="rId14" Type="http://schemas.openxmlformats.org/officeDocument/2006/relationships/hyperlink" Target="https://drive.google.com/open?id=1xlPD8sn4bF0JhPrK0EIgpCW73iSMollL" TargetMode="External"/><Relationship Id="rId17" Type="http://schemas.openxmlformats.org/officeDocument/2006/relationships/hyperlink" Target="https://drive.google.com/open?id=1uq4hFGGgl-euNjRqOfb4Wv3Ng6ESVoJw" TargetMode="External"/><Relationship Id="rId16" Type="http://schemas.openxmlformats.org/officeDocument/2006/relationships/hyperlink" Target="https://drive.google.com/open?id=1YS2qQGOgbRhdztgoYfKh9zEzMTIHOBqZ" TargetMode="External"/><Relationship Id="rId1340" Type="http://schemas.openxmlformats.org/officeDocument/2006/relationships/hyperlink" Target="https://drive.google.com/open?id=11zNgnMS6G6nAZryAFmUaVydjB1vclgDs" TargetMode="External"/><Relationship Id="rId19" Type="http://schemas.openxmlformats.org/officeDocument/2006/relationships/hyperlink" Target="https://drive.google.com/open?id=1lZNSeUBAEETLtbt2naFr6LXIa3hcl5E9" TargetMode="External"/><Relationship Id="rId752" Type="http://schemas.openxmlformats.org/officeDocument/2006/relationships/hyperlink" Target="https://drive.google.com/open?id=1YS2qQGOgbRhdztgoYfKh9zEzMTIHOBqZ" TargetMode="External"/><Relationship Id="rId1341" Type="http://schemas.openxmlformats.org/officeDocument/2006/relationships/hyperlink" Target="https://drive.google.com/open?id=1UUnjYzaxfkT84eg6jnpX2Wx15OPPJcJi" TargetMode="External"/><Relationship Id="rId18" Type="http://schemas.openxmlformats.org/officeDocument/2006/relationships/hyperlink" Target="https://drive.google.com/open?id=1P_BOkI5kFJdZ2HxhVsWAQ2RGFw8FfGZI" TargetMode="External"/><Relationship Id="rId751" Type="http://schemas.openxmlformats.org/officeDocument/2006/relationships/hyperlink" Target="https://drive.google.com/open?id=1qf7gefJmpnxN4mlwlZuvKdOqAzbDoa8m" TargetMode="External"/><Relationship Id="rId1342" Type="http://schemas.openxmlformats.org/officeDocument/2006/relationships/hyperlink" Target="https://drive.google.com/open?id=1SaKkOV_zkADZpqQRtZyLcS1i25cxqfHF" TargetMode="External"/><Relationship Id="rId750" Type="http://schemas.openxmlformats.org/officeDocument/2006/relationships/hyperlink" Target="https://drive.google.com/open?id=1xlPD8sn4bF0JhPrK0EIgpCW73iSMollL" TargetMode="External"/><Relationship Id="rId1343" Type="http://schemas.openxmlformats.org/officeDocument/2006/relationships/hyperlink" Target="https://drive.google.com/open?id=15z7Ad4pCbKbeEZkiyEdxKssl2J39hqpd" TargetMode="External"/><Relationship Id="rId1344" Type="http://schemas.openxmlformats.org/officeDocument/2006/relationships/hyperlink" Target="https://drive.google.com/open?id=1CT476k0ZVJf5RPrrqzpogaCy1V2vPLz6" TargetMode="External"/><Relationship Id="rId84" Type="http://schemas.openxmlformats.org/officeDocument/2006/relationships/hyperlink" Target="https://drive.google.com/open?id=1rvUg66qwpLXq0kJ2d-do3H0bXTNT7ZY5" TargetMode="External"/><Relationship Id="rId1774" Type="http://schemas.openxmlformats.org/officeDocument/2006/relationships/hyperlink" Target="https://drive.google.com/open?id=1xlPD8sn4bF0JhPrK0EIgpCW73iSMollL" TargetMode="External"/><Relationship Id="rId83" Type="http://schemas.openxmlformats.org/officeDocument/2006/relationships/hyperlink" Target="https://drive.google.com/open?id=11KA4Hv7ulu75cdE4yyK9JyCj5w35qaDN" TargetMode="External"/><Relationship Id="rId1775" Type="http://schemas.openxmlformats.org/officeDocument/2006/relationships/hyperlink" Target="https://drive.google.com/open?id=1mx51-C2WzLEoULaodHDTKDhvAttFdIt4" TargetMode="External"/><Relationship Id="rId86" Type="http://schemas.openxmlformats.org/officeDocument/2006/relationships/hyperlink" Target="https://drive.google.com/open?id=1GV-GWh00Dg0EZz4ff_A1Spq2pYVhOcRg" TargetMode="External"/><Relationship Id="rId1776" Type="http://schemas.openxmlformats.org/officeDocument/2006/relationships/hyperlink" Target="https://drive.google.com/open?id=1MqMa4p9xRcwqehf_bqRuN6V_AFdP8shQ" TargetMode="External"/><Relationship Id="rId85" Type="http://schemas.openxmlformats.org/officeDocument/2006/relationships/hyperlink" Target="https://drive.google.com/open?id=1pDOX6DhRXWPsoguVtY6IUO6A69P0A2Yg" TargetMode="External"/><Relationship Id="rId1777" Type="http://schemas.openxmlformats.org/officeDocument/2006/relationships/hyperlink" Target="https://drive.google.com/open?id=1qE8uorK3lnd1FyT-1Kdh70CQDrsLJww4" TargetMode="External"/><Relationship Id="rId88" Type="http://schemas.openxmlformats.org/officeDocument/2006/relationships/hyperlink" Target="https://drive.google.com/open?id=1U5c7o8wym99MOcdodDFf-LFWD6KLLH3D" TargetMode="External"/><Relationship Id="rId1778" Type="http://schemas.openxmlformats.org/officeDocument/2006/relationships/hyperlink" Target="https://drive.google.com/open?id=10ZI_G0iLUDpUtDJDBLANjAXjPnXmCi9K" TargetMode="External"/><Relationship Id="rId87" Type="http://schemas.openxmlformats.org/officeDocument/2006/relationships/hyperlink" Target="https://drive.google.com/open?id=1y2lPPopp6GvJqe__CpRuzuW53lpB0Ej4" TargetMode="External"/><Relationship Id="rId1779" Type="http://schemas.openxmlformats.org/officeDocument/2006/relationships/hyperlink" Target="https://drive.google.com/open?id=1lZNSeUBAEETLtbt2naFr6LXIa3hcl5E9" TargetMode="External"/><Relationship Id="rId89" Type="http://schemas.openxmlformats.org/officeDocument/2006/relationships/hyperlink" Target="https://drive.google.com/open?id=1uMhQYJn6r_ICqoSk3KYJ9fp_o1bGlRkA" TargetMode="External"/><Relationship Id="rId709" Type="http://schemas.openxmlformats.org/officeDocument/2006/relationships/hyperlink" Target="https://drive.google.com/open?id=1cwTS_ptuRyxq8daLryebFd_oinLDD5wj" TargetMode="External"/><Relationship Id="rId708" Type="http://schemas.openxmlformats.org/officeDocument/2006/relationships/hyperlink" Target="https://drive.google.com/open?id=1jEkqiARjDxtGg9uDM8bjALEaLVF5jsgK" TargetMode="External"/><Relationship Id="rId707" Type="http://schemas.openxmlformats.org/officeDocument/2006/relationships/hyperlink" Target="https://drive.google.com/open?id=1DrO2HNTfU7PBCv-q42-icdBMcVTC_dhz" TargetMode="External"/><Relationship Id="rId706" Type="http://schemas.openxmlformats.org/officeDocument/2006/relationships/hyperlink" Target="https://drive.google.com/open?id=1NihcGy1UTY_HlSoB3T5anSYuN3T97arK" TargetMode="External"/><Relationship Id="rId80" Type="http://schemas.openxmlformats.org/officeDocument/2006/relationships/hyperlink" Target="https://drive.google.com/open?id=1YS2qQGOgbRhdztgoYfKh9zEzMTIHOBqZ" TargetMode="External"/><Relationship Id="rId82" Type="http://schemas.openxmlformats.org/officeDocument/2006/relationships/hyperlink" Target="https://drive.google.com/open?id=10ZI_G0iLUDpUtDJDBLANjAXjPnXmCi9K" TargetMode="External"/><Relationship Id="rId81" Type="http://schemas.openxmlformats.org/officeDocument/2006/relationships/hyperlink" Target="https://drive.google.com/open?id=1qE8uorK3lnd1FyT-1Kdh70CQDrsLJww4" TargetMode="External"/><Relationship Id="rId701" Type="http://schemas.openxmlformats.org/officeDocument/2006/relationships/hyperlink" Target="https://drive.google.com/open?id=1Da8Fv6AuNEldoEypgYc54diMueamWzV3" TargetMode="External"/><Relationship Id="rId700" Type="http://schemas.openxmlformats.org/officeDocument/2006/relationships/hyperlink" Target="https://drive.google.com/open?id=1N23nEcsCHT0-wr7qklzsKriko7hhUVj8" TargetMode="External"/><Relationship Id="rId705" Type="http://schemas.openxmlformats.org/officeDocument/2006/relationships/hyperlink" Target="https://drive.google.com/open?id=1r1e2_xZiyd_oWckg_JP92yV5qigCSSmi" TargetMode="External"/><Relationship Id="rId704" Type="http://schemas.openxmlformats.org/officeDocument/2006/relationships/hyperlink" Target="https://drive.google.com/open?id=1CT476k0ZVJf5RPrrqzpogaCy1V2vPLz6" TargetMode="External"/><Relationship Id="rId703" Type="http://schemas.openxmlformats.org/officeDocument/2006/relationships/hyperlink" Target="https://drive.google.com/open?id=1SXhfzRjrTdppShkMOPhhRF1qSZV5b0Sr" TargetMode="External"/><Relationship Id="rId702" Type="http://schemas.openxmlformats.org/officeDocument/2006/relationships/hyperlink" Target="https://drive.google.com/open?id=1rPfrUkzCUb7ILUobD6bdSn5hhlvnv8EZ" TargetMode="External"/><Relationship Id="rId1770" Type="http://schemas.openxmlformats.org/officeDocument/2006/relationships/hyperlink" Target="https://drive.google.com/open?id=17iD6v5T0qhW-zCvzE5M1febUpc5vUfBl" TargetMode="External"/><Relationship Id="rId1771" Type="http://schemas.openxmlformats.org/officeDocument/2006/relationships/hyperlink" Target="https://drive.google.com/open?id=1AT-n9cxjSYUmX7J2MYHkx6XvznWM0-Rs" TargetMode="External"/><Relationship Id="rId1772" Type="http://schemas.openxmlformats.org/officeDocument/2006/relationships/hyperlink" Target="https://drive.google.com/open?id=1kKbvfEV7P5Ssa93S65pN1l3j4sboA0gN" TargetMode="External"/><Relationship Id="rId1773" Type="http://schemas.openxmlformats.org/officeDocument/2006/relationships/hyperlink" Target="https://drive.google.com/open?id=1JSJGAJokxlJC50o6i0FSe1gR5aK8CHDe" TargetMode="External"/><Relationship Id="rId73" Type="http://schemas.openxmlformats.org/officeDocument/2006/relationships/hyperlink" Target="https://drive.google.com/open?id=1BKdInY0nwQoDnnTtiZZXmJTljMHoYsV7" TargetMode="External"/><Relationship Id="rId1763" Type="http://schemas.openxmlformats.org/officeDocument/2006/relationships/hyperlink" Target="https://drive.google.com/open?id=1DrO2HNTfU7PBCv-q42-icdBMcVTC_dhz" TargetMode="External"/><Relationship Id="rId72" Type="http://schemas.openxmlformats.org/officeDocument/2006/relationships/hyperlink" Target="https://drive.google.com/open?id=1DRVK_J81wjG8c0EJuP950OA2Vf2M13Jf" TargetMode="External"/><Relationship Id="rId1764" Type="http://schemas.openxmlformats.org/officeDocument/2006/relationships/hyperlink" Target="https://drive.google.com/open?id=1jEkqiARjDxtGg9uDM8bjALEaLVF5jsgK" TargetMode="External"/><Relationship Id="rId75" Type="http://schemas.openxmlformats.org/officeDocument/2006/relationships/hyperlink" Target="https://drive.google.com/open?id=1AT-n9cxjSYUmX7J2MYHkx6XvznWM0-Rs" TargetMode="External"/><Relationship Id="rId1765" Type="http://schemas.openxmlformats.org/officeDocument/2006/relationships/hyperlink" Target="https://drive.google.com/open?id=1dGubHr_dgGpjlcrxV6BrgRdvfstH22ZV" TargetMode="External"/><Relationship Id="rId74" Type="http://schemas.openxmlformats.org/officeDocument/2006/relationships/hyperlink" Target="https://drive.google.com/open?id=1aIlQc3SEMnw0-o8wKmdDYU--FhidTfTK" TargetMode="External"/><Relationship Id="rId1766" Type="http://schemas.openxmlformats.org/officeDocument/2006/relationships/hyperlink" Target="https://drive.google.com/open?id=1NlefpbF-f4olOOrxdX8niIYEEII_E7zR" TargetMode="External"/><Relationship Id="rId77" Type="http://schemas.openxmlformats.org/officeDocument/2006/relationships/hyperlink" Target="https://drive.google.com/open?id=1JSJGAJokxlJC50o6i0FSe1gR5aK8CHDe" TargetMode="External"/><Relationship Id="rId1767" Type="http://schemas.openxmlformats.org/officeDocument/2006/relationships/hyperlink" Target="https://drive.google.com/open?id=1fms1NOqLVOVvaKb6DMbhI2g4wbseZaHY" TargetMode="External"/><Relationship Id="rId76" Type="http://schemas.openxmlformats.org/officeDocument/2006/relationships/hyperlink" Target="https://drive.google.com/open?id=1VuB07rpG2mZViOu4DFf7BzN2FrkXym9F" TargetMode="External"/><Relationship Id="rId1768" Type="http://schemas.openxmlformats.org/officeDocument/2006/relationships/hyperlink" Target="https://drive.google.com/open?id=1DRVK_J81wjG8c0EJuP950OA2Vf2M13Jf" TargetMode="External"/><Relationship Id="rId79" Type="http://schemas.openxmlformats.org/officeDocument/2006/relationships/hyperlink" Target="https://drive.google.com/open?id=1qf7gefJmpnxN4mlwlZuvKdOqAzbDoa8m" TargetMode="External"/><Relationship Id="rId1769" Type="http://schemas.openxmlformats.org/officeDocument/2006/relationships/hyperlink" Target="https://drive.google.com/open?id=1zyAa-k4BkbQJ0gWFI0k8Md-XgjioltRW" TargetMode="External"/><Relationship Id="rId78" Type="http://schemas.openxmlformats.org/officeDocument/2006/relationships/hyperlink" Target="https://drive.google.com/open?id=1hpO15EYoe4LlIik2BUgVKZoeZfjk7IYZ" TargetMode="External"/><Relationship Id="rId71" Type="http://schemas.openxmlformats.org/officeDocument/2006/relationships/hyperlink" Target="https://drive.google.com/open?id=1KJ0W6GlTdQVx-4uE4F2bbPs1LQKjJSOi" TargetMode="External"/><Relationship Id="rId70" Type="http://schemas.openxmlformats.org/officeDocument/2006/relationships/hyperlink" Target="https://drive.google.com/open?id=1NlefpbF-f4olOOrxdX8niIYEEII_E7zR" TargetMode="External"/><Relationship Id="rId1760" Type="http://schemas.openxmlformats.org/officeDocument/2006/relationships/hyperlink" Target="https://drive.google.com/open?id=1n1b9mwDbbsNTthtWFn9ktrWQlUmJMuHq" TargetMode="External"/><Relationship Id="rId1761" Type="http://schemas.openxmlformats.org/officeDocument/2006/relationships/hyperlink" Target="https://drive.google.com/open?id=1r1e2_xZiyd_oWckg_JP92yV5qigCSSmi" TargetMode="External"/><Relationship Id="rId1762" Type="http://schemas.openxmlformats.org/officeDocument/2006/relationships/hyperlink" Target="https://drive.google.com/open?id=17K-Y4ebxASFf_GlMvkrVDq2k38DykR98" TargetMode="External"/><Relationship Id="rId62" Type="http://schemas.openxmlformats.org/officeDocument/2006/relationships/hyperlink" Target="https://drive.google.com/open?id=1SaKkOV_zkADZpqQRtZyLcS1i25cxqfHF" TargetMode="External"/><Relationship Id="rId1312" Type="http://schemas.openxmlformats.org/officeDocument/2006/relationships/hyperlink" Target="https://drive.google.com/open?id=1n1b9mwDbbsNTthtWFn9ktrWQlUmJMuHq" TargetMode="External"/><Relationship Id="rId1796" Type="http://schemas.openxmlformats.org/officeDocument/2006/relationships/hyperlink" Target="https://drive.google.com/open?id=1jEkqiARjDxtGg9uDM8bjALEaLVF5jsgK" TargetMode="External"/><Relationship Id="rId61" Type="http://schemas.openxmlformats.org/officeDocument/2006/relationships/hyperlink" Target="https://drive.google.com/open?id=1Da8Fv6AuNEldoEypgYc54diMueamWzV3" TargetMode="External"/><Relationship Id="rId1313" Type="http://schemas.openxmlformats.org/officeDocument/2006/relationships/hyperlink" Target="https://drive.google.com/open?id=1r1e2_xZiyd_oWckg_JP92yV5qigCSSmi" TargetMode="External"/><Relationship Id="rId1797" Type="http://schemas.openxmlformats.org/officeDocument/2006/relationships/hyperlink" Target="https://drive.google.com/open?id=1cwTS_ptuRyxq8daLryebFd_oinLDD5wj" TargetMode="External"/><Relationship Id="rId64" Type="http://schemas.openxmlformats.org/officeDocument/2006/relationships/hyperlink" Target="https://drive.google.com/open?id=1CT476k0ZVJf5RPrrqzpogaCy1V2vPLz6" TargetMode="External"/><Relationship Id="rId1314" Type="http://schemas.openxmlformats.org/officeDocument/2006/relationships/hyperlink" Target="https://drive.google.com/open?id=17K-Y4ebxASFf_GlMvkrVDq2k38DykR98" TargetMode="External"/><Relationship Id="rId1798" Type="http://schemas.openxmlformats.org/officeDocument/2006/relationships/hyperlink" Target="https://drive.google.com/open?id=1NlefpbF-f4olOOrxdX8niIYEEII_E7zR" TargetMode="External"/><Relationship Id="rId63" Type="http://schemas.openxmlformats.org/officeDocument/2006/relationships/hyperlink" Target="https://drive.google.com/open?id=1SXhfzRjrTdppShkMOPhhRF1qSZV5b0Sr" TargetMode="External"/><Relationship Id="rId1315" Type="http://schemas.openxmlformats.org/officeDocument/2006/relationships/hyperlink" Target="https://drive.google.com/open?id=1DrO2HNTfU7PBCv-q42-icdBMcVTC_dhz" TargetMode="External"/><Relationship Id="rId1799" Type="http://schemas.openxmlformats.org/officeDocument/2006/relationships/hyperlink" Target="https://drive.google.com/open?id=1KJ0W6GlTdQVx-4uE4F2bbPs1LQKjJSOi" TargetMode="External"/><Relationship Id="rId66" Type="http://schemas.openxmlformats.org/officeDocument/2006/relationships/hyperlink" Target="https://drive.google.com/open?id=1NihcGy1UTY_HlSoB3T5anSYuN3T97arK" TargetMode="External"/><Relationship Id="rId1316" Type="http://schemas.openxmlformats.org/officeDocument/2006/relationships/hyperlink" Target="https://drive.google.com/open?id=1Iv4W9KacCHX6YHLXs3QkexlbPWcVKLyW" TargetMode="External"/><Relationship Id="rId65" Type="http://schemas.openxmlformats.org/officeDocument/2006/relationships/hyperlink" Target="https://drive.google.com/open?id=1r1e2_xZiyd_oWckg_JP92yV5qigCSSmi" TargetMode="External"/><Relationship Id="rId1317" Type="http://schemas.openxmlformats.org/officeDocument/2006/relationships/hyperlink" Target="https://drive.google.com/open?id=1cwTS_ptuRyxq8daLryebFd_oinLDD5wj" TargetMode="External"/><Relationship Id="rId68" Type="http://schemas.openxmlformats.org/officeDocument/2006/relationships/hyperlink" Target="https://drive.google.com/open?id=1jEkqiARjDxtGg9uDM8bjALEaLVF5jsgK" TargetMode="External"/><Relationship Id="rId1318" Type="http://schemas.openxmlformats.org/officeDocument/2006/relationships/hyperlink" Target="https://drive.google.com/open?id=1NlefpbF-f4olOOrxdX8niIYEEII_E7zR" TargetMode="External"/><Relationship Id="rId67" Type="http://schemas.openxmlformats.org/officeDocument/2006/relationships/hyperlink" Target="https://drive.google.com/open?id=1DrO2HNTfU7PBCv-q42-icdBMcVTC_dhz" TargetMode="External"/><Relationship Id="rId1319" Type="http://schemas.openxmlformats.org/officeDocument/2006/relationships/hyperlink" Target="https://drive.google.com/open?id=1KJ0W6GlTdQVx-4uE4F2bbPs1LQKjJSOi" TargetMode="External"/><Relationship Id="rId729" Type="http://schemas.openxmlformats.org/officeDocument/2006/relationships/hyperlink" Target="https://drive.google.com/open?id=1x3OLIhub4MTRsRlZ7xNQSwkZFEb43BPK" TargetMode="External"/><Relationship Id="rId728" Type="http://schemas.openxmlformats.org/officeDocument/2006/relationships/hyperlink" Target="https://drive.google.com/open?id=1U5c7o8wym99MOcdodDFf-LFWD6KLLH3D" TargetMode="External"/><Relationship Id="rId60" Type="http://schemas.openxmlformats.org/officeDocument/2006/relationships/hyperlink" Target="https://drive.google.com/open?id=1N23nEcsCHT0-wr7qklzsKriko7hhUVj8" TargetMode="External"/><Relationship Id="rId723" Type="http://schemas.openxmlformats.org/officeDocument/2006/relationships/hyperlink" Target="https://drive.google.com/open?id=1lZNSeUBAEETLtbt2naFr6LXIa3hcl5E9" TargetMode="External"/><Relationship Id="rId722" Type="http://schemas.openxmlformats.org/officeDocument/2006/relationships/hyperlink" Target="https://drive.google.com/open?id=1P_BOkI5kFJdZ2HxhVsWAQ2RGFw8FfGZI" TargetMode="External"/><Relationship Id="rId721" Type="http://schemas.openxmlformats.org/officeDocument/2006/relationships/hyperlink" Target="https://drive.google.com/open?id=1qE8uorK3lnd1FyT-1Kdh70CQDrsLJww4" TargetMode="External"/><Relationship Id="rId720" Type="http://schemas.openxmlformats.org/officeDocument/2006/relationships/hyperlink" Target="https://drive.google.com/open?id=1YS2qQGOgbRhdztgoYfKh9zEzMTIHOBqZ" TargetMode="External"/><Relationship Id="rId727" Type="http://schemas.openxmlformats.org/officeDocument/2006/relationships/hyperlink" Target="https://drive.google.com/open?id=1tol6f9IUc23hoY6SRrkh1-GLJ6yG2LhH" TargetMode="External"/><Relationship Id="rId726" Type="http://schemas.openxmlformats.org/officeDocument/2006/relationships/hyperlink" Target="https://drive.google.com/open?id=1aSLiLJz2hLG-x7Tv2UdQu-Jm7asMv241" TargetMode="External"/><Relationship Id="rId725" Type="http://schemas.openxmlformats.org/officeDocument/2006/relationships/hyperlink" Target="https://drive.google.com/open?id=1X-2oG-kYe-UrBMzAQjcEV-SPTlvuUioU" TargetMode="External"/><Relationship Id="rId724" Type="http://schemas.openxmlformats.org/officeDocument/2006/relationships/hyperlink" Target="https://drive.google.com/open?id=1rvUg66qwpLXq0kJ2d-do3H0bXTNT7ZY5" TargetMode="External"/><Relationship Id="rId69" Type="http://schemas.openxmlformats.org/officeDocument/2006/relationships/hyperlink" Target="https://drive.google.com/open?id=1cwTS_ptuRyxq8daLryebFd_oinLDD5wj" TargetMode="External"/><Relationship Id="rId1790" Type="http://schemas.openxmlformats.org/officeDocument/2006/relationships/hyperlink" Target="https://drive.google.com/open?id=1rPfrUkzCUb7ILUobD6bdSn5hhlvnv8EZ" TargetMode="External"/><Relationship Id="rId1791" Type="http://schemas.openxmlformats.org/officeDocument/2006/relationships/hyperlink" Target="https://drive.google.com/open?id=1SXhfzRjrTdppShkMOPhhRF1qSZV5b0Sr" TargetMode="External"/><Relationship Id="rId1792" Type="http://schemas.openxmlformats.org/officeDocument/2006/relationships/hyperlink" Target="https://drive.google.com/open?id=1CT476k0ZVJf5RPrrqzpogaCy1V2vPLz6" TargetMode="External"/><Relationship Id="rId1793" Type="http://schemas.openxmlformats.org/officeDocument/2006/relationships/hyperlink" Target="https://drive.google.com/open?id=1r1e2_xZiyd_oWckg_JP92yV5qigCSSmi" TargetMode="External"/><Relationship Id="rId1310" Type="http://schemas.openxmlformats.org/officeDocument/2006/relationships/hyperlink" Target="https://drive.google.com/open?id=1SaKkOV_zkADZpqQRtZyLcS1i25cxqfHF" TargetMode="External"/><Relationship Id="rId1794" Type="http://schemas.openxmlformats.org/officeDocument/2006/relationships/hyperlink" Target="https://drive.google.com/open?id=1NihcGy1UTY_HlSoB3T5anSYuN3T97arK" TargetMode="External"/><Relationship Id="rId1311" Type="http://schemas.openxmlformats.org/officeDocument/2006/relationships/hyperlink" Target="https://drive.google.com/open?id=1SXhfzRjrTdppShkMOPhhRF1qSZV5b0Sr" TargetMode="External"/><Relationship Id="rId1795" Type="http://schemas.openxmlformats.org/officeDocument/2006/relationships/hyperlink" Target="https://drive.google.com/open?id=1FAZmET6zkRL3KC_CDF7a6FSIxXyIJF7u" TargetMode="External"/><Relationship Id="rId51" Type="http://schemas.openxmlformats.org/officeDocument/2006/relationships/hyperlink" Target="https://drive.google.com/open?id=1lZNSeUBAEETLtbt2naFr6LXIa3hcl5E9" TargetMode="External"/><Relationship Id="rId1301" Type="http://schemas.openxmlformats.org/officeDocument/2006/relationships/hyperlink" Target="https://drive.google.com/open?id=1X-2oG-kYe-UrBMzAQjcEV-SPTlvuUioU" TargetMode="External"/><Relationship Id="rId1785" Type="http://schemas.openxmlformats.org/officeDocument/2006/relationships/hyperlink" Target="https://drive.google.com/open?id=1x3OLIhub4MTRsRlZ7xNQSwkZFEb43BPK" TargetMode="External"/><Relationship Id="rId50" Type="http://schemas.openxmlformats.org/officeDocument/2006/relationships/hyperlink" Target="https://drive.google.com/open?id=10ZI_G0iLUDpUtDJDBLANjAXjPnXmCi9K" TargetMode="External"/><Relationship Id="rId1302" Type="http://schemas.openxmlformats.org/officeDocument/2006/relationships/hyperlink" Target="https://drive.google.com/open?id=1GV-GWh00Dg0EZz4ff_A1Spq2pYVhOcRg" TargetMode="External"/><Relationship Id="rId1786" Type="http://schemas.openxmlformats.org/officeDocument/2006/relationships/hyperlink" Target="https://drive.google.com/open?id=1Qe7TEYWEoNYvdtcUmE5OJMaum3wd1IUk" TargetMode="External"/><Relationship Id="rId53" Type="http://schemas.openxmlformats.org/officeDocument/2006/relationships/hyperlink" Target="https://drive.google.com/open?id=1pDOX6DhRXWPsoguVtY6IUO6A69P0A2Yg" TargetMode="External"/><Relationship Id="rId1303" Type="http://schemas.openxmlformats.org/officeDocument/2006/relationships/hyperlink" Target="https://drive.google.com/open?id=1y2lPPopp6GvJqe__CpRuzuW53lpB0Ej4" TargetMode="External"/><Relationship Id="rId1787" Type="http://schemas.openxmlformats.org/officeDocument/2006/relationships/hyperlink" Target="https://drive.google.com/open?id=1KcHSSFNyLE-1TDQXwPZ1rPJwA7GGtibI" TargetMode="External"/><Relationship Id="rId52" Type="http://schemas.openxmlformats.org/officeDocument/2006/relationships/hyperlink" Target="https://drive.google.com/open?id=19i_RUNAxypnymuMggvICTNN8S0uWLVCy" TargetMode="External"/><Relationship Id="rId1304" Type="http://schemas.openxmlformats.org/officeDocument/2006/relationships/hyperlink" Target="https://drive.google.com/open?id=1fIo8dlFmdopCjowE8A6s8lKZs6jfA7Cp" TargetMode="External"/><Relationship Id="rId1788" Type="http://schemas.openxmlformats.org/officeDocument/2006/relationships/hyperlink" Target="https://drive.google.com/open?id=1N23nEcsCHT0-wr7qklzsKriko7hhUVj8" TargetMode="External"/><Relationship Id="rId55" Type="http://schemas.openxmlformats.org/officeDocument/2006/relationships/hyperlink" Target="https://drive.google.com/open?id=1tol6f9IUc23hoY6SRrkh1-GLJ6yG2LhH" TargetMode="External"/><Relationship Id="rId1305" Type="http://schemas.openxmlformats.org/officeDocument/2006/relationships/hyperlink" Target="https://drive.google.com/open?id=1x3OLIhub4MTRsRlZ7xNQSwkZFEb43BPK" TargetMode="External"/><Relationship Id="rId1789" Type="http://schemas.openxmlformats.org/officeDocument/2006/relationships/hyperlink" Target="https://drive.google.com/open?id=1Da8Fv6AuNEldoEypgYc54diMueamWzV3" TargetMode="External"/><Relationship Id="rId54" Type="http://schemas.openxmlformats.org/officeDocument/2006/relationships/hyperlink" Target="https://drive.google.com/open?id=1aSLiLJz2hLG-x7Tv2UdQu-Jm7asMv241" TargetMode="External"/><Relationship Id="rId1306" Type="http://schemas.openxmlformats.org/officeDocument/2006/relationships/hyperlink" Target="https://drive.google.com/open?id=1Qe7TEYWEoNYvdtcUmE5OJMaum3wd1IUk" TargetMode="External"/><Relationship Id="rId57" Type="http://schemas.openxmlformats.org/officeDocument/2006/relationships/hyperlink" Target="https://drive.google.com/open?id=1x3OLIhub4MTRsRlZ7xNQSwkZFEb43BPK" TargetMode="External"/><Relationship Id="rId1307" Type="http://schemas.openxmlformats.org/officeDocument/2006/relationships/hyperlink" Target="https://drive.google.com/open?id=1KcHSSFNyLE-1TDQXwPZ1rPJwA7GGtibI" TargetMode="External"/><Relationship Id="rId56" Type="http://schemas.openxmlformats.org/officeDocument/2006/relationships/hyperlink" Target="https://drive.google.com/open?id=1fIo8dlFmdopCjowE8A6s8lKZs6jfA7Cp" TargetMode="External"/><Relationship Id="rId1308" Type="http://schemas.openxmlformats.org/officeDocument/2006/relationships/hyperlink" Target="https://drive.google.com/open?id=11zNgnMS6G6nAZryAFmUaVydjB1vclgDs" TargetMode="External"/><Relationship Id="rId1309" Type="http://schemas.openxmlformats.org/officeDocument/2006/relationships/hyperlink" Target="https://drive.google.com/open?id=1Da8Fv6AuNEldoEypgYc54diMueamWzV3" TargetMode="External"/><Relationship Id="rId719" Type="http://schemas.openxmlformats.org/officeDocument/2006/relationships/hyperlink" Target="https://drive.google.com/open?id=1qf7gefJmpnxN4mlwlZuvKdOqAzbDoa8m" TargetMode="External"/><Relationship Id="rId718" Type="http://schemas.openxmlformats.org/officeDocument/2006/relationships/hyperlink" Target="https://drive.google.com/open?id=1hpO15EYoe4LlIik2BUgVKZoeZfjk7IYZ" TargetMode="External"/><Relationship Id="rId717" Type="http://schemas.openxmlformats.org/officeDocument/2006/relationships/hyperlink" Target="https://drive.google.com/open?id=1fsT_821pCIe2lIFhiVKhOq13aY-xGbZ_" TargetMode="External"/><Relationship Id="rId712" Type="http://schemas.openxmlformats.org/officeDocument/2006/relationships/hyperlink" Target="https://drive.google.com/open?id=1DRVK_J81wjG8c0EJuP950OA2Vf2M13Jf" TargetMode="External"/><Relationship Id="rId711" Type="http://schemas.openxmlformats.org/officeDocument/2006/relationships/hyperlink" Target="https://drive.google.com/open?id=1KJ0W6GlTdQVx-4uE4F2bbPs1LQKjJSOi" TargetMode="External"/><Relationship Id="rId710" Type="http://schemas.openxmlformats.org/officeDocument/2006/relationships/hyperlink" Target="https://drive.google.com/open?id=1NlefpbF-f4olOOrxdX8niIYEEII_E7zR" TargetMode="External"/><Relationship Id="rId716" Type="http://schemas.openxmlformats.org/officeDocument/2006/relationships/hyperlink" Target="https://drive.google.com/open?id=1kKbvfEV7P5Ssa93S65pN1l3j4sboA0gN" TargetMode="External"/><Relationship Id="rId715" Type="http://schemas.openxmlformats.org/officeDocument/2006/relationships/hyperlink" Target="https://drive.google.com/open?id=1pOAJCtg52y-tNMkCphJe2k_eg6jcPdse" TargetMode="External"/><Relationship Id="rId714" Type="http://schemas.openxmlformats.org/officeDocument/2006/relationships/hyperlink" Target="https://drive.google.com/open?id=1aIlQc3SEMnw0-o8wKmdDYU--FhidTfTK" TargetMode="External"/><Relationship Id="rId713" Type="http://schemas.openxmlformats.org/officeDocument/2006/relationships/hyperlink" Target="https://drive.google.com/open?id=1BKdInY0nwQoDnnTtiZZXmJTljMHoYsV7" TargetMode="External"/><Relationship Id="rId59" Type="http://schemas.openxmlformats.org/officeDocument/2006/relationships/hyperlink" Target="https://drive.google.com/open?id=1yL0jmPq_SKTMeKnry2NpRDsK5vFpoJf-" TargetMode="External"/><Relationship Id="rId58" Type="http://schemas.openxmlformats.org/officeDocument/2006/relationships/hyperlink" Target="https://drive.google.com/open?id=1Qe7TEYWEoNYvdtcUmE5OJMaum3wd1IUk" TargetMode="External"/><Relationship Id="rId1780" Type="http://schemas.openxmlformats.org/officeDocument/2006/relationships/hyperlink" Target="https://drive.google.com/open?id=19i_RUNAxypnymuMggvICTNN8S0uWLVCy" TargetMode="External"/><Relationship Id="rId1781" Type="http://schemas.openxmlformats.org/officeDocument/2006/relationships/hyperlink" Target="https://drive.google.com/open?id=1pDOX6DhRXWPsoguVtY6IUO6A69P0A2Yg" TargetMode="External"/><Relationship Id="rId1782" Type="http://schemas.openxmlformats.org/officeDocument/2006/relationships/hyperlink" Target="https://drive.google.com/open?id=1aSLiLJz2hLG-x7Tv2UdQu-Jm7asMv241" TargetMode="External"/><Relationship Id="rId1783" Type="http://schemas.openxmlformats.org/officeDocument/2006/relationships/hyperlink" Target="https://drive.google.com/open?id=1y2lPPopp6GvJqe__CpRuzuW53lpB0Ej4" TargetMode="External"/><Relationship Id="rId1300" Type="http://schemas.openxmlformats.org/officeDocument/2006/relationships/hyperlink" Target="https://drive.google.com/open?id=19i_RUNAxypnymuMggvICTNN8S0uWLVCy" TargetMode="External"/><Relationship Id="rId1784" Type="http://schemas.openxmlformats.org/officeDocument/2006/relationships/hyperlink" Target="https://drive.google.com/open?id=1U5c7o8wym99MOcdodDFf-LFWD6KLLH3D" TargetMode="External"/><Relationship Id="rId349" Type="http://schemas.openxmlformats.org/officeDocument/2006/relationships/hyperlink" Target="https://drive.google.com/open?id=1Da8Fv6AuNEldoEypgYc54diMueamWzV3" TargetMode="External"/><Relationship Id="rId348" Type="http://schemas.openxmlformats.org/officeDocument/2006/relationships/hyperlink" Target="https://drive.google.com/open?id=1N23nEcsCHT0-wr7qklzsKriko7hhUVj8" TargetMode="External"/><Relationship Id="rId347" Type="http://schemas.openxmlformats.org/officeDocument/2006/relationships/hyperlink" Target="https://drive.google.com/open?id=1yL0jmPq_SKTMeKnry2NpRDsK5vFpoJf-" TargetMode="External"/><Relationship Id="rId346" Type="http://schemas.openxmlformats.org/officeDocument/2006/relationships/hyperlink" Target="https://drive.google.com/open?id=12idwkKwmTY54LyO3jLnDFcEPAAetfSp5" TargetMode="External"/><Relationship Id="rId341" Type="http://schemas.openxmlformats.org/officeDocument/2006/relationships/hyperlink" Target="https://drive.google.com/open?id=1X-2oG-kYe-UrBMzAQjcEV-SPTlvuUioU" TargetMode="External"/><Relationship Id="rId340" Type="http://schemas.openxmlformats.org/officeDocument/2006/relationships/hyperlink" Target="https://drive.google.com/open?id=1rvUg66qwpLXq0kJ2d-do3H0bXTNT7ZY5" TargetMode="External"/><Relationship Id="rId345" Type="http://schemas.openxmlformats.org/officeDocument/2006/relationships/hyperlink" Target="https://drive.google.com/open?id=1uMhQYJn6r_ICqoSk3KYJ9fp_o1bGlRkA" TargetMode="External"/><Relationship Id="rId344" Type="http://schemas.openxmlformats.org/officeDocument/2006/relationships/hyperlink" Target="https://drive.google.com/open?id=1fIo8dlFmdopCjowE8A6s8lKZs6jfA7Cp" TargetMode="External"/><Relationship Id="rId343" Type="http://schemas.openxmlformats.org/officeDocument/2006/relationships/hyperlink" Target="https://drive.google.com/open?id=1y2lPPopp6GvJqe__CpRuzuW53lpB0Ej4" TargetMode="External"/><Relationship Id="rId342" Type="http://schemas.openxmlformats.org/officeDocument/2006/relationships/hyperlink" Target="https://drive.google.com/open?id=1GV-GWh00Dg0EZz4ff_A1Spq2pYVhOcRg" TargetMode="External"/><Relationship Id="rId338" Type="http://schemas.openxmlformats.org/officeDocument/2006/relationships/hyperlink" Target="https://drive.google.com/open?id=1P_BOkI5kFJdZ2HxhVsWAQ2RGFw8FfGZI" TargetMode="External"/><Relationship Id="rId337" Type="http://schemas.openxmlformats.org/officeDocument/2006/relationships/hyperlink" Target="https://drive.google.com/open?id=1uq4hFGGgl-euNjRqOfb4Wv3Ng6ESVoJw" TargetMode="External"/><Relationship Id="rId336" Type="http://schemas.openxmlformats.org/officeDocument/2006/relationships/hyperlink" Target="https://drive.google.com/open?id=1MqMa4p9xRcwqehf_bqRuN6V_AFdP8shQ" TargetMode="External"/><Relationship Id="rId335" Type="http://schemas.openxmlformats.org/officeDocument/2006/relationships/hyperlink" Target="https://drive.google.com/open?id=1mx51-C2WzLEoULaodHDTKDhvAttFdIt4" TargetMode="External"/><Relationship Id="rId339" Type="http://schemas.openxmlformats.org/officeDocument/2006/relationships/hyperlink" Target="https://drive.google.com/open?id=11KA4Hv7ulu75cdE4yyK9JyCj5w35qaDN" TargetMode="External"/><Relationship Id="rId330" Type="http://schemas.openxmlformats.org/officeDocument/2006/relationships/hyperlink" Target="https://drive.google.com/open?id=1aIlQc3SEMnw0-o8wKmdDYU--FhidTfTK" TargetMode="External"/><Relationship Id="rId334" Type="http://schemas.openxmlformats.org/officeDocument/2006/relationships/hyperlink" Target="https://drive.google.com/open?id=1hpO15EYoe4LlIik2BUgVKZoeZfjk7IYZ" TargetMode="External"/><Relationship Id="rId333" Type="http://schemas.openxmlformats.org/officeDocument/2006/relationships/hyperlink" Target="https://drive.google.com/open?id=1JSJGAJokxlJC50o6i0FSe1gR5aK8CHDe" TargetMode="External"/><Relationship Id="rId332" Type="http://schemas.openxmlformats.org/officeDocument/2006/relationships/hyperlink" Target="https://drive.google.com/open?id=1kKbvfEV7P5Ssa93S65pN1l3j4sboA0gN" TargetMode="External"/><Relationship Id="rId331" Type="http://schemas.openxmlformats.org/officeDocument/2006/relationships/hyperlink" Target="https://drive.google.com/open?id=1AT-n9cxjSYUmX7J2MYHkx6XvznWM0-Rs" TargetMode="External"/><Relationship Id="rId370" Type="http://schemas.openxmlformats.org/officeDocument/2006/relationships/hyperlink" Target="https://drive.google.com/open?id=1P_BOkI5kFJdZ2HxhVsWAQ2RGFw8FfGZI" TargetMode="External"/><Relationship Id="rId369" Type="http://schemas.openxmlformats.org/officeDocument/2006/relationships/hyperlink" Target="https://drive.google.com/open?id=1uq4hFGGgl-euNjRqOfb4Wv3Ng6ESVoJw" TargetMode="External"/><Relationship Id="rId368" Type="http://schemas.openxmlformats.org/officeDocument/2006/relationships/hyperlink" Target="https://drive.google.com/open?id=1YS2qQGOgbRhdztgoYfKh9zEzMTIHOBqZ" TargetMode="External"/><Relationship Id="rId363" Type="http://schemas.openxmlformats.org/officeDocument/2006/relationships/hyperlink" Target="https://drive.google.com/open?id=1AT-n9cxjSYUmX7J2MYHkx6XvznWM0-Rs" TargetMode="External"/><Relationship Id="rId362" Type="http://schemas.openxmlformats.org/officeDocument/2006/relationships/hyperlink" Target="https://drive.google.com/open?id=17iD6v5T0qhW-zCvzE5M1febUpc5vUfBl" TargetMode="External"/><Relationship Id="rId361" Type="http://schemas.openxmlformats.org/officeDocument/2006/relationships/hyperlink" Target="https://drive.google.com/open?id=1BKdInY0nwQoDnnTtiZZXmJTljMHoYsV7" TargetMode="External"/><Relationship Id="rId360" Type="http://schemas.openxmlformats.org/officeDocument/2006/relationships/hyperlink" Target="https://drive.google.com/open?id=17yMfcyf6klBdwnnfVebv8XMzcmtSUW48" TargetMode="External"/><Relationship Id="rId367" Type="http://schemas.openxmlformats.org/officeDocument/2006/relationships/hyperlink" Target="https://drive.google.com/open?id=1qf7gefJmpnxN4mlwlZuvKdOqAzbDoa8m" TargetMode="External"/><Relationship Id="rId366" Type="http://schemas.openxmlformats.org/officeDocument/2006/relationships/hyperlink" Target="https://drive.google.com/open?id=1xlPD8sn4bF0JhPrK0EIgpCW73iSMollL" TargetMode="External"/><Relationship Id="rId365" Type="http://schemas.openxmlformats.org/officeDocument/2006/relationships/hyperlink" Target="https://drive.google.com/open?id=1JSJGAJokxlJC50o6i0FSe1gR5aK8CHDe" TargetMode="External"/><Relationship Id="rId364" Type="http://schemas.openxmlformats.org/officeDocument/2006/relationships/hyperlink" Target="https://drive.google.com/open?id=1kKbvfEV7P5Ssa93S65pN1l3j4sboA0gN" TargetMode="External"/><Relationship Id="rId95" Type="http://schemas.openxmlformats.org/officeDocument/2006/relationships/hyperlink" Target="https://drive.google.com/open?id=1SXhfzRjrTdppShkMOPhhRF1qSZV5b0Sr" TargetMode="External"/><Relationship Id="rId94" Type="http://schemas.openxmlformats.org/officeDocument/2006/relationships/hyperlink" Target="https://drive.google.com/open?id=1SaKkOV_zkADZpqQRtZyLcS1i25cxqfHF" TargetMode="External"/><Relationship Id="rId97" Type="http://schemas.openxmlformats.org/officeDocument/2006/relationships/hyperlink" Target="https://drive.google.com/open?id=1mrML-W888U0Vo6z2LLiZKZMOUFm0J-be" TargetMode="External"/><Relationship Id="rId96" Type="http://schemas.openxmlformats.org/officeDocument/2006/relationships/hyperlink" Target="https://drive.google.com/open?id=1CT476k0ZVJf5RPrrqzpogaCy1V2vPLz6" TargetMode="External"/><Relationship Id="rId99" Type="http://schemas.openxmlformats.org/officeDocument/2006/relationships/hyperlink" Target="https://drive.google.com/open?id=1FAZmET6zkRL3KC_CDF7a6FSIxXyIJF7u" TargetMode="External"/><Relationship Id="rId98" Type="http://schemas.openxmlformats.org/officeDocument/2006/relationships/hyperlink" Target="https://drive.google.com/open?id=17K-Y4ebxASFf_GlMvkrVDq2k38DykR98" TargetMode="External"/><Relationship Id="rId91" Type="http://schemas.openxmlformats.org/officeDocument/2006/relationships/hyperlink" Target="https://drive.google.com/open?id=1yL0jmPq_SKTMeKnry2NpRDsK5vFpoJf-" TargetMode="External"/><Relationship Id="rId90" Type="http://schemas.openxmlformats.org/officeDocument/2006/relationships/hyperlink" Target="https://drive.google.com/open?id=12idwkKwmTY54LyO3jLnDFcEPAAetfSp5" TargetMode="External"/><Relationship Id="rId93" Type="http://schemas.openxmlformats.org/officeDocument/2006/relationships/hyperlink" Target="https://drive.google.com/open?id=1Da8Fv6AuNEldoEypgYc54diMueamWzV3" TargetMode="External"/><Relationship Id="rId92" Type="http://schemas.openxmlformats.org/officeDocument/2006/relationships/hyperlink" Target="https://drive.google.com/open?id=11zNgnMS6G6nAZryAFmUaVydjB1vclgDs" TargetMode="External"/><Relationship Id="rId359" Type="http://schemas.openxmlformats.org/officeDocument/2006/relationships/hyperlink" Target="https://drive.google.com/open?id=1KJ0W6GlTdQVx-4uE4F2bbPs1LQKjJSOi" TargetMode="External"/><Relationship Id="rId358" Type="http://schemas.openxmlformats.org/officeDocument/2006/relationships/hyperlink" Target="https://drive.google.com/open?id=19ygbzkcKzuiE7oj9Vhtg__wx72DpfO_d" TargetMode="External"/><Relationship Id="rId357" Type="http://schemas.openxmlformats.org/officeDocument/2006/relationships/hyperlink" Target="https://drive.google.com/open?id=1dGubHr_dgGpjlcrxV6BrgRdvfstH22ZV" TargetMode="External"/><Relationship Id="rId352" Type="http://schemas.openxmlformats.org/officeDocument/2006/relationships/hyperlink" Target="https://drive.google.com/open?id=1n1b9mwDbbsNTthtWFn9ktrWQlUmJMuHq" TargetMode="External"/><Relationship Id="rId351" Type="http://schemas.openxmlformats.org/officeDocument/2006/relationships/hyperlink" Target="https://drive.google.com/open?id=15z7Ad4pCbKbeEZkiyEdxKssl2J39hqpd" TargetMode="External"/><Relationship Id="rId350" Type="http://schemas.openxmlformats.org/officeDocument/2006/relationships/hyperlink" Target="https://drive.google.com/open?id=1rPfrUkzCUb7ILUobD6bdSn5hhlvnv8EZ" TargetMode="External"/><Relationship Id="rId356" Type="http://schemas.openxmlformats.org/officeDocument/2006/relationships/hyperlink" Target="https://drive.google.com/open?id=1jEkqiARjDxtGg9uDM8bjALEaLVF5jsgK" TargetMode="External"/><Relationship Id="rId355" Type="http://schemas.openxmlformats.org/officeDocument/2006/relationships/hyperlink" Target="https://drive.google.com/open?id=1DrO2HNTfU7PBCv-q42-icdBMcVTC_dhz" TargetMode="External"/><Relationship Id="rId354" Type="http://schemas.openxmlformats.org/officeDocument/2006/relationships/hyperlink" Target="https://drive.google.com/open?id=17K-Y4ebxASFf_GlMvkrVDq2k38DykR98" TargetMode="External"/><Relationship Id="rId353" Type="http://schemas.openxmlformats.org/officeDocument/2006/relationships/hyperlink" Target="https://drive.google.com/open?id=1mrML-W888U0Vo6z2LLiZKZMOUFm0J-be" TargetMode="External"/><Relationship Id="rId1378" Type="http://schemas.openxmlformats.org/officeDocument/2006/relationships/hyperlink" Target="https://drive.google.com/open?id=17K-Y4ebxASFf_GlMvkrVDq2k38DykR98" TargetMode="External"/><Relationship Id="rId1379" Type="http://schemas.openxmlformats.org/officeDocument/2006/relationships/hyperlink" Target="https://drive.google.com/open?id=1DrO2HNTfU7PBCv-q42-icdBMcVTC_dhz" TargetMode="External"/><Relationship Id="rId305" Type="http://schemas.openxmlformats.org/officeDocument/2006/relationships/hyperlink" Target="https://drive.google.com/open?id=1uq4hFGGgl-euNjRqOfb4Wv3Ng6ESVoJw" TargetMode="External"/><Relationship Id="rId789" Type="http://schemas.openxmlformats.org/officeDocument/2006/relationships/hyperlink" Target="https://drive.google.com/open?id=1pDOX6DhRXWPsoguVtY6IUO6A69P0A2Yg" TargetMode="External"/><Relationship Id="rId304" Type="http://schemas.openxmlformats.org/officeDocument/2006/relationships/hyperlink" Target="https://drive.google.com/open?id=1MqMa4p9xRcwqehf_bqRuN6V_AFdP8shQ" TargetMode="External"/><Relationship Id="rId788" Type="http://schemas.openxmlformats.org/officeDocument/2006/relationships/hyperlink" Target="https://drive.google.com/open?id=19i_RUNAxypnymuMggvICTNN8S0uWLVCy" TargetMode="External"/><Relationship Id="rId303" Type="http://schemas.openxmlformats.org/officeDocument/2006/relationships/hyperlink" Target="https://drive.google.com/open?id=1mx51-C2WzLEoULaodHDTKDhvAttFdIt4" TargetMode="External"/><Relationship Id="rId787" Type="http://schemas.openxmlformats.org/officeDocument/2006/relationships/hyperlink" Target="https://drive.google.com/open?id=11KA4Hv7ulu75cdE4yyK9JyCj5w35qaDN" TargetMode="External"/><Relationship Id="rId302" Type="http://schemas.openxmlformats.org/officeDocument/2006/relationships/hyperlink" Target="https://drive.google.com/open?id=1xlPD8sn4bF0JhPrK0EIgpCW73iSMollL" TargetMode="External"/><Relationship Id="rId786" Type="http://schemas.openxmlformats.org/officeDocument/2006/relationships/hyperlink" Target="https://drive.google.com/open?id=10ZI_G0iLUDpUtDJDBLANjAXjPnXmCi9K" TargetMode="External"/><Relationship Id="rId309" Type="http://schemas.openxmlformats.org/officeDocument/2006/relationships/hyperlink" Target="https://drive.google.com/open?id=1X-2oG-kYe-UrBMzAQjcEV-SPTlvuUioU" TargetMode="External"/><Relationship Id="rId308" Type="http://schemas.openxmlformats.org/officeDocument/2006/relationships/hyperlink" Target="https://drive.google.com/open?id=19i_RUNAxypnymuMggvICTNN8S0uWLVCy" TargetMode="External"/><Relationship Id="rId307" Type="http://schemas.openxmlformats.org/officeDocument/2006/relationships/hyperlink" Target="https://drive.google.com/open?id=11KA4Hv7ulu75cdE4yyK9JyCj5w35qaDN" TargetMode="External"/><Relationship Id="rId306" Type="http://schemas.openxmlformats.org/officeDocument/2006/relationships/hyperlink" Target="https://drive.google.com/open?id=1P_BOkI5kFJdZ2HxhVsWAQ2RGFw8FfGZI" TargetMode="External"/><Relationship Id="rId781" Type="http://schemas.openxmlformats.org/officeDocument/2006/relationships/hyperlink" Target="https://drive.google.com/open?id=1fsT_821pCIe2lIFhiVKhOq13aY-xGbZ_" TargetMode="External"/><Relationship Id="rId1370" Type="http://schemas.openxmlformats.org/officeDocument/2006/relationships/hyperlink" Target="https://drive.google.com/open?id=1Qe7TEYWEoNYvdtcUmE5OJMaum3wd1IUk" TargetMode="External"/><Relationship Id="rId780" Type="http://schemas.openxmlformats.org/officeDocument/2006/relationships/hyperlink" Target="https://drive.google.com/open?id=1VuB07rpG2mZViOu4DFf7BzN2FrkXym9F" TargetMode="External"/><Relationship Id="rId1371" Type="http://schemas.openxmlformats.org/officeDocument/2006/relationships/hyperlink" Target="https://drive.google.com/open?id=1yL0jmPq_SKTMeKnry2NpRDsK5vFpoJf-" TargetMode="External"/><Relationship Id="rId1372" Type="http://schemas.openxmlformats.org/officeDocument/2006/relationships/hyperlink" Target="https://drive.google.com/open?id=11zNgnMS6G6nAZryAFmUaVydjB1vclgDs" TargetMode="External"/><Relationship Id="rId1373" Type="http://schemas.openxmlformats.org/officeDocument/2006/relationships/hyperlink" Target="https://drive.google.com/open?id=1Da8Fv6AuNEldoEypgYc54diMueamWzV3" TargetMode="External"/><Relationship Id="rId301" Type="http://schemas.openxmlformats.org/officeDocument/2006/relationships/hyperlink" Target="https://drive.google.com/open?id=1fsT_821pCIe2lIFhiVKhOq13aY-xGbZ_" TargetMode="External"/><Relationship Id="rId785" Type="http://schemas.openxmlformats.org/officeDocument/2006/relationships/hyperlink" Target="https://drive.google.com/open?id=1qE8uorK3lnd1FyT-1Kdh70CQDrsLJww4" TargetMode="External"/><Relationship Id="rId1374" Type="http://schemas.openxmlformats.org/officeDocument/2006/relationships/hyperlink" Target="https://drive.google.com/open?id=1rPfrUkzCUb7ILUobD6bdSn5hhlvnv8EZ" TargetMode="External"/><Relationship Id="rId300" Type="http://schemas.openxmlformats.org/officeDocument/2006/relationships/hyperlink" Target="https://drive.google.com/open?id=1VuB07rpG2mZViOu4DFf7BzN2FrkXym9F" TargetMode="External"/><Relationship Id="rId784" Type="http://schemas.openxmlformats.org/officeDocument/2006/relationships/hyperlink" Target="https://drive.google.com/open?id=1YS2qQGOgbRhdztgoYfKh9zEzMTIHOBqZ" TargetMode="External"/><Relationship Id="rId1375" Type="http://schemas.openxmlformats.org/officeDocument/2006/relationships/hyperlink" Target="https://drive.google.com/open?id=1SXhfzRjrTdppShkMOPhhRF1qSZV5b0Sr" TargetMode="External"/><Relationship Id="rId783" Type="http://schemas.openxmlformats.org/officeDocument/2006/relationships/hyperlink" Target="https://drive.google.com/open?id=1qf7gefJmpnxN4mlwlZuvKdOqAzbDoa8m" TargetMode="External"/><Relationship Id="rId1376" Type="http://schemas.openxmlformats.org/officeDocument/2006/relationships/hyperlink" Target="https://drive.google.com/open?id=1CT476k0ZVJf5RPrrqzpogaCy1V2vPLz6" TargetMode="External"/><Relationship Id="rId782" Type="http://schemas.openxmlformats.org/officeDocument/2006/relationships/hyperlink" Target="https://drive.google.com/open?id=1hpO15EYoe4LlIik2BUgVKZoeZfjk7IYZ" TargetMode="External"/><Relationship Id="rId1377" Type="http://schemas.openxmlformats.org/officeDocument/2006/relationships/hyperlink" Target="https://drive.google.com/open?id=1r1e2_xZiyd_oWckg_JP92yV5qigCSSmi" TargetMode="External"/><Relationship Id="rId1367" Type="http://schemas.openxmlformats.org/officeDocument/2006/relationships/hyperlink" Target="https://drive.google.com/open?id=1tol6f9IUc23hoY6SRrkh1-GLJ6yG2LhH" TargetMode="External"/><Relationship Id="rId1368" Type="http://schemas.openxmlformats.org/officeDocument/2006/relationships/hyperlink" Target="https://drive.google.com/open?id=1U5c7o8wym99MOcdodDFf-LFWD6KLLH3D" TargetMode="External"/><Relationship Id="rId1369" Type="http://schemas.openxmlformats.org/officeDocument/2006/relationships/hyperlink" Target="https://drive.google.com/open?id=1x3OLIhub4MTRsRlZ7xNQSwkZFEb43BPK" TargetMode="External"/><Relationship Id="rId778" Type="http://schemas.openxmlformats.org/officeDocument/2006/relationships/hyperlink" Target="https://drive.google.com/open?id=17iD6v5T0qhW-zCvzE5M1febUpc5vUfBl" TargetMode="External"/><Relationship Id="rId777" Type="http://schemas.openxmlformats.org/officeDocument/2006/relationships/hyperlink" Target="https://drive.google.com/open?id=1BKdInY0nwQoDnnTtiZZXmJTljMHoYsV7" TargetMode="External"/><Relationship Id="rId776" Type="http://schemas.openxmlformats.org/officeDocument/2006/relationships/hyperlink" Target="https://drive.google.com/open?id=1DRVK_J81wjG8c0EJuP950OA2Vf2M13Jf" TargetMode="External"/><Relationship Id="rId775" Type="http://schemas.openxmlformats.org/officeDocument/2006/relationships/hyperlink" Target="https://drive.google.com/open?id=1KJ0W6GlTdQVx-4uE4F2bbPs1LQKjJSOi" TargetMode="External"/><Relationship Id="rId779" Type="http://schemas.openxmlformats.org/officeDocument/2006/relationships/hyperlink" Target="https://drive.google.com/open?id=1pOAJCtg52y-tNMkCphJe2k_eg6jcPdse" TargetMode="External"/><Relationship Id="rId770" Type="http://schemas.openxmlformats.org/officeDocument/2006/relationships/hyperlink" Target="https://drive.google.com/open?id=1NihcGy1UTY_HlSoB3T5anSYuN3T97arK" TargetMode="External"/><Relationship Id="rId1360" Type="http://schemas.openxmlformats.org/officeDocument/2006/relationships/hyperlink" Target="https://drive.google.com/open?id=1YS2qQGOgbRhdztgoYfKh9zEzMTIHOBqZ" TargetMode="External"/><Relationship Id="rId1361" Type="http://schemas.openxmlformats.org/officeDocument/2006/relationships/hyperlink" Target="https://drive.google.com/open?id=1uq4hFGGgl-euNjRqOfb4Wv3Ng6ESVoJw" TargetMode="External"/><Relationship Id="rId1362" Type="http://schemas.openxmlformats.org/officeDocument/2006/relationships/hyperlink" Target="https://drive.google.com/open?id=10ZI_G0iLUDpUtDJDBLANjAXjPnXmCi9K" TargetMode="External"/><Relationship Id="rId774" Type="http://schemas.openxmlformats.org/officeDocument/2006/relationships/hyperlink" Target="https://drive.google.com/open?id=19ygbzkcKzuiE7oj9Vhtg__wx72DpfO_d" TargetMode="External"/><Relationship Id="rId1363" Type="http://schemas.openxmlformats.org/officeDocument/2006/relationships/hyperlink" Target="https://drive.google.com/open?id=11KA4Hv7ulu75cdE4yyK9JyCj5w35qaDN" TargetMode="External"/><Relationship Id="rId773" Type="http://schemas.openxmlformats.org/officeDocument/2006/relationships/hyperlink" Target="https://drive.google.com/open?id=1dGubHr_dgGpjlcrxV6BrgRdvfstH22ZV" TargetMode="External"/><Relationship Id="rId1364" Type="http://schemas.openxmlformats.org/officeDocument/2006/relationships/hyperlink" Target="https://drive.google.com/open?id=19i_RUNAxypnymuMggvICTNN8S0uWLVCy" TargetMode="External"/><Relationship Id="rId772" Type="http://schemas.openxmlformats.org/officeDocument/2006/relationships/hyperlink" Target="https://drive.google.com/open?id=1Iv4W9KacCHX6YHLXs3QkexlbPWcVKLyW" TargetMode="External"/><Relationship Id="rId1365" Type="http://schemas.openxmlformats.org/officeDocument/2006/relationships/hyperlink" Target="https://drive.google.com/open?id=1X-2oG-kYe-UrBMzAQjcEV-SPTlvuUioU" TargetMode="External"/><Relationship Id="rId771" Type="http://schemas.openxmlformats.org/officeDocument/2006/relationships/hyperlink" Target="https://drive.google.com/open?id=1DrO2HNTfU7PBCv-q42-icdBMcVTC_dhz" TargetMode="External"/><Relationship Id="rId1366" Type="http://schemas.openxmlformats.org/officeDocument/2006/relationships/hyperlink" Target="https://drive.google.com/open?id=1GV-GWh00Dg0EZz4ff_A1Spq2pYVhOcRg" TargetMode="External"/><Relationship Id="rId327" Type="http://schemas.openxmlformats.org/officeDocument/2006/relationships/hyperlink" Target="https://drive.google.com/open?id=1fms1NOqLVOVvaKb6DMbhI2g4wbseZaHY" TargetMode="External"/><Relationship Id="rId326" Type="http://schemas.openxmlformats.org/officeDocument/2006/relationships/hyperlink" Target="https://drive.google.com/open?id=1NlefpbF-f4olOOrxdX8niIYEEII_E7zR" TargetMode="External"/><Relationship Id="rId325" Type="http://schemas.openxmlformats.org/officeDocument/2006/relationships/hyperlink" Target="https://drive.google.com/open?id=1cwTS_ptuRyxq8daLryebFd_oinLDD5wj" TargetMode="External"/><Relationship Id="rId324" Type="http://schemas.openxmlformats.org/officeDocument/2006/relationships/hyperlink" Target="https://drive.google.com/open?id=1jEkqiARjDxtGg9uDM8bjALEaLVF5jsgK" TargetMode="External"/><Relationship Id="rId329" Type="http://schemas.openxmlformats.org/officeDocument/2006/relationships/hyperlink" Target="https://drive.google.com/open?id=1BKdInY0nwQoDnnTtiZZXmJTljMHoYsV7" TargetMode="External"/><Relationship Id="rId1390" Type="http://schemas.openxmlformats.org/officeDocument/2006/relationships/hyperlink" Target="https://drive.google.com/open?id=1hpO15EYoe4LlIik2BUgVKZoeZfjk7IYZ" TargetMode="External"/><Relationship Id="rId328" Type="http://schemas.openxmlformats.org/officeDocument/2006/relationships/hyperlink" Target="https://drive.google.com/open?id=17yMfcyf6klBdwnnfVebv8XMzcmtSUW48" TargetMode="External"/><Relationship Id="rId1391" Type="http://schemas.openxmlformats.org/officeDocument/2006/relationships/hyperlink" Target="https://drive.google.com/open?id=1mx51-C2WzLEoULaodHDTKDhvAttFdIt4" TargetMode="External"/><Relationship Id="rId1392" Type="http://schemas.openxmlformats.org/officeDocument/2006/relationships/hyperlink" Target="https://drive.google.com/open?id=1MqMa4p9xRcwqehf_bqRuN6V_AFdP8shQ" TargetMode="External"/><Relationship Id="rId1393" Type="http://schemas.openxmlformats.org/officeDocument/2006/relationships/hyperlink" Target="https://drive.google.com/open?id=1uq4hFGGgl-euNjRqOfb4Wv3Ng6ESVoJw" TargetMode="External"/><Relationship Id="rId1394" Type="http://schemas.openxmlformats.org/officeDocument/2006/relationships/hyperlink" Target="https://drive.google.com/open?id=1P_BOkI5kFJdZ2HxhVsWAQ2RGFw8FfGZI" TargetMode="External"/><Relationship Id="rId1395" Type="http://schemas.openxmlformats.org/officeDocument/2006/relationships/hyperlink" Target="https://drive.google.com/open?id=11KA4Hv7ulu75cdE4yyK9JyCj5w35qaDN" TargetMode="External"/><Relationship Id="rId323" Type="http://schemas.openxmlformats.org/officeDocument/2006/relationships/hyperlink" Target="https://drive.google.com/open?id=1FAZmET6zkRL3KC_CDF7a6FSIxXyIJF7u" TargetMode="External"/><Relationship Id="rId1396" Type="http://schemas.openxmlformats.org/officeDocument/2006/relationships/hyperlink" Target="https://drive.google.com/open?id=19i_RUNAxypnymuMggvICTNN8S0uWLVCy" TargetMode="External"/><Relationship Id="rId322" Type="http://schemas.openxmlformats.org/officeDocument/2006/relationships/hyperlink" Target="https://drive.google.com/open?id=1NihcGy1UTY_HlSoB3T5anSYuN3T97arK" TargetMode="External"/><Relationship Id="rId1397" Type="http://schemas.openxmlformats.org/officeDocument/2006/relationships/hyperlink" Target="https://drive.google.com/open?id=1X-2oG-kYe-UrBMzAQjcEV-SPTlvuUioU" TargetMode="External"/><Relationship Id="rId321" Type="http://schemas.openxmlformats.org/officeDocument/2006/relationships/hyperlink" Target="https://drive.google.com/open?id=1r1e2_xZiyd_oWckg_JP92yV5qigCSSmi" TargetMode="External"/><Relationship Id="rId1398" Type="http://schemas.openxmlformats.org/officeDocument/2006/relationships/hyperlink" Target="https://drive.google.com/open?id=1GV-GWh00Dg0EZz4ff_A1Spq2pYVhOcRg" TargetMode="External"/><Relationship Id="rId320" Type="http://schemas.openxmlformats.org/officeDocument/2006/relationships/hyperlink" Target="https://drive.google.com/open?id=1n1b9mwDbbsNTthtWFn9ktrWQlUmJMuHq" TargetMode="External"/><Relationship Id="rId1399" Type="http://schemas.openxmlformats.org/officeDocument/2006/relationships/hyperlink" Target="https://drive.google.com/open?id=1y2lPPopp6GvJqe__CpRuzuW53lpB0Ej4" TargetMode="External"/><Relationship Id="rId1389" Type="http://schemas.openxmlformats.org/officeDocument/2006/relationships/hyperlink" Target="https://drive.google.com/open?id=1JSJGAJokxlJC50o6i0FSe1gR5aK8CHDe" TargetMode="External"/><Relationship Id="rId316" Type="http://schemas.openxmlformats.org/officeDocument/2006/relationships/hyperlink" Target="https://drive.google.com/open?id=11zNgnMS6G6nAZryAFmUaVydjB1vclgDs" TargetMode="External"/><Relationship Id="rId315" Type="http://schemas.openxmlformats.org/officeDocument/2006/relationships/hyperlink" Target="https://drive.google.com/open?id=1KcHSSFNyLE-1TDQXwPZ1rPJwA7GGtibI" TargetMode="External"/><Relationship Id="rId799" Type="http://schemas.openxmlformats.org/officeDocument/2006/relationships/hyperlink" Target="https://drive.google.com/open?id=15z7Ad4pCbKbeEZkiyEdxKssl2J39hqpd" TargetMode="External"/><Relationship Id="rId314" Type="http://schemas.openxmlformats.org/officeDocument/2006/relationships/hyperlink" Target="https://drive.google.com/open?id=1Qe7TEYWEoNYvdtcUmE5OJMaum3wd1IUk" TargetMode="External"/><Relationship Id="rId798" Type="http://schemas.openxmlformats.org/officeDocument/2006/relationships/hyperlink" Target="https://drive.google.com/open?id=1SaKkOV_zkADZpqQRtZyLcS1i25cxqfHF" TargetMode="External"/><Relationship Id="rId313" Type="http://schemas.openxmlformats.org/officeDocument/2006/relationships/hyperlink" Target="https://drive.google.com/open?id=1uMhQYJn6r_ICqoSk3KYJ9fp_o1bGlRkA" TargetMode="External"/><Relationship Id="rId797" Type="http://schemas.openxmlformats.org/officeDocument/2006/relationships/hyperlink" Target="https://drive.google.com/open?id=1UUnjYzaxfkT84eg6jnpX2Wx15OPPJcJi" TargetMode="External"/><Relationship Id="rId319" Type="http://schemas.openxmlformats.org/officeDocument/2006/relationships/hyperlink" Target="https://drive.google.com/open?id=15z7Ad4pCbKbeEZkiyEdxKssl2J39hqpd" TargetMode="External"/><Relationship Id="rId318" Type="http://schemas.openxmlformats.org/officeDocument/2006/relationships/hyperlink" Target="https://drive.google.com/open?id=1rPfrUkzCUb7ILUobD6bdSn5hhlvnv8EZ" TargetMode="External"/><Relationship Id="rId317" Type="http://schemas.openxmlformats.org/officeDocument/2006/relationships/hyperlink" Target="https://drive.google.com/open?id=1Da8Fv6AuNEldoEypgYc54diMueamWzV3" TargetMode="External"/><Relationship Id="rId1380" Type="http://schemas.openxmlformats.org/officeDocument/2006/relationships/hyperlink" Target="https://drive.google.com/open?id=1Iv4W9KacCHX6YHLXs3QkexlbPWcVKLyW" TargetMode="External"/><Relationship Id="rId792" Type="http://schemas.openxmlformats.org/officeDocument/2006/relationships/hyperlink" Target="https://drive.google.com/open?id=1fIo8dlFmdopCjowE8A6s8lKZs6jfA7Cp" TargetMode="External"/><Relationship Id="rId1381" Type="http://schemas.openxmlformats.org/officeDocument/2006/relationships/hyperlink" Target="https://drive.google.com/open?id=1cwTS_ptuRyxq8daLryebFd_oinLDD5wj" TargetMode="External"/><Relationship Id="rId791" Type="http://schemas.openxmlformats.org/officeDocument/2006/relationships/hyperlink" Target="https://drive.google.com/open?id=1y2lPPopp6GvJqe__CpRuzuW53lpB0Ej4" TargetMode="External"/><Relationship Id="rId1382" Type="http://schemas.openxmlformats.org/officeDocument/2006/relationships/hyperlink" Target="https://drive.google.com/open?id=1NlefpbF-f4olOOrxdX8niIYEEII_E7zR" TargetMode="External"/><Relationship Id="rId790" Type="http://schemas.openxmlformats.org/officeDocument/2006/relationships/hyperlink" Target="https://drive.google.com/open?id=1GV-GWh00Dg0EZz4ff_A1Spq2pYVhOcRg" TargetMode="External"/><Relationship Id="rId1383" Type="http://schemas.openxmlformats.org/officeDocument/2006/relationships/hyperlink" Target="https://drive.google.com/open?id=1KJ0W6GlTdQVx-4uE4F2bbPs1LQKjJSOi" TargetMode="External"/><Relationship Id="rId1384" Type="http://schemas.openxmlformats.org/officeDocument/2006/relationships/hyperlink" Target="https://drive.google.com/open?id=1DRVK_J81wjG8c0EJuP950OA2Vf2M13Jf" TargetMode="External"/><Relationship Id="rId312" Type="http://schemas.openxmlformats.org/officeDocument/2006/relationships/hyperlink" Target="https://drive.google.com/open?id=1U5c7o8wym99MOcdodDFf-LFWD6KLLH3D" TargetMode="External"/><Relationship Id="rId796" Type="http://schemas.openxmlformats.org/officeDocument/2006/relationships/hyperlink" Target="https://drive.google.com/open?id=1N23nEcsCHT0-wr7qklzsKriko7hhUVj8" TargetMode="External"/><Relationship Id="rId1385" Type="http://schemas.openxmlformats.org/officeDocument/2006/relationships/hyperlink" Target="https://drive.google.com/open?id=1BKdInY0nwQoDnnTtiZZXmJTljMHoYsV7" TargetMode="External"/><Relationship Id="rId311" Type="http://schemas.openxmlformats.org/officeDocument/2006/relationships/hyperlink" Target="https://drive.google.com/open?id=1y2lPPopp6GvJqe__CpRuzuW53lpB0Ej4" TargetMode="External"/><Relationship Id="rId795" Type="http://schemas.openxmlformats.org/officeDocument/2006/relationships/hyperlink" Target="https://drive.google.com/open?id=1KcHSSFNyLE-1TDQXwPZ1rPJwA7GGtibI" TargetMode="External"/><Relationship Id="rId1386" Type="http://schemas.openxmlformats.org/officeDocument/2006/relationships/hyperlink" Target="https://drive.google.com/open?id=1aIlQc3SEMnw0-o8wKmdDYU--FhidTfTK" TargetMode="External"/><Relationship Id="rId310" Type="http://schemas.openxmlformats.org/officeDocument/2006/relationships/hyperlink" Target="https://drive.google.com/open?id=1aSLiLJz2hLG-x7Tv2UdQu-Jm7asMv241" TargetMode="External"/><Relationship Id="rId794" Type="http://schemas.openxmlformats.org/officeDocument/2006/relationships/hyperlink" Target="https://drive.google.com/open?id=12idwkKwmTY54LyO3jLnDFcEPAAetfSp5" TargetMode="External"/><Relationship Id="rId1387" Type="http://schemas.openxmlformats.org/officeDocument/2006/relationships/hyperlink" Target="https://drive.google.com/open?id=1AT-n9cxjSYUmX7J2MYHkx6XvznWM0-Rs" TargetMode="External"/><Relationship Id="rId793" Type="http://schemas.openxmlformats.org/officeDocument/2006/relationships/hyperlink" Target="https://drive.google.com/open?id=1x3OLIhub4MTRsRlZ7xNQSwkZFEb43BPK" TargetMode="External"/><Relationship Id="rId1388" Type="http://schemas.openxmlformats.org/officeDocument/2006/relationships/hyperlink" Target="https://drive.google.com/open?id=1kKbvfEV7P5Ssa93S65pN1l3j4sboA0gN" TargetMode="External"/><Relationship Id="rId297" Type="http://schemas.openxmlformats.org/officeDocument/2006/relationships/hyperlink" Target="https://drive.google.com/open?id=1BKdInY0nwQoDnnTtiZZXmJTljMHoYsV7" TargetMode="External"/><Relationship Id="rId296" Type="http://schemas.openxmlformats.org/officeDocument/2006/relationships/hyperlink" Target="https://drive.google.com/open?id=1DRVK_J81wjG8c0EJuP950OA2Vf2M13Jf" TargetMode="External"/><Relationship Id="rId295" Type="http://schemas.openxmlformats.org/officeDocument/2006/relationships/hyperlink" Target="https://drive.google.com/open?id=1fms1NOqLVOVvaKb6DMbhI2g4wbseZaHY" TargetMode="External"/><Relationship Id="rId294" Type="http://schemas.openxmlformats.org/officeDocument/2006/relationships/hyperlink" Target="https://drive.google.com/open?id=1NlefpbF-f4olOOrxdX8niIYEEII_E7zR" TargetMode="External"/><Relationship Id="rId299" Type="http://schemas.openxmlformats.org/officeDocument/2006/relationships/hyperlink" Target="https://drive.google.com/open?id=1pOAJCtg52y-tNMkCphJe2k_eg6jcPdse" TargetMode="External"/><Relationship Id="rId298" Type="http://schemas.openxmlformats.org/officeDocument/2006/relationships/hyperlink" Target="https://drive.google.com/open?id=1aIlQc3SEMnw0-o8wKmdDYU--FhidTfTK" TargetMode="External"/><Relationship Id="rId271" Type="http://schemas.openxmlformats.org/officeDocument/2006/relationships/hyperlink" Target="https://drive.google.com/open?id=1mx51-C2WzLEoULaodHDTKDhvAttFdIt4" TargetMode="External"/><Relationship Id="rId270" Type="http://schemas.openxmlformats.org/officeDocument/2006/relationships/hyperlink" Target="https://drive.google.com/open?id=1hpO15EYoe4LlIik2BUgVKZoeZfjk7IYZ" TargetMode="External"/><Relationship Id="rId269" Type="http://schemas.openxmlformats.org/officeDocument/2006/relationships/hyperlink" Target="https://drive.google.com/open?id=1JSJGAJokxlJC50o6i0FSe1gR5aK8CHDe" TargetMode="External"/><Relationship Id="rId264" Type="http://schemas.openxmlformats.org/officeDocument/2006/relationships/hyperlink" Target="https://drive.google.com/open?id=1DRVK_J81wjG8c0EJuP950OA2Vf2M13Jf" TargetMode="External"/><Relationship Id="rId263" Type="http://schemas.openxmlformats.org/officeDocument/2006/relationships/hyperlink" Target="https://drive.google.com/open?id=1fms1NOqLVOVvaKb6DMbhI2g4wbseZaHY" TargetMode="External"/><Relationship Id="rId262" Type="http://schemas.openxmlformats.org/officeDocument/2006/relationships/hyperlink" Target="https://drive.google.com/open?id=1NlefpbF-f4olOOrxdX8niIYEEII_E7zR" TargetMode="External"/><Relationship Id="rId261" Type="http://schemas.openxmlformats.org/officeDocument/2006/relationships/hyperlink" Target="https://drive.google.com/open?id=1cwTS_ptuRyxq8daLryebFd_oinLDD5wj" TargetMode="External"/><Relationship Id="rId268" Type="http://schemas.openxmlformats.org/officeDocument/2006/relationships/hyperlink" Target="https://drive.google.com/open?id=1kKbvfEV7P5Ssa93S65pN1l3j4sboA0gN" TargetMode="External"/><Relationship Id="rId267" Type="http://schemas.openxmlformats.org/officeDocument/2006/relationships/hyperlink" Target="https://drive.google.com/open?id=1AT-n9cxjSYUmX7J2MYHkx6XvznWM0-Rs" TargetMode="External"/><Relationship Id="rId266" Type="http://schemas.openxmlformats.org/officeDocument/2006/relationships/hyperlink" Target="https://drive.google.com/open?id=1aIlQc3SEMnw0-o8wKmdDYU--FhidTfTK" TargetMode="External"/><Relationship Id="rId265" Type="http://schemas.openxmlformats.org/officeDocument/2006/relationships/hyperlink" Target="https://drive.google.com/open?id=1BKdInY0nwQoDnnTtiZZXmJTljMHoYsV7" TargetMode="External"/><Relationship Id="rId260" Type="http://schemas.openxmlformats.org/officeDocument/2006/relationships/hyperlink" Target="https://drive.google.com/open?id=1Iv4W9KacCHX6YHLXs3QkexlbPWcVKLyW" TargetMode="External"/><Relationship Id="rId259" Type="http://schemas.openxmlformats.org/officeDocument/2006/relationships/hyperlink" Target="https://drive.google.com/open?id=1DrO2HNTfU7PBCv-q42-icdBMcVTC_dhz" TargetMode="External"/><Relationship Id="rId258" Type="http://schemas.openxmlformats.org/officeDocument/2006/relationships/hyperlink" Target="https://drive.google.com/open?id=1NihcGy1UTY_HlSoB3T5anSYuN3T97arK" TargetMode="External"/><Relationship Id="rId253" Type="http://schemas.openxmlformats.org/officeDocument/2006/relationships/hyperlink" Target="https://drive.google.com/open?id=1UUnjYzaxfkT84eg6jnpX2Wx15OPPJcJi" TargetMode="External"/><Relationship Id="rId252" Type="http://schemas.openxmlformats.org/officeDocument/2006/relationships/hyperlink" Target="https://drive.google.com/open?id=1N23nEcsCHT0-wr7qklzsKriko7hhUVj8" TargetMode="External"/><Relationship Id="rId251" Type="http://schemas.openxmlformats.org/officeDocument/2006/relationships/hyperlink" Target="https://drive.google.com/open?id=1yL0jmPq_SKTMeKnry2NpRDsK5vFpoJf-" TargetMode="External"/><Relationship Id="rId250" Type="http://schemas.openxmlformats.org/officeDocument/2006/relationships/hyperlink" Target="https://drive.google.com/open?id=1Qe7TEYWEoNYvdtcUmE5OJMaum3wd1IUk" TargetMode="External"/><Relationship Id="rId257" Type="http://schemas.openxmlformats.org/officeDocument/2006/relationships/hyperlink" Target="https://drive.google.com/open?id=1r1e2_xZiyd_oWckg_JP92yV5qigCSSmi" TargetMode="External"/><Relationship Id="rId256" Type="http://schemas.openxmlformats.org/officeDocument/2006/relationships/hyperlink" Target="https://drive.google.com/open?id=1n1b9mwDbbsNTthtWFn9ktrWQlUmJMuHq" TargetMode="External"/><Relationship Id="rId255" Type="http://schemas.openxmlformats.org/officeDocument/2006/relationships/hyperlink" Target="https://drive.google.com/open?id=15z7Ad4pCbKbeEZkiyEdxKssl2J39hqpd" TargetMode="External"/><Relationship Id="rId254" Type="http://schemas.openxmlformats.org/officeDocument/2006/relationships/hyperlink" Target="https://drive.google.com/open?id=1rPfrUkzCUb7ILUobD6bdSn5hhlvnv8EZ" TargetMode="External"/><Relationship Id="rId293" Type="http://schemas.openxmlformats.org/officeDocument/2006/relationships/hyperlink" Target="https://drive.google.com/open?id=1dGubHr_dgGpjlcrxV6BrgRdvfstH22ZV" TargetMode="External"/><Relationship Id="rId292" Type="http://schemas.openxmlformats.org/officeDocument/2006/relationships/hyperlink" Target="https://drive.google.com/open?id=1Iv4W9KacCHX6YHLXs3QkexlbPWcVKLyW" TargetMode="External"/><Relationship Id="rId291" Type="http://schemas.openxmlformats.org/officeDocument/2006/relationships/hyperlink" Target="https://drive.google.com/open?id=1FAZmET6zkRL3KC_CDF7a6FSIxXyIJF7u" TargetMode="External"/><Relationship Id="rId290" Type="http://schemas.openxmlformats.org/officeDocument/2006/relationships/hyperlink" Target="https://drive.google.com/open?id=1NihcGy1UTY_HlSoB3T5anSYuN3T97arK" TargetMode="External"/><Relationship Id="rId286" Type="http://schemas.openxmlformats.org/officeDocument/2006/relationships/hyperlink" Target="https://drive.google.com/open?id=1rPfrUkzCUb7ILUobD6bdSn5hhlvnv8EZ" TargetMode="External"/><Relationship Id="rId285" Type="http://schemas.openxmlformats.org/officeDocument/2006/relationships/hyperlink" Target="https://drive.google.com/open?id=1Da8Fv6AuNEldoEypgYc54diMueamWzV3" TargetMode="External"/><Relationship Id="rId284" Type="http://schemas.openxmlformats.org/officeDocument/2006/relationships/hyperlink" Target="https://drive.google.com/open?id=1N23nEcsCHT0-wr7qklzsKriko7hhUVj8" TargetMode="External"/><Relationship Id="rId283" Type="http://schemas.openxmlformats.org/officeDocument/2006/relationships/hyperlink" Target="https://drive.google.com/open?id=1yL0jmPq_SKTMeKnry2NpRDsK5vFpoJf-" TargetMode="External"/><Relationship Id="rId289" Type="http://schemas.openxmlformats.org/officeDocument/2006/relationships/hyperlink" Target="https://drive.google.com/open?id=1r1e2_xZiyd_oWckg_JP92yV5qigCSSmi" TargetMode="External"/><Relationship Id="rId288" Type="http://schemas.openxmlformats.org/officeDocument/2006/relationships/hyperlink" Target="https://drive.google.com/open?id=1CT476k0ZVJf5RPrrqzpogaCy1V2vPLz6" TargetMode="External"/><Relationship Id="rId287" Type="http://schemas.openxmlformats.org/officeDocument/2006/relationships/hyperlink" Target="https://drive.google.com/open?id=15z7Ad4pCbKbeEZkiyEdxKssl2J39hqpd" TargetMode="External"/><Relationship Id="rId282" Type="http://schemas.openxmlformats.org/officeDocument/2006/relationships/hyperlink" Target="https://drive.google.com/open?id=1Qe7TEYWEoNYvdtcUmE5OJMaum3wd1IUk" TargetMode="External"/><Relationship Id="rId281" Type="http://schemas.openxmlformats.org/officeDocument/2006/relationships/hyperlink" Target="https://drive.google.com/open?id=1x3OLIhub4MTRsRlZ7xNQSwkZFEb43BPK" TargetMode="External"/><Relationship Id="rId280" Type="http://schemas.openxmlformats.org/officeDocument/2006/relationships/hyperlink" Target="https://drive.google.com/open?id=1U5c7o8wym99MOcdodDFf-LFWD6KLLH3D" TargetMode="External"/><Relationship Id="rId275" Type="http://schemas.openxmlformats.org/officeDocument/2006/relationships/hyperlink" Target="https://drive.google.com/open?id=11KA4Hv7ulu75cdE4yyK9JyCj5w35qaDN" TargetMode="External"/><Relationship Id="rId274" Type="http://schemas.openxmlformats.org/officeDocument/2006/relationships/hyperlink" Target="https://drive.google.com/open?id=1P_BOkI5kFJdZ2HxhVsWAQ2RGFw8FfGZI" TargetMode="External"/><Relationship Id="rId273" Type="http://schemas.openxmlformats.org/officeDocument/2006/relationships/hyperlink" Target="https://drive.google.com/open?id=1uq4hFGGgl-euNjRqOfb4Wv3Ng6ESVoJw" TargetMode="External"/><Relationship Id="rId272" Type="http://schemas.openxmlformats.org/officeDocument/2006/relationships/hyperlink" Target="https://drive.google.com/open?id=1YS2qQGOgbRhdztgoYfKh9zEzMTIHOBqZ" TargetMode="External"/><Relationship Id="rId279" Type="http://schemas.openxmlformats.org/officeDocument/2006/relationships/hyperlink" Target="https://drive.google.com/open?id=1y2lPPopp6GvJqe__CpRuzuW53lpB0Ej4" TargetMode="External"/><Relationship Id="rId278" Type="http://schemas.openxmlformats.org/officeDocument/2006/relationships/hyperlink" Target="https://drive.google.com/open?id=1GV-GWh00Dg0EZz4ff_A1Spq2pYVhOcRg" TargetMode="External"/><Relationship Id="rId277" Type="http://schemas.openxmlformats.org/officeDocument/2006/relationships/hyperlink" Target="https://drive.google.com/open?id=1pDOX6DhRXWPsoguVtY6IUO6A69P0A2Yg" TargetMode="External"/><Relationship Id="rId276" Type="http://schemas.openxmlformats.org/officeDocument/2006/relationships/hyperlink" Target="https://drive.google.com/open?id=19i_RUNAxypnymuMggvICTNN8S0uWLVCy" TargetMode="External"/><Relationship Id="rId1851" Type="http://schemas.openxmlformats.org/officeDocument/2006/relationships/hyperlink" Target="https://drive.google.com/open?id=1yL0jmPq_SKTMeKnry2NpRDsK5vFpoJf-" TargetMode="External"/><Relationship Id="rId1852" Type="http://schemas.openxmlformats.org/officeDocument/2006/relationships/hyperlink" Target="https://drive.google.com/open?id=1N23nEcsCHT0-wr7qklzsKriko7hhUVj8" TargetMode="External"/><Relationship Id="rId1853" Type="http://schemas.openxmlformats.org/officeDocument/2006/relationships/hyperlink" Target="https://drive.google.com/open?id=1Da8Fv6AuNEldoEypgYc54diMueamWzV3" TargetMode="External"/><Relationship Id="rId1854" Type="http://schemas.openxmlformats.org/officeDocument/2006/relationships/hyperlink" Target="https://drive.google.com/open?id=1rPfrUkzCUb7ILUobD6bdSn5hhlvnv8EZ" TargetMode="External"/><Relationship Id="rId1855" Type="http://schemas.openxmlformats.org/officeDocument/2006/relationships/hyperlink" Target="https://drive.google.com/open?id=15z7Ad4pCbKbeEZkiyEdxKssl2J39hqpd" TargetMode="External"/><Relationship Id="rId1856" Type="http://schemas.openxmlformats.org/officeDocument/2006/relationships/hyperlink" Target="https://drive.google.com/open?id=1CT476k0ZVJf5RPrrqzpogaCy1V2vPLz6" TargetMode="External"/><Relationship Id="rId1857" Type="http://schemas.openxmlformats.org/officeDocument/2006/relationships/hyperlink" Target="https://drive.google.com/open?id=1r1e2_xZiyd_oWckg_JP92yV5qigCSSmi" TargetMode="External"/><Relationship Id="rId1858" Type="http://schemas.openxmlformats.org/officeDocument/2006/relationships/hyperlink" Target="https://drive.google.com/open?id=1NihcGy1UTY_HlSoB3T5anSYuN3T97arK" TargetMode="External"/><Relationship Id="rId1859" Type="http://schemas.openxmlformats.org/officeDocument/2006/relationships/hyperlink" Target="https://drive.google.com/open?id=1DrO2HNTfU7PBCv-q42-icdBMcVTC_dhz" TargetMode="External"/><Relationship Id="rId1850" Type="http://schemas.openxmlformats.org/officeDocument/2006/relationships/hyperlink" Target="https://drive.google.com/open?id=1Qe7TEYWEoNYvdtcUmE5OJMaum3wd1IUk" TargetMode="External"/><Relationship Id="rId1840" Type="http://schemas.openxmlformats.org/officeDocument/2006/relationships/hyperlink" Target="https://drive.google.com/open?id=1YS2qQGOgbRhdztgoYfKh9zEzMTIHOBqZ" TargetMode="External"/><Relationship Id="rId1841" Type="http://schemas.openxmlformats.org/officeDocument/2006/relationships/hyperlink" Target="https://drive.google.com/open?id=1uq4hFGGgl-euNjRqOfb4Wv3Ng6ESVoJw" TargetMode="External"/><Relationship Id="rId1842" Type="http://schemas.openxmlformats.org/officeDocument/2006/relationships/hyperlink" Target="https://drive.google.com/open?id=1P_BOkI5kFJdZ2HxhVsWAQ2RGFw8FfGZI" TargetMode="External"/><Relationship Id="rId1843" Type="http://schemas.openxmlformats.org/officeDocument/2006/relationships/hyperlink" Target="https://drive.google.com/open?id=1lZNSeUBAEETLtbt2naFr6LXIa3hcl5E9" TargetMode="External"/><Relationship Id="rId1844" Type="http://schemas.openxmlformats.org/officeDocument/2006/relationships/hyperlink" Target="https://drive.google.com/open?id=1rvUg66qwpLXq0kJ2d-do3H0bXTNT7ZY5" TargetMode="External"/><Relationship Id="rId1845" Type="http://schemas.openxmlformats.org/officeDocument/2006/relationships/hyperlink" Target="https://drive.google.com/open?id=1pDOX6DhRXWPsoguVtY6IUO6A69P0A2Yg" TargetMode="External"/><Relationship Id="rId1846" Type="http://schemas.openxmlformats.org/officeDocument/2006/relationships/hyperlink" Target="https://drive.google.com/open?id=1aSLiLJz2hLG-x7Tv2UdQu-Jm7asMv241" TargetMode="External"/><Relationship Id="rId1847" Type="http://schemas.openxmlformats.org/officeDocument/2006/relationships/hyperlink" Target="https://drive.google.com/open?id=1tol6f9IUc23hoY6SRrkh1-GLJ6yG2LhH" TargetMode="External"/><Relationship Id="rId1848" Type="http://schemas.openxmlformats.org/officeDocument/2006/relationships/hyperlink" Target="https://drive.google.com/open?id=1fIo8dlFmdopCjowE8A6s8lKZs6jfA7Cp" TargetMode="External"/><Relationship Id="rId1849" Type="http://schemas.openxmlformats.org/officeDocument/2006/relationships/hyperlink" Target="https://drive.google.com/open?id=1x3OLIhub4MTRsRlZ7xNQSwkZFEb43BPK" TargetMode="External"/><Relationship Id="rId1873" Type="http://schemas.openxmlformats.org/officeDocument/2006/relationships/hyperlink" Target="https://drive.google.com/open?id=1qE8uorK3lnd1FyT-1Kdh70CQDrsLJww4" TargetMode="External"/><Relationship Id="rId1874" Type="http://schemas.openxmlformats.org/officeDocument/2006/relationships/hyperlink" Target="https://drive.google.com/open?id=10ZI_G0iLUDpUtDJDBLANjAXjPnXmCi9K" TargetMode="External"/><Relationship Id="rId1875" Type="http://schemas.openxmlformats.org/officeDocument/2006/relationships/hyperlink" Target="https://drive.google.com/open?id=11KA4Hv7ulu75cdE4yyK9JyCj5w35qaDN" TargetMode="External"/><Relationship Id="rId1876" Type="http://schemas.openxmlformats.org/officeDocument/2006/relationships/hyperlink" Target="https://drive.google.com/open?id=1rvUg66qwpLXq0kJ2d-do3H0bXTNT7ZY5" TargetMode="External"/><Relationship Id="rId1877" Type="http://schemas.openxmlformats.org/officeDocument/2006/relationships/hyperlink" Target="https://drive.google.com/open?id=1X-2oG-kYe-UrBMzAQjcEV-SPTlvuUioU" TargetMode="External"/><Relationship Id="rId1878" Type="http://schemas.openxmlformats.org/officeDocument/2006/relationships/hyperlink" Target="https://drive.google.com/open?id=1GV-GWh00Dg0EZz4ff_A1Spq2pYVhOcRg" TargetMode="External"/><Relationship Id="rId1879" Type="http://schemas.openxmlformats.org/officeDocument/2006/relationships/hyperlink" Target="https://drive.google.com/open?id=1tol6f9IUc23hoY6SRrkh1-GLJ6yG2LhH" TargetMode="External"/><Relationship Id="rId1870" Type="http://schemas.openxmlformats.org/officeDocument/2006/relationships/hyperlink" Target="https://drive.google.com/open?id=1xlPD8sn4bF0JhPrK0EIgpCW73iSMollL" TargetMode="External"/><Relationship Id="rId1871" Type="http://schemas.openxmlformats.org/officeDocument/2006/relationships/hyperlink" Target="https://drive.google.com/open?id=1mx51-C2WzLEoULaodHDTKDhvAttFdIt4" TargetMode="External"/><Relationship Id="rId1872" Type="http://schemas.openxmlformats.org/officeDocument/2006/relationships/hyperlink" Target="https://drive.google.com/open?id=1MqMa4p9xRcwqehf_bqRuN6V_AFdP8shQ" TargetMode="External"/><Relationship Id="rId1862" Type="http://schemas.openxmlformats.org/officeDocument/2006/relationships/hyperlink" Target="https://drive.google.com/open?id=19ygbzkcKzuiE7oj9Vhtg__wx72DpfO_d" TargetMode="External"/><Relationship Id="rId1863" Type="http://schemas.openxmlformats.org/officeDocument/2006/relationships/hyperlink" Target="https://drive.google.com/open?id=1fms1NOqLVOVvaKb6DMbhI2g4wbseZaHY" TargetMode="External"/><Relationship Id="rId1864" Type="http://schemas.openxmlformats.org/officeDocument/2006/relationships/hyperlink" Target="https://drive.google.com/open?id=17yMfcyf6klBdwnnfVebv8XMzcmtSUW48" TargetMode="External"/><Relationship Id="rId1865" Type="http://schemas.openxmlformats.org/officeDocument/2006/relationships/hyperlink" Target="https://drive.google.com/open?id=1zyAa-k4BkbQJ0gWFI0k8Md-XgjioltRW" TargetMode="External"/><Relationship Id="rId1866" Type="http://schemas.openxmlformats.org/officeDocument/2006/relationships/hyperlink" Target="https://drive.google.com/open?id=17iD6v5T0qhW-zCvzE5M1febUpc5vUfBl" TargetMode="External"/><Relationship Id="rId1867" Type="http://schemas.openxmlformats.org/officeDocument/2006/relationships/hyperlink" Target="https://drive.google.com/open?id=1AT-n9cxjSYUmX7J2MYHkx6XvznWM0-Rs" TargetMode="External"/><Relationship Id="rId1868" Type="http://schemas.openxmlformats.org/officeDocument/2006/relationships/hyperlink" Target="https://drive.google.com/open?id=1kKbvfEV7P5Ssa93S65pN1l3j4sboA0gN" TargetMode="External"/><Relationship Id="rId1869" Type="http://schemas.openxmlformats.org/officeDocument/2006/relationships/hyperlink" Target="https://drive.google.com/open?id=1JSJGAJokxlJC50o6i0FSe1gR5aK8CHDe" TargetMode="External"/><Relationship Id="rId1860" Type="http://schemas.openxmlformats.org/officeDocument/2006/relationships/hyperlink" Target="https://drive.google.com/open?id=1Iv4W9KacCHX6YHLXs3QkexlbPWcVKLyW" TargetMode="External"/><Relationship Id="rId1861" Type="http://schemas.openxmlformats.org/officeDocument/2006/relationships/hyperlink" Target="https://drive.google.com/open?id=1dGubHr_dgGpjlcrxV6BrgRdvfstH22ZV" TargetMode="External"/><Relationship Id="rId1810" Type="http://schemas.openxmlformats.org/officeDocument/2006/relationships/hyperlink" Target="https://drive.google.com/open?id=1P_BOkI5kFJdZ2HxhVsWAQ2RGFw8FfGZI" TargetMode="External"/><Relationship Id="rId1811" Type="http://schemas.openxmlformats.org/officeDocument/2006/relationships/hyperlink" Target="https://drive.google.com/open?id=11KA4Hv7ulu75cdE4yyK9JyCj5w35qaDN" TargetMode="External"/><Relationship Id="rId1812" Type="http://schemas.openxmlformats.org/officeDocument/2006/relationships/hyperlink" Target="https://drive.google.com/open?id=19i_RUNAxypnymuMggvICTNN8S0uWLVCy" TargetMode="External"/><Relationship Id="rId1813" Type="http://schemas.openxmlformats.org/officeDocument/2006/relationships/hyperlink" Target="https://drive.google.com/open?id=1X-2oG-kYe-UrBMzAQjcEV-SPTlvuUioU" TargetMode="External"/><Relationship Id="rId1814" Type="http://schemas.openxmlformats.org/officeDocument/2006/relationships/hyperlink" Target="https://drive.google.com/open?id=1GV-GWh00Dg0EZz4ff_A1Spq2pYVhOcRg" TargetMode="External"/><Relationship Id="rId1815" Type="http://schemas.openxmlformats.org/officeDocument/2006/relationships/hyperlink" Target="https://drive.google.com/open?id=1y2lPPopp6GvJqe__CpRuzuW53lpB0Ej4" TargetMode="External"/><Relationship Id="rId1816" Type="http://schemas.openxmlformats.org/officeDocument/2006/relationships/hyperlink" Target="https://drive.google.com/open?id=1U5c7o8wym99MOcdodDFf-LFWD6KLLH3D" TargetMode="External"/><Relationship Id="rId1817" Type="http://schemas.openxmlformats.org/officeDocument/2006/relationships/hyperlink" Target="https://drive.google.com/open?id=1x3OLIhub4MTRsRlZ7xNQSwkZFEb43BPK" TargetMode="External"/><Relationship Id="rId1818" Type="http://schemas.openxmlformats.org/officeDocument/2006/relationships/hyperlink" Target="https://drive.google.com/open?id=1Qe7TEYWEoNYvdtcUmE5OJMaum3wd1IUk" TargetMode="External"/><Relationship Id="rId1819" Type="http://schemas.openxmlformats.org/officeDocument/2006/relationships/hyperlink" Target="https://drive.google.com/open?id=1yL0jmPq_SKTMeKnry2NpRDsK5vFpoJf-" TargetMode="External"/><Relationship Id="rId1800" Type="http://schemas.openxmlformats.org/officeDocument/2006/relationships/hyperlink" Target="https://drive.google.com/open?id=1DRVK_J81wjG8c0EJuP950OA2Vf2M13Jf" TargetMode="External"/><Relationship Id="rId1801" Type="http://schemas.openxmlformats.org/officeDocument/2006/relationships/hyperlink" Target="https://drive.google.com/open?id=1BKdInY0nwQoDnnTtiZZXmJTljMHoYsV7" TargetMode="External"/><Relationship Id="rId1802" Type="http://schemas.openxmlformats.org/officeDocument/2006/relationships/hyperlink" Target="https://drive.google.com/open?id=1aIlQc3SEMnw0-o8wKmdDYU--FhidTfTK" TargetMode="External"/><Relationship Id="rId1803" Type="http://schemas.openxmlformats.org/officeDocument/2006/relationships/hyperlink" Target="https://drive.google.com/open?id=1pOAJCtg52y-tNMkCphJe2k_eg6jcPdse" TargetMode="External"/><Relationship Id="rId1804" Type="http://schemas.openxmlformats.org/officeDocument/2006/relationships/hyperlink" Target="https://drive.google.com/open?id=1VuB07rpG2mZViOu4DFf7BzN2FrkXym9F" TargetMode="External"/><Relationship Id="rId1805" Type="http://schemas.openxmlformats.org/officeDocument/2006/relationships/hyperlink" Target="https://drive.google.com/open?id=1fsT_821pCIe2lIFhiVKhOq13aY-xGbZ_" TargetMode="External"/><Relationship Id="rId1806" Type="http://schemas.openxmlformats.org/officeDocument/2006/relationships/hyperlink" Target="https://drive.google.com/open?id=1hpO15EYoe4LlIik2BUgVKZoeZfjk7IYZ" TargetMode="External"/><Relationship Id="rId1807" Type="http://schemas.openxmlformats.org/officeDocument/2006/relationships/hyperlink" Target="https://drive.google.com/open?id=1mx51-C2WzLEoULaodHDTKDhvAttFdIt4" TargetMode="External"/><Relationship Id="rId1808" Type="http://schemas.openxmlformats.org/officeDocument/2006/relationships/hyperlink" Target="https://drive.google.com/open?id=1MqMa4p9xRcwqehf_bqRuN6V_AFdP8shQ" TargetMode="External"/><Relationship Id="rId1809" Type="http://schemas.openxmlformats.org/officeDocument/2006/relationships/hyperlink" Target="https://drive.google.com/open?id=1qE8uorK3lnd1FyT-1Kdh70CQDrsLJww4" TargetMode="External"/><Relationship Id="rId1830" Type="http://schemas.openxmlformats.org/officeDocument/2006/relationships/hyperlink" Target="https://drive.google.com/open?id=19ygbzkcKzuiE7oj9Vhtg__wx72DpfO_d" TargetMode="External"/><Relationship Id="rId1831" Type="http://schemas.openxmlformats.org/officeDocument/2006/relationships/hyperlink" Target="https://drive.google.com/open?id=1fms1NOqLVOVvaKb6DMbhI2g4wbseZaHY" TargetMode="External"/><Relationship Id="rId1832" Type="http://schemas.openxmlformats.org/officeDocument/2006/relationships/hyperlink" Target="https://drive.google.com/open?id=1DRVK_J81wjG8c0EJuP950OA2Vf2M13Jf" TargetMode="External"/><Relationship Id="rId1833" Type="http://schemas.openxmlformats.org/officeDocument/2006/relationships/hyperlink" Target="https://drive.google.com/open?id=1BKdInY0nwQoDnnTtiZZXmJTljMHoYsV7" TargetMode="External"/><Relationship Id="rId1834" Type="http://schemas.openxmlformats.org/officeDocument/2006/relationships/hyperlink" Target="https://drive.google.com/open?id=17iD6v5T0qhW-zCvzE5M1febUpc5vUfBl" TargetMode="External"/><Relationship Id="rId1835" Type="http://schemas.openxmlformats.org/officeDocument/2006/relationships/hyperlink" Target="https://drive.google.com/open?id=1AT-n9cxjSYUmX7J2MYHkx6XvznWM0-Rs" TargetMode="External"/><Relationship Id="rId1836" Type="http://schemas.openxmlformats.org/officeDocument/2006/relationships/hyperlink" Target="https://drive.google.com/open?id=1VuB07rpG2mZViOu4DFf7BzN2FrkXym9F" TargetMode="External"/><Relationship Id="rId1837" Type="http://schemas.openxmlformats.org/officeDocument/2006/relationships/hyperlink" Target="https://drive.google.com/open?id=1fsT_821pCIe2lIFhiVKhOq13aY-xGbZ_" TargetMode="External"/><Relationship Id="rId1838" Type="http://schemas.openxmlformats.org/officeDocument/2006/relationships/hyperlink" Target="https://drive.google.com/open?id=1xlPD8sn4bF0JhPrK0EIgpCW73iSMollL" TargetMode="External"/><Relationship Id="rId1839" Type="http://schemas.openxmlformats.org/officeDocument/2006/relationships/hyperlink" Target="https://drive.google.com/open?id=1qf7gefJmpnxN4mlwlZuvKdOqAzbDoa8m" TargetMode="External"/><Relationship Id="rId1820" Type="http://schemas.openxmlformats.org/officeDocument/2006/relationships/hyperlink" Target="https://drive.google.com/open?id=11zNgnMS6G6nAZryAFmUaVydjB1vclgDs" TargetMode="External"/><Relationship Id="rId1821" Type="http://schemas.openxmlformats.org/officeDocument/2006/relationships/hyperlink" Target="https://drive.google.com/open?id=1UUnjYzaxfkT84eg6jnpX2Wx15OPPJcJi" TargetMode="External"/><Relationship Id="rId1822" Type="http://schemas.openxmlformats.org/officeDocument/2006/relationships/hyperlink" Target="https://drive.google.com/open?id=1SaKkOV_zkADZpqQRtZyLcS1i25cxqfHF" TargetMode="External"/><Relationship Id="rId1823" Type="http://schemas.openxmlformats.org/officeDocument/2006/relationships/hyperlink" Target="https://drive.google.com/open?id=15z7Ad4pCbKbeEZkiyEdxKssl2J39hqpd" TargetMode="External"/><Relationship Id="rId1824" Type="http://schemas.openxmlformats.org/officeDocument/2006/relationships/hyperlink" Target="https://drive.google.com/open?id=1n1b9mwDbbsNTthtWFn9ktrWQlUmJMuHq" TargetMode="External"/><Relationship Id="rId1825" Type="http://schemas.openxmlformats.org/officeDocument/2006/relationships/hyperlink" Target="https://drive.google.com/open?id=1mrML-W888U0Vo6z2LLiZKZMOUFm0J-be" TargetMode="External"/><Relationship Id="rId1826" Type="http://schemas.openxmlformats.org/officeDocument/2006/relationships/hyperlink" Target="https://drive.google.com/open?id=17K-Y4ebxASFf_GlMvkrVDq2k38DykR98" TargetMode="External"/><Relationship Id="rId1827" Type="http://schemas.openxmlformats.org/officeDocument/2006/relationships/hyperlink" Target="https://drive.google.com/open?id=1DrO2HNTfU7PBCv-q42-icdBMcVTC_dhz" TargetMode="External"/><Relationship Id="rId1828" Type="http://schemas.openxmlformats.org/officeDocument/2006/relationships/hyperlink" Target="https://drive.google.com/open?id=1Iv4W9KacCHX6YHLXs3QkexlbPWcVKLyW" TargetMode="External"/><Relationship Id="rId1829" Type="http://schemas.openxmlformats.org/officeDocument/2006/relationships/hyperlink" Target="https://drive.google.com/open?id=1dGubHr_dgGpjlcrxV6BrgRdvfstH22ZV" TargetMode="External"/><Relationship Id="rId1455" Type="http://schemas.openxmlformats.org/officeDocument/2006/relationships/hyperlink" Target="https://drive.google.com/open?id=1qf7gefJmpnxN4mlwlZuvKdOqAzbDoa8m" TargetMode="External"/><Relationship Id="rId1456" Type="http://schemas.openxmlformats.org/officeDocument/2006/relationships/hyperlink" Target="https://drive.google.com/open?id=1YS2qQGOgbRhdztgoYfKh9zEzMTIHOBqZ" TargetMode="External"/><Relationship Id="rId1457" Type="http://schemas.openxmlformats.org/officeDocument/2006/relationships/hyperlink" Target="https://drive.google.com/open?id=1qE8uorK3lnd1FyT-1Kdh70CQDrsLJww4" TargetMode="External"/><Relationship Id="rId1458" Type="http://schemas.openxmlformats.org/officeDocument/2006/relationships/hyperlink" Target="https://drive.google.com/open?id=1P_BOkI5kFJdZ2HxhVsWAQ2RGFw8FfGZI" TargetMode="External"/><Relationship Id="rId1459" Type="http://schemas.openxmlformats.org/officeDocument/2006/relationships/hyperlink" Target="https://drive.google.com/open?id=1lZNSeUBAEETLtbt2naFr6LXIa3hcl5E9" TargetMode="External"/><Relationship Id="rId629" Type="http://schemas.openxmlformats.org/officeDocument/2006/relationships/hyperlink" Target="https://drive.google.com/open?id=1pDOX6DhRXWPsoguVtY6IUO6A69P0A2Yg" TargetMode="External"/><Relationship Id="rId624" Type="http://schemas.openxmlformats.org/officeDocument/2006/relationships/hyperlink" Target="https://drive.google.com/open?id=1YS2qQGOgbRhdztgoYfKh9zEzMTIHOBqZ" TargetMode="External"/><Relationship Id="rId623" Type="http://schemas.openxmlformats.org/officeDocument/2006/relationships/hyperlink" Target="https://drive.google.com/open?id=1qf7gefJmpnxN4mlwlZuvKdOqAzbDoa8m" TargetMode="External"/><Relationship Id="rId622" Type="http://schemas.openxmlformats.org/officeDocument/2006/relationships/hyperlink" Target="https://drive.google.com/open?id=1xlPD8sn4bF0JhPrK0EIgpCW73iSMollL" TargetMode="External"/><Relationship Id="rId621" Type="http://schemas.openxmlformats.org/officeDocument/2006/relationships/hyperlink" Target="https://drive.google.com/open?id=1JSJGAJokxlJC50o6i0FSe1gR5aK8CHDe" TargetMode="External"/><Relationship Id="rId628" Type="http://schemas.openxmlformats.org/officeDocument/2006/relationships/hyperlink" Target="https://drive.google.com/open?id=19i_RUNAxypnymuMggvICTNN8S0uWLVCy" TargetMode="External"/><Relationship Id="rId627" Type="http://schemas.openxmlformats.org/officeDocument/2006/relationships/hyperlink" Target="https://drive.google.com/open?id=1lZNSeUBAEETLtbt2naFr6LXIa3hcl5E9" TargetMode="External"/><Relationship Id="rId626" Type="http://schemas.openxmlformats.org/officeDocument/2006/relationships/hyperlink" Target="https://drive.google.com/open?id=10ZI_G0iLUDpUtDJDBLANjAXjPnXmCi9K" TargetMode="External"/><Relationship Id="rId625" Type="http://schemas.openxmlformats.org/officeDocument/2006/relationships/hyperlink" Target="https://drive.google.com/open?id=1qE8uorK3lnd1FyT-1Kdh70CQDrsLJww4" TargetMode="External"/><Relationship Id="rId1450" Type="http://schemas.openxmlformats.org/officeDocument/2006/relationships/hyperlink" Target="https://drive.google.com/open?id=17iD6v5T0qhW-zCvzE5M1febUpc5vUfBl" TargetMode="External"/><Relationship Id="rId620" Type="http://schemas.openxmlformats.org/officeDocument/2006/relationships/hyperlink" Target="https://drive.google.com/open?id=1kKbvfEV7P5Ssa93S65pN1l3j4sboA0gN" TargetMode="External"/><Relationship Id="rId1451" Type="http://schemas.openxmlformats.org/officeDocument/2006/relationships/hyperlink" Target="https://drive.google.com/open?id=1pOAJCtg52y-tNMkCphJe2k_eg6jcPdse" TargetMode="External"/><Relationship Id="rId1452" Type="http://schemas.openxmlformats.org/officeDocument/2006/relationships/hyperlink" Target="https://drive.google.com/open?id=1VuB07rpG2mZViOu4DFf7BzN2FrkXym9F" TargetMode="External"/><Relationship Id="rId1453" Type="http://schemas.openxmlformats.org/officeDocument/2006/relationships/hyperlink" Target="https://drive.google.com/open?id=1fsT_821pCIe2lIFhiVKhOq13aY-xGbZ_" TargetMode="External"/><Relationship Id="rId1454" Type="http://schemas.openxmlformats.org/officeDocument/2006/relationships/hyperlink" Target="https://drive.google.com/open?id=1xlPD8sn4bF0JhPrK0EIgpCW73iSMollL" TargetMode="External"/><Relationship Id="rId1444" Type="http://schemas.openxmlformats.org/officeDocument/2006/relationships/hyperlink" Target="https://drive.google.com/open?id=1jEkqiARjDxtGg9uDM8bjALEaLVF5jsgK" TargetMode="External"/><Relationship Id="rId1445" Type="http://schemas.openxmlformats.org/officeDocument/2006/relationships/hyperlink" Target="https://drive.google.com/open?id=1cwTS_ptuRyxq8daLryebFd_oinLDD5wj" TargetMode="External"/><Relationship Id="rId1446" Type="http://schemas.openxmlformats.org/officeDocument/2006/relationships/hyperlink" Target="https://drive.google.com/open?id=1NlefpbF-f4olOOrxdX8niIYEEII_E7zR" TargetMode="External"/><Relationship Id="rId1447" Type="http://schemas.openxmlformats.org/officeDocument/2006/relationships/hyperlink" Target="https://drive.google.com/open?id=1KJ0W6GlTdQVx-4uE4F2bbPs1LQKjJSOi" TargetMode="External"/><Relationship Id="rId1448" Type="http://schemas.openxmlformats.org/officeDocument/2006/relationships/hyperlink" Target="https://drive.google.com/open?id=1DRVK_J81wjG8c0EJuP950OA2Vf2M13Jf" TargetMode="External"/><Relationship Id="rId1449" Type="http://schemas.openxmlformats.org/officeDocument/2006/relationships/hyperlink" Target="https://drive.google.com/open?id=1BKdInY0nwQoDnnTtiZZXmJTljMHoYsV7" TargetMode="External"/><Relationship Id="rId619" Type="http://schemas.openxmlformats.org/officeDocument/2006/relationships/hyperlink" Target="https://drive.google.com/open?id=1AT-n9cxjSYUmX7J2MYHkx6XvznWM0-Rs" TargetMode="External"/><Relationship Id="rId618" Type="http://schemas.openxmlformats.org/officeDocument/2006/relationships/hyperlink" Target="https://drive.google.com/open?id=17iD6v5T0qhW-zCvzE5M1febUpc5vUfBl" TargetMode="External"/><Relationship Id="rId613" Type="http://schemas.openxmlformats.org/officeDocument/2006/relationships/hyperlink" Target="https://drive.google.com/open?id=1dGubHr_dgGpjlcrxV6BrgRdvfstH22ZV" TargetMode="External"/><Relationship Id="rId612" Type="http://schemas.openxmlformats.org/officeDocument/2006/relationships/hyperlink" Target="https://drive.google.com/open?id=1Iv4W9KacCHX6YHLXs3QkexlbPWcVKLyW" TargetMode="External"/><Relationship Id="rId611" Type="http://schemas.openxmlformats.org/officeDocument/2006/relationships/hyperlink" Target="https://drive.google.com/open?id=1DrO2HNTfU7PBCv-q42-icdBMcVTC_dhz" TargetMode="External"/><Relationship Id="rId610" Type="http://schemas.openxmlformats.org/officeDocument/2006/relationships/hyperlink" Target="https://drive.google.com/open?id=1NihcGy1UTY_HlSoB3T5anSYuN3T97arK" TargetMode="External"/><Relationship Id="rId617" Type="http://schemas.openxmlformats.org/officeDocument/2006/relationships/hyperlink" Target="https://drive.google.com/open?id=1BKdInY0nwQoDnnTtiZZXmJTljMHoYsV7" TargetMode="External"/><Relationship Id="rId616" Type="http://schemas.openxmlformats.org/officeDocument/2006/relationships/hyperlink" Target="https://drive.google.com/open?id=17yMfcyf6klBdwnnfVebv8XMzcmtSUW48" TargetMode="External"/><Relationship Id="rId615" Type="http://schemas.openxmlformats.org/officeDocument/2006/relationships/hyperlink" Target="https://drive.google.com/open?id=1KJ0W6GlTdQVx-4uE4F2bbPs1LQKjJSOi" TargetMode="External"/><Relationship Id="rId614" Type="http://schemas.openxmlformats.org/officeDocument/2006/relationships/hyperlink" Target="https://drive.google.com/open?id=1NlefpbF-f4olOOrxdX8niIYEEII_E7zR" TargetMode="External"/><Relationship Id="rId1440" Type="http://schemas.openxmlformats.org/officeDocument/2006/relationships/hyperlink" Target="https://drive.google.com/open?id=1CT476k0ZVJf5RPrrqzpogaCy1V2vPLz6" TargetMode="External"/><Relationship Id="rId1441" Type="http://schemas.openxmlformats.org/officeDocument/2006/relationships/hyperlink" Target="https://drive.google.com/open?id=1r1e2_xZiyd_oWckg_JP92yV5qigCSSmi" TargetMode="External"/><Relationship Id="rId1442" Type="http://schemas.openxmlformats.org/officeDocument/2006/relationships/hyperlink" Target="https://drive.google.com/open?id=17K-Y4ebxASFf_GlMvkrVDq2k38DykR98" TargetMode="External"/><Relationship Id="rId1443" Type="http://schemas.openxmlformats.org/officeDocument/2006/relationships/hyperlink" Target="https://drive.google.com/open?id=1FAZmET6zkRL3KC_CDF7a6FSIxXyIJF7u" TargetMode="External"/><Relationship Id="rId1477" Type="http://schemas.openxmlformats.org/officeDocument/2006/relationships/hyperlink" Target="https://drive.google.com/open?id=1cwTS_ptuRyxq8daLryebFd_oinLDD5wj" TargetMode="External"/><Relationship Id="rId1478" Type="http://schemas.openxmlformats.org/officeDocument/2006/relationships/hyperlink" Target="https://drive.google.com/open?id=1NlefpbF-f4olOOrxdX8niIYEEII_E7zR" TargetMode="External"/><Relationship Id="rId1479" Type="http://schemas.openxmlformats.org/officeDocument/2006/relationships/hyperlink" Target="https://drive.google.com/open?id=1KJ0W6GlTdQVx-4uE4F2bbPs1LQKjJSOi" TargetMode="External"/><Relationship Id="rId646" Type="http://schemas.openxmlformats.org/officeDocument/2006/relationships/hyperlink" Target="https://drive.google.com/open?id=1NlefpbF-f4olOOrxdX8niIYEEII_E7zR" TargetMode="External"/><Relationship Id="rId645" Type="http://schemas.openxmlformats.org/officeDocument/2006/relationships/hyperlink" Target="https://drive.google.com/open?id=1cwTS_ptuRyxq8daLryebFd_oinLDD5wj" TargetMode="External"/><Relationship Id="rId644" Type="http://schemas.openxmlformats.org/officeDocument/2006/relationships/hyperlink" Target="https://drive.google.com/open?id=1Iv4W9KacCHX6YHLXs3QkexlbPWcVKLyW" TargetMode="External"/><Relationship Id="rId643" Type="http://schemas.openxmlformats.org/officeDocument/2006/relationships/hyperlink" Target="https://drive.google.com/open?id=1FAZmET6zkRL3KC_CDF7a6FSIxXyIJF7u" TargetMode="External"/><Relationship Id="rId649" Type="http://schemas.openxmlformats.org/officeDocument/2006/relationships/hyperlink" Target="https://drive.google.com/open?id=1zyAa-k4BkbQJ0gWFI0k8Md-XgjioltRW" TargetMode="External"/><Relationship Id="rId648" Type="http://schemas.openxmlformats.org/officeDocument/2006/relationships/hyperlink" Target="https://drive.google.com/open?id=1DRVK_J81wjG8c0EJuP950OA2Vf2M13Jf" TargetMode="External"/><Relationship Id="rId647" Type="http://schemas.openxmlformats.org/officeDocument/2006/relationships/hyperlink" Target="https://drive.google.com/open?id=1fms1NOqLVOVvaKb6DMbhI2g4wbseZaHY" TargetMode="External"/><Relationship Id="rId1470" Type="http://schemas.openxmlformats.org/officeDocument/2006/relationships/hyperlink" Target="https://drive.google.com/open?id=1SaKkOV_zkADZpqQRtZyLcS1i25cxqfHF" TargetMode="External"/><Relationship Id="rId1471" Type="http://schemas.openxmlformats.org/officeDocument/2006/relationships/hyperlink" Target="https://drive.google.com/open?id=15z7Ad4pCbKbeEZkiyEdxKssl2J39hqpd" TargetMode="External"/><Relationship Id="rId1472" Type="http://schemas.openxmlformats.org/officeDocument/2006/relationships/hyperlink" Target="https://drive.google.com/open?id=1n1b9mwDbbsNTthtWFn9ktrWQlUmJMuHq" TargetMode="External"/><Relationship Id="rId642" Type="http://schemas.openxmlformats.org/officeDocument/2006/relationships/hyperlink" Target="https://drive.google.com/open?id=17K-Y4ebxASFf_GlMvkrVDq2k38DykR98" TargetMode="External"/><Relationship Id="rId1473" Type="http://schemas.openxmlformats.org/officeDocument/2006/relationships/hyperlink" Target="https://drive.google.com/open?id=1r1e2_xZiyd_oWckg_JP92yV5qigCSSmi" TargetMode="External"/><Relationship Id="rId641" Type="http://schemas.openxmlformats.org/officeDocument/2006/relationships/hyperlink" Target="https://drive.google.com/open?id=1mrML-W888U0Vo6z2LLiZKZMOUFm0J-be" TargetMode="External"/><Relationship Id="rId1474" Type="http://schemas.openxmlformats.org/officeDocument/2006/relationships/hyperlink" Target="https://drive.google.com/open?id=1NihcGy1UTY_HlSoB3T5anSYuN3T97arK" TargetMode="External"/><Relationship Id="rId640" Type="http://schemas.openxmlformats.org/officeDocument/2006/relationships/hyperlink" Target="https://drive.google.com/open?id=1CT476k0ZVJf5RPrrqzpogaCy1V2vPLz6" TargetMode="External"/><Relationship Id="rId1475" Type="http://schemas.openxmlformats.org/officeDocument/2006/relationships/hyperlink" Target="https://drive.google.com/open?id=1DrO2HNTfU7PBCv-q42-icdBMcVTC_dhz" TargetMode="External"/><Relationship Id="rId1476" Type="http://schemas.openxmlformats.org/officeDocument/2006/relationships/hyperlink" Target="https://drive.google.com/open?id=1Iv4W9KacCHX6YHLXs3QkexlbPWcVKLyW" TargetMode="External"/><Relationship Id="rId1466" Type="http://schemas.openxmlformats.org/officeDocument/2006/relationships/hyperlink" Target="https://drive.google.com/open?id=12idwkKwmTY54LyO3jLnDFcEPAAetfSp5" TargetMode="External"/><Relationship Id="rId1467" Type="http://schemas.openxmlformats.org/officeDocument/2006/relationships/hyperlink" Target="https://drive.google.com/open?id=1KcHSSFNyLE-1TDQXwPZ1rPJwA7GGtibI" TargetMode="External"/><Relationship Id="rId1468" Type="http://schemas.openxmlformats.org/officeDocument/2006/relationships/hyperlink" Target="https://drive.google.com/open?id=1N23nEcsCHT0-wr7qklzsKriko7hhUVj8" TargetMode="External"/><Relationship Id="rId1469" Type="http://schemas.openxmlformats.org/officeDocument/2006/relationships/hyperlink" Target="https://drive.google.com/open?id=1UUnjYzaxfkT84eg6jnpX2Wx15OPPJcJi" TargetMode="External"/><Relationship Id="rId635" Type="http://schemas.openxmlformats.org/officeDocument/2006/relationships/hyperlink" Target="https://drive.google.com/open?id=1yL0jmPq_SKTMeKnry2NpRDsK5vFpoJf-" TargetMode="External"/><Relationship Id="rId634" Type="http://schemas.openxmlformats.org/officeDocument/2006/relationships/hyperlink" Target="https://drive.google.com/open?id=1Qe7TEYWEoNYvdtcUmE5OJMaum3wd1IUk" TargetMode="External"/><Relationship Id="rId633" Type="http://schemas.openxmlformats.org/officeDocument/2006/relationships/hyperlink" Target="https://drive.google.com/open?id=1x3OLIhub4MTRsRlZ7xNQSwkZFEb43BPK" TargetMode="External"/><Relationship Id="rId632" Type="http://schemas.openxmlformats.org/officeDocument/2006/relationships/hyperlink" Target="https://drive.google.com/open?id=1U5c7o8wym99MOcdodDFf-LFWD6KLLH3D" TargetMode="External"/><Relationship Id="rId639" Type="http://schemas.openxmlformats.org/officeDocument/2006/relationships/hyperlink" Target="https://drive.google.com/open?id=15z7Ad4pCbKbeEZkiyEdxKssl2J39hqpd" TargetMode="External"/><Relationship Id="rId638" Type="http://schemas.openxmlformats.org/officeDocument/2006/relationships/hyperlink" Target="https://drive.google.com/open?id=1rPfrUkzCUb7ILUobD6bdSn5hhlvnv8EZ" TargetMode="External"/><Relationship Id="rId637" Type="http://schemas.openxmlformats.org/officeDocument/2006/relationships/hyperlink" Target="https://drive.google.com/open?id=1Da8Fv6AuNEldoEypgYc54diMueamWzV3" TargetMode="External"/><Relationship Id="rId636" Type="http://schemas.openxmlformats.org/officeDocument/2006/relationships/hyperlink" Target="https://drive.google.com/open?id=11zNgnMS6G6nAZryAFmUaVydjB1vclgDs" TargetMode="External"/><Relationship Id="rId1460" Type="http://schemas.openxmlformats.org/officeDocument/2006/relationships/hyperlink" Target="https://drive.google.com/open?id=19i_RUNAxypnymuMggvICTNN8S0uWLVCy" TargetMode="External"/><Relationship Id="rId1461" Type="http://schemas.openxmlformats.org/officeDocument/2006/relationships/hyperlink" Target="https://drive.google.com/open?id=1pDOX6DhRXWPsoguVtY6IUO6A69P0A2Yg" TargetMode="External"/><Relationship Id="rId631" Type="http://schemas.openxmlformats.org/officeDocument/2006/relationships/hyperlink" Target="https://drive.google.com/open?id=1y2lPPopp6GvJqe__CpRuzuW53lpB0Ej4" TargetMode="External"/><Relationship Id="rId1462" Type="http://schemas.openxmlformats.org/officeDocument/2006/relationships/hyperlink" Target="https://drive.google.com/open?id=1GV-GWh00Dg0EZz4ff_A1Spq2pYVhOcRg" TargetMode="External"/><Relationship Id="rId630" Type="http://schemas.openxmlformats.org/officeDocument/2006/relationships/hyperlink" Target="https://drive.google.com/open?id=1aSLiLJz2hLG-x7Tv2UdQu-Jm7asMv241" TargetMode="External"/><Relationship Id="rId1463" Type="http://schemas.openxmlformats.org/officeDocument/2006/relationships/hyperlink" Target="https://drive.google.com/open?id=1tol6f9IUc23hoY6SRrkh1-GLJ6yG2LhH" TargetMode="External"/><Relationship Id="rId1464" Type="http://schemas.openxmlformats.org/officeDocument/2006/relationships/hyperlink" Target="https://drive.google.com/open?id=1fIo8dlFmdopCjowE8A6s8lKZs6jfA7Cp" TargetMode="External"/><Relationship Id="rId1465" Type="http://schemas.openxmlformats.org/officeDocument/2006/relationships/hyperlink" Target="https://drive.google.com/open?id=1uMhQYJn6r_ICqoSk3KYJ9fp_o1bGlRkA" TargetMode="External"/><Relationship Id="rId1411" Type="http://schemas.openxmlformats.org/officeDocument/2006/relationships/hyperlink" Target="https://drive.google.com/open?id=1FAZmET6zkRL3KC_CDF7a6FSIxXyIJF7u" TargetMode="External"/><Relationship Id="rId1412" Type="http://schemas.openxmlformats.org/officeDocument/2006/relationships/hyperlink" Target="https://drive.google.com/open?id=1Iv4W9KacCHX6YHLXs3QkexlbPWcVKLyW" TargetMode="External"/><Relationship Id="rId1413" Type="http://schemas.openxmlformats.org/officeDocument/2006/relationships/hyperlink" Target="https://drive.google.com/open?id=1cwTS_ptuRyxq8daLryebFd_oinLDD5wj" TargetMode="External"/><Relationship Id="rId1414" Type="http://schemas.openxmlformats.org/officeDocument/2006/relationships/hyperlink" Target="https://drive.google.com/open?id=19ygbzkcKzuiE7oj9Vhtg__wx72DpfO_d" TargetMode="External"/><Relationship Id="rId1415" Type="http://schemas.openxmlformats.org/officeDocument/2006/relationships/hyperlink" Target="https://drive.google.com/open?id=1KJ0W6GlTdQVx-4uE4F2bbPs1LQKjJSOi" TargetMode="External"/><Relationship Id="rId1416" Type="http://schemas.openxmlformats.org/officeDocument/2006/relationships/hyperlink" Target="https://drive.google.com/open?id=17yMfcyf6klBdwnnfVebv8XMzcmtSUW48" TargetMode="External"/><Relationship Id="rId1417" Type="http://schemas.openxmlformats.org/officeDocument/2006/relationships/hyperlink" Target="https://drive.google.com/open?id=1BKdInY0nwQoDnnTtiZZXmJTljMHoYsV7" TargetMode="External"/><Relationship Id="rId1418" Type="http://schemas.openxmlformats.org/officeDocument/2006/relationships/hyperlink" Target="https://drive.google.com/open?id=1aIlQc3SEMnw0-o8wKmdDYU--FhidTfTK" TargetMode="External"/><Relationship Id="rId1419" Type="http://schemas.openxmlformats.org/officeDocument/2006/relationships/hyperlink" Target="https://drive.google.com/open?id=1pOAJCtg52y-tNMkCphJe2k_eg6jcPdse" TargetMode="External"/><Relationship Id="rId1410" Type="http://schemas.openxmlformats.org/officeDocument/2006/relationships/hyperlink" Target="https://drive.google.com/open?id=17K-Y4ebxASFf_GlMvkrVDq2k38DykR98" TargetMode="External"/><Relationship Id="rId1400" Type="http://schemas.openxmlformats.org/officeDocument/2006/relationships/hyperlink" Target="https://drive.google.com/open?id=1U5c7o8wym99MOcdodDFf-LFWD6KLLH3D" TargetMode="External"/><Relationship Id="rId1884" Type="http://schemas.openxmlformats.org/officeDocument/2006/relationships/hyperlink" Target="https://drive.google.com/open?id=11zNgnMS6G6nAZryAFmUaVydjB1vclgDs" TargetMode="External"/><Relationship Id="rId1401" Type="http://schemas.openxmlformats.org/officeDocument/2006/relationships/hyperlink" Target="https://drive.google.com/open?id=1x3OLIhub4MTRsRlZ7xNQSwkZFEb43BPK" TargetMode="External"/><Relationship Id="rId1885" Type="http://schemas.openxmlformats.org/officeDocument/2006/relationships/hyperlink" Target="https://drive.google.com/open?id=1Da8Fv6AuNEldoEypgYc54diMueamWzV3" TargetMode="External"/><Relationship Id="rId1402" Type="http://schemas.openxmlformats.org/officeDocument/2006/relationships/hyperlink" Target="https://drive.google.com/open?id=12idwkKwmTY54LyO3jLnDFcEPAAetfSp5" TargetMode="External"/><Relationship Id="rId1886" Type="http://schemas.openxmlformats.org/officeDocument/2006/relationships/hyperlink" Target="https://drive.google.com/open?id=1SaKkOV_zkADZpqQRtZyLcS1i25cxqfHF" TargetMode="External"/><Relationship Id="rId1403" Type="http://schemas.openxmlformats.org/officeDocument/2006/relationships/hyperlink" Target="https://drive.google.com/open?id=1KcHSSFNyLE-1TDQXwPZ1rPJwA7GGtibI" TargetMode="External"/><Relationship Id="rId1887" Type="http://schemas.openxmlformats.org/officeDocument/2006/relationships/hyperlink" Target="https://drive.google.com/open?id=15z7Ad4pCbKbeEZkiyEdxKssl2J39hqpd" TargetMode="External"/><Relationship Id="rId1404" Type="http://schemas.openxmlformats.org/officeDocument/2006/relationships/hyperlink" Target="https://drive.google.com/open?id=1N23nEcsCHT0-wr7qklzsKriko7hhUVj8" TargetMode="External"/><Relationship Id="rId1888" Type="http://schemas.openxmlformats.org/officeDocument/2006/relationships/hyperlink" Target="https://drive.google.com/open?id=1CT476k0ZVJf5RPrrqzpogaCy1V2vPLz6" TargetMode="External"/><Relationship Id="rId1405" Type="http://schemas.openxmlformats.org/officeDocument/2006/relationships/hyperlink" Target="https://drive.google.com/open?id=1UUnjYzaxfkT84eg6jnpX2Wx15OPPJcJi" TargetMode="External"/><Relationship Id="rId1889" Type="http://schemas.openxmlformats.org/officeDocument/2006/relationships/drawing" Target="../drawings/drawing1.xml"/><Relationship Id="rId1406" Type="http://schemas.openxmlformats.org/officeDocument/2006/relationships/hyperlink" Target="https://drive.google.com/open?id=1rPfrUkzCUb7ILUobD6bdSn5hhlvnv8EZ" TargetMode="External"/><Relationship Id="rId1407" Type="http://schemas.openxmlformats.org/officeDocument/2006/relationships/hyperlink" Target="https://drive.google.com/open?id=15z7Ad4pCbKbeEZkiyEdxKssl2J39hqpd" TargetMode="External"/><Relationship Id="rId1408" Type="http://schemas.openxmlformats.org/officeDocument/2006/relationships/hyperlink" Target="https://drive.google.com/open?id=1CT476k0ZVJf5RPrrqzpogaCy1V2vPLz6" TargetMode="External"/><Relationship Id="rId1409" Type="http://schemas.openxmlformats.org/officeDocument/2006/relationships/hyperlink" Target="https://drive.google.com/open?id=1r1e2_xZiyd_oWckg_JP92yV5qigCSSmi" TargetMode="External"/><Relationship Id="rId1880" Type="http://schemas.openxmlformats.org/officeDocument/2006/relationships/hyperlink" Target="https://drive.google.com/open?id=1U5c7o8wym99MOcdodDFf-LFWD6KLLH3D" TargetMode="External"/><Relationship Id="rId1881" Type="http://schemas.openxmlformats.org/officeDocument/2006/relationships/hyperlink" Target="https://drive.google.com/open?id=1x3OLIhub4MTRsRlZ7xNQSwkZFEb43BPK" TargetMode="External"/><Relationship Id="rId1882" Type="http://schemas.openxmlformats.org/officeDocument/2006/relationships/hyperlink" Target="https://drive.google.com/open?id=1Qe7TEYWEoNYvdtcUmE5OJMaum3wd1IUk" TargetMode="External"/><Relationship Id="rId1883" Type="http://schemas.openxmlformats.org/officeDocument/2006/relationships/hyperlink" Target="https://drive.google.com/open?id=1yL0jmPq_SKTMeKnry2NpRDsK5vFpoJf-" TargetMode="External"/><Relationship Id="rId1433" Type="http://schemas.openxmlformats.org/officeDocument/2006/relationships/hyperlink" Target="https://drive.google.com/open?id=1x3OLIhub4MTRsRlZ7xNQSwkZFEb43BPK" TargetMode="External"/><Relationship Id="rId1434" Type="http://schemas.openxmlformats.org/officeDocument/2006/relationships/hyperlink" Target="https://drive.google.com/open?id=12idwkKwmTY54LyO3jLnDFcEPAAetfSp5" TargetMode="External"/><Relationship Id="rId1435" Type="http://schemas.openxmlformats.org/officeDocument/2006/relationships/hyperlink" Target="https://drive.google.com/open?id=1KcHSSFNyLE-1TDQXwPZ1rPJwA7GGtibI" TargetMode="External"/><Relationship Id="rId1436" Type="http://schemas.openxmlformats.org/officeDocument/2006/relationships/hyperlink" Target="https://drive.google.com/open?id=1N23nEcsCHT0-wr7qklzsKriko7hhUVj8" TargetMode="External"/><Relationship Id="rId1437" Type="http://schemas.openxmlformats.org/officeDocument/2006/relationships/hyperlink" Target="https://drive.google.com/open?id=1UUnjYzaxfkT84eg6jnpX2Wx15OPPJcJi" TargetMode="External"/><Relationship Id="rId1438" Type="http://schemas.openxmlformats.org/officeDocument/2006/relationships/hyperlink" Target="https://drive.google.com/open?id=1SaKkOV_zkADZpqQRtZyLcS1i25cxqfHF" TargetMode="External"/><Relationship Id="rId1439" Type="http://schemas.openxmlformats.org/officeDocument/2006/relationships/hyperlink" Target="https://drive.google.com/open?id=1SXhfzRjrTdppShkMOPhhRF1qSZV5b0Sr" TargetMode="External"/><Relationship Id="rId609" Type="http://schemas.openxmlformats.org/officeDocument/2006/relationships/hyperlink" Target="https://drive.google.com/open?id=1r1e2_xZiyd_oWckg_JP92yV5qigCSSmi" TargetMode="External"/><Relationship Id="rId608" Type="http://schemas.openxmlformats.org/officeDocument/2006/relationships/hyperlink" Target="https://drive.google.com/open?id=1CT476k0ZVJf5RPrrqzpogaCy1V2vPLz6" TargetMode="External"/><Relationship Id="rId607" Type="http://schemas.openxmlformats.org/officeDocument/2006/relationships/hyperlink" Target="https://drive.google.com/open?id=1SXhfzRjrTdppShkMOPhhRF1qSZV5b0Sr" TargetMode="External"/><Relationship Id="rId602" Type="http://schemas.openxmlformats.org/officeDocument/2006/relationships/hyperlink" Target="https://drive.google.com/open?id=1Qe7TEYWEoNYvdtcUmE5OJMaum3wd1IUk" TargetMode="External"/><Relationship Id="rId601" Type="http://schemas.openxmlformats.org/officeDocument/2006/relationships/hyperlink" Target="https://drive.google.com/open?id=1uMhQYJn6r_ICqoSk3KYJ9fp_o1bGlRkA" TargetMode="External"/><Relationship Id="rId600" Type="http://schemas.openxmlformats.org/officeDocument/2006/relationships/hyperlink" Target="https://drive.google.com/open?id=1fIo8dlFmdopCjowE8A6s8lKZs6jfA7Cp" TargetMode="External"/><Relationship Id="rId606" Type="http://schemas.openxmlformats.org/officeDocument/2006/relationships/hyperlink" Target="https://drive.google.com/open?id=1rPfrUkzCUb7ILUobD6bdSn5hhlvnv8EZ" TargetMode="External"/><Relationship Id="rId605" Type="http://schemas.openxmlformats.org/officeDocument/2006/relationships/hyperlink" Target="https://drive.google.com/open?id=1UUnjYzaxfkT84eg6jnpX2Wx15OPPJcJi" TargetMode="External"/><Relationship Id="rId604" Type="http://schemas.openxmlformats.org/officeDocument/2006/relationships/hyperlink" Target="https://drive.google.com/open?id=1N23nEcsCHT0-wr7qklzsKriko7hhUVj8" TargetMode="External"/><Relationship Id="rId603" Type="http://schemas.openxmlformats.org/officeDocument/2006/relationships/hyperlink" Target="https://drive.google.com/open?id=1KcHSSFNyLE-1TDQXwPZ1rPJwA7GGtibI" TargetMode="External"/><Relationship Id="rId1430" Type="http://schemas.openxmlformats.org/officeDocument/2006/relationships/hyperlink" Target="https://drive.google.com/open?id=1GV-GWh00Dg0EZz4ff_A1Spq2pYVhOcRg" TargetMode="External"/><Relationship Id="rId1431" Type="http://schemas.openxmlformats.org/officeDocument/2006/relationships/hyperlink" Target="https://drive.google.com/open?id=1y2lPPopp6GvJqe__CpRuzuW53lpB0Ej4" TargetMode="External"/><Relationship Id="rId1432" Type="http://schemas.openxmlformats.org/officeDocument/2006/relationships/hyperlink" Target="https://drive.google.com/open?id=1U5c7o8wym99MOcdodDFf-LFWD6KLLH3D" TargetMode="External"/><Relationship Id="rId1422" Type="http://schemas.openxmlformats.org/officeDocument/2006/relationships/hyperlink" Target="https://drive.google.com/open?id=1hpO15EYoe4LlIik2BUgVKZoeZfjk7IYZ" TargetMode="External"/><Relationship Id="rId1423" Type="http://schemas.openxmlformats.org/officeDocument/2006/relationships/hyperlink" Target="https://drive.google.com/open?id=1qf7gefJmpnxN4mlwlZuvKdOqAzbDoa8m" TargetMode="External"/><Relationship Id="rId1424" Type="http://schemas.openxmlformats.org/officeDocument/2006/relationships/hyperlink" Target="https://drive.google.com/open?id=1MqMa4p9xRcwqehf_bqRuN6V_AFdP8shQ" TargetMode="External"/><Relationship Id="rId1425" Type="http://schemas.openxmlformats.org/officeDocument/2006/relationships/hyperlink" Target="https://drive.google.com/open?id=1uq4hFGGgl-euNjRqOfb4Wv3Ng6ESVoJw" TargetMode="External"/><Relationship Id="rId1426" Type="http://schemas.openxmlformats.org/officeDocument/2006/relationships/hyperlink" Target="https://drive.google.com/open?id=1P_BOkI5kFJdZ2HxhVsWAQ2RGFw8FfGZI" TargetMode="External"/><Relationship Id="rId1427" Type="http://schemas.openxmlformats.org/officeDocument/2006/relationships/hyperlink" Target="https://drive.google.com/open?id=1lZNSeUBAEETLtbt2naFr6LXIa3hcl5E9" TargetMode="External"/><Relationship Id="rId1428" Type="http://schemas.openxmlformats.org/officeDocument/2006/relationships/hyperlink" Target="https://drive.google.com/open?id=19i_RUNAxypnymuMggvICTNN8S0uWLVCy" TargetMode="External"/><Relationship Id="rId1429" Type="http://schemas.openxmlformats.org/officeDocument/2006/relationships/hyperlink" Target="https://drive.google.com/open?id=1X-2oG-kYe-UrBMzAQjcEV-SPTlvuUioU" TargetMode="External"/><Relationship Id="rId1420" Type="http://schemas.openxmlformats.org/officeDocument/2006/relationships/hyperlink" Target="https://drive.google.com/open?id=1VuB07rpG2mZViOu4DFf7BzN2FrkXym9F" TargetMode="External"/><Relationship Id="rId1421" Type="http://schemas.openxmlformats.org/officeDocument/2006/relationships/hyperlink" Target="https://drive.google.com/open?id=1fsT_821pCIe2lIFhiVKhOq13aY-xGbZ_" TargetMode="External"/><Relationship Id="rId1059" Type="http://schemas.openxmlformats.org/officeDocument/2006/relationships/hyperlink" Target="https://drive.google.com/open?id=1FAZmET6zkRL3KC_CDF7a6FSIxXyIJF7u" TargetMode="External"/><Relationship Id="rId228" Type="http://schemas.openxmlformats.org/officeDocument/2006/relationships/hyperlink" Target="https://drive.google.com/open?id=1Iv4W9KacCHX6YHLXs3QkexlbPWcVKLyW" TargetMode="External"/><Relationship Id="rId227" Type="http://schemas.openxmlformats.org/officeDocument/2006/relationships/hyperlink" Target="https://drive.google.com/open?id=1DrO2HNTfU7PBCv-q42-icdBMcVTC_dhz" TargetMode="External"/><Relationship Id="rId226" Type="http://schemas.openxmlformats.org/officeDocument/2006/relationships/hyperlink" Target="https://drive.google.com/open?id=1NihcGy1UTY_HlSoB3T5anSYuN3T97arK" TargetMode="External"/><Relationship Id="rId225" Type="http://schemas.openxmlformats.org/officeDocument/2006/relationships/hyperlink" Target="https://drive.google.com/open?id=1mrML-W888U0Vo6z2LLiZKZMOUFm0J-be" TargetMode="External"/><Relationship Id="rId229" Type="http://schemas.openxmlformats.org/officeDocument/2006/relationships/hyperlink" Target="https://drive.google.com/open?id=1dGubHr_dgGpjlcrxV6BrgRdvfstH22ZV" TargetMode="External"/><Relationship Id="rId1050" Type="http://schemas.openxmlformats.org/officeDocument/2006/relationships/hyperlink" Target="https://drive.google.com/open?id=1Qe7TEYWEoNYvdtcUmE5OJMaum3wd1IUk" TargetMode="External"/><Relationship Id="rId220" Type="http://schemas.openxmlformats.org/officeDocument/2006/relationships/hyperlink" Target="https://drive.google.com/open?id=11zNgnMS6G6nAZryAFmUaVydjB1vclgDs" TargetMode="External"/><Relationship Id="rId1051" Type="http://schemas.openxmlformats.org/officeDocument/2006/relationships/hyperlink" Target="https://drive.google.com/open?id=1KcHSSFNyLE-1TDQXwPZ1rPJwA7GGtibI" TargetMode="External"/><Relationship Id="rId1052" Type="http://schemas.openxmlformats.org/officeDocument/2006/relationships/hyperlink" Target="https://drive.google.com/open?id=1N23nEcsCHT0-wr7qklzsKriko7hhUVj8" TargetMode="External"/><Relationship Id="rId1053" Type="http://schemas.openxmlformats.org/officeDocument/2006/relationships/hyperlink" Target="https://drive.google.com/open?id=1Da8Fv6AuNEldoEypgYc54diMueamWzV3" TargetMode="External"/><Relationship Id="rId1054" Type="http://schemas.openxmlformats.org/officeDocument/2006/relationships/hyperlink" Target="https://drive.google.com/open?id=1rPfrUkzCUb7ILUobD6bdSn5hhlvnv8EZ" TargetMode="External"/><Relationship Id="rId224" Type="http://schemas.openxmlformats.org/officeDocument/2006/relationships/hyperlink" Target="https://drive.google.com/open?id=1n1b9mwDbbsNTthtWFn9ktrWQlUmJMuHq" TargetMode="External"/><Relationship Id="rId1055" Type="http://schemas.openxmlformats.org/officeDocument/2006/relationships/hyperlink" Target="https://drive.google.com/open?id=15z7Ad4pCbKbeEZkiyEdxKssl2J39hqpd" TargetMode="External"/><Relationship Id="rId223" Type="http://schemas.openxmlformats.org/officeDocument/2006/relationships/hyperlink" Target="https://drive.google.com/open?id=1SXhfzRjrTdppShkMOPhhRF1qSZV5b0Sr" TargetMode="External"/><Relationship Id="rId1056" Type="http://schemas.openxmlformats.org/officeDocument/2006/relationships/hyperlink" Target="https://drive.google.com/open?id=1CT476k0ZVJf5RPrrqzpogaCy1V2vPLz6" TargetMode="External"/><Relationship Id="rId222" Type="http://schemas.openxmlformats.org/officeDocument/2006/relationships/hyperlink" Target="https://drive.google.com/open?id=1rPfrUkzCUb7ILUobD6bdSn5hhlvnv8EZ" TargetMode="External"/><Relationship Id="rId1057" Type="http://schemas.openxmlformats.org/officeDocument/2006/relationships/hyperlink" Target="https://drive.google.com/open?id=1mrML-W888U0Vo6z2LLiZKZMOUFm0J-be" TargetMode="External"/><Relationship Id="rId221" Type="http://schemas.openxmlformats.org/officeDocument/2006/relationships/hyperlink" Target="https://drive.google.com/open?id=1Da8Fv6AuNEldoEypgYc54diMueamWzV3" TargetMode="External"/><Relationship Id="rId1058" Type="http://schemas.openxmlformats.org/officeDocument/2006/relationships/hyperlink" Target="https://drive.google.com/open?id=17K-Y4ebxASFf_GlMvkrVDq2k38DykR98" TargetMode="External"/><Relationship Id="rId1048" Type="http://schemas.openxmlformats.org/officeDocument/2006/relationships/hyperlink" Target="https://drive.google.com/open?id=1fIo8dlFmdopCjowE8A6s8lKZs6jfA7Cp" TargetMode="External"/><Relationship Id="rId1049" Type="http://schemas.openxmlformats.org/officeDocument/2006/relationships/hyperlink" Target="https://drive.google.com/open?id=1uMhQYJn6r_ICqoSk3KYJ9fp_o1bGlRkA" TargetMode="External"/><Relationship Id="rId217" Type="http://schemas.openxmlformats.org/officeDocument/2006/relationships/hyperlink" Target="https://drive.google.com/open?id=1x3OLIhub4MTRsRlZ7xNQSwkZFEb43BPK" TargetMode="External"/><Relationship Id="rId216" Type="http://schemas.openxmlformats.org/officeDocument/2006/relationships/hyperlink" Target="https://drive.google.com/open?id=1U5c7o8wym99MOcdodDFf-LFWD6KLLH3D" TargetMode="External"/><Relationship Id="rId215" Type="http://schemas.openxmlformats.org/officeDocument/2006/relationships/hyperlink" Target="https://drive.google.com/open?id=1y2lPPopp6GvJqe__CpRuzuW53lpB0Ej4" TargetMode="External"/><Relationship Id="rId699" Type="http://schemas.openxmlformats.org/officeDocument/2006/relationships/hyperlink" Target="https://drive.google.com/open?id=1KcHSSFNyLE-1TDQXwPZ1rPJwA7GGtibI" TargetMode="External"/><Relationship Id="rId214" Type="http://schemas.openxmlformats.org/officeDocument/2006/relationships/hyperlink" Target="https://drive.google.com/open?id=1GV-GWh00Dg0EZz4ff_A1Spq2pYVhOcRg" TargetMode="External"/><Relationship Id="rId698" Type="http://schemas.openxmlformats.org/officeDocument/2006/relationships/hyperlink" Target="https://drive.google.com/open?id=12idwkKwmTY54LyO3jLnDFcEPAAetfSp5" TargetMode="External"/><Relationship Id="rId219" Type="http://schemas.openxmlformats.org/officeDocument/2006/relationships/hyperlink" Target="https://drive.google.com/open?id=1KcHSSFNyLE-1TDQXwPZ1rPJwA7GGtibI" TargetMode="External"/><Relationship Id="rId218" Type="http://schemas.openxmlformats.org/officeDocument/2006/relationships/hyperlink" Target="https://drive.google.com/open?id=1Qe7TEYWEoNYvdtcUmE5OJMaum3wd1IUk" TargetMode="External"/><Relationship Id="rId693" Type="http://schemas.openxmlformats.org/officeDocument/2006/relationships/hyperlink" Target="https://drive.google.com/open?id=1X-2oG-kYe-UrBMzAQjcEV-SPTlvuUioU" TargetMode="External"/><Relationship Id="rId1040" Type="http://schemas.openxmlformats.org/officeDocument/2006/relationships/hyperlink" Target="https://drive.google.com/open?id=1YS2qQGOgbRhdztgoYfKh9zEzMTIHOBqZ" TargetMode="External"/><Relationship Id="rId692" Type="http://schemas.openxmlformats.org/officeDocument/2006/relationships/hyperlink" Target="https://drive.google.com/open?id=19i_RUNAxypnymuMggvICTNN8S0uWLVCy" TargetMode="External"/><Relationship Id="rId1041" Type="http://schemas.openxmlformats.org/officeDocument/2006/relationships/hyperlink" Target="https://drive.google.com/open?id=1qE8uorK3lnd1FyT-1Kdh70CQDrsLJww4" TargetMode="External"/><Relationship Id="rId691" Type="http://schemas.openxmlformats.org/officeDocument/2006/relationships/hyperlink" Target="https://drive.google.com/open?id=11KA4Hv7ulu75cdE4yyK9JyCj5w35qaDN" TargetMode="External"/><Relationship Id="rId1042" Type="http://schemas.openxmlformats.org/officeDocument/2006/relationships/hyperlink" Target="https://drive.google.com/open?id=1P_BOkI5kFJdZ2HxhVsWAQ2RGFw8FfGZI" TargetMode="External"/><Relationship Id="rId690" Type="http://schemas.openxmlformats.org/officeDocument/2006/relationships/hyperlink" Target="https://drive.google.com/open?id=10ZI_G0iLUDpUtDJDBLANjAXjPnXmCi9K" TargetMode="External"/><Relationship Id="rId1043" Type="http://schemas.openxmlformats.org/officeDocument/2006/relationships/hyperlink" Target="https://drive.google.com/open?id=11KA4Hv7ulu75cdE4yyK9JyCj5w35qaDN" TargetMode="External"/><Relationship Id="rId213" Type="http://schemas.openxmlformats.org/officeDocument/2006/relationships/hyperlink" Target="https://drive.google.com/open?id=1X-2oG-kYe-UrBMzAQjcEV-SPTlvuUioU" TargetMode="External"/><Relationship Id="rId697" Type="http://schemas.openxmlformats.org/officeDocument/2006/relationships/hyperlink" Target="https://drive.google.com/open?id=1x3OLIhub4MTRsRlZ7xNQSwkZFEb43BPK" TargetMode="External"/><Relationship Id="rId1044" Type="http://schemas.openxmlformats.org/officeDocument/2006/relationships/hyperlink" Target="https://drive.google.com/open?id=19i_RUNAxypnymuMggvICTNN8S0uWLVCy" TargetMode="External"/><Relationship Id="rId212" Type="http://schemas.openxmlformats.org/officeDocument/2006/relationships/hyperlink" Target="https://drive.google.com/open?id=1rvUg66qwpLXq0kJ2d-do3H0bXTNT7ZY5" TargetMode="External"/><Relationship Id="rId696" Type="http://schemas.openxmlformats.org/officeDocument/2006/relationships/hyperlink" Target="https://drive.google.com/open?id=1U5c7o8wym99MOcdodDFf-LFWD6KLLH3D" TargetMode="External"/><Relationship Id="rId1045" Type="http://schemas.openxmlformats.org/officeDocument/2006/relationships/hyperlink" Target="https://drive.google.com/open?id=1X-2oG-kYe-UrBMzAQjcEV-SPTlvuUioU" TargetMode="External"/><Relationship Id="rId211" Type="http://schemas.openxmlformats.org/officeDocument/2006/relationships/hyperlink" Target="https://drive.google.com/open?id=1lZNSeUBAEETLtbt2naFr6LXIa3hcl5E9" TargetMode="External"/><Relationship Id="rId695" Type="http://schemas.openxmlformats.org/officeDocument/2006/relationships/hyperlink" Target="https://drive.google.com/open?id=1y2lPPopp6GvJqe__CpRuzuW53lpB0Ej4" TargetMode="External"/><Relationship Id="rId1046" Type="http://schemas.openxmlformats.org/officeDocument/2006/relationships/hyperlink" Target="https://drive.google.com/open?id=1aSLiLJz2hLG-x7Tv2UdQu-Jm7asMv241" TargetMode="External"/><Relationship Id="rId210" Type="http://schemas.openxmlformats.org/officeDocument/2006/relationships/hyperlink" Target="https://drive.google.com/open?id=10ZI_G0iLUDpUtDJDBLANjAXjPnXmCi9K" TargetMode="External"/><Relationship Id="rId694" Type="http://schemas.openxmlformats.org/officeDocument/2006/relationships/hyperlink" Target="https://drive.google.com/open?id=1aSLiLJz2hLG-x7Tv2UdQu-Jm7asMv241" TargetMode="External"/><Relationship Id="rId1047" Type="http://schemas.openxmlformats.org/officeDocument/2006/relationships/hyperlink" Target="https://drive.google.com/open?id=1y2lPPopp6GvJqe__CpRuzuW53lpB0Ej4" TargetMode="External"/><Relationship Id="rId249" Type="http://schemas.openxmlformats.org/officeDocument/2006/relationships/hyperlink" Target="https://drive.google.com/open?id=1x3OLIhub4MTRsRlZ7xNQSwkZFEb43BPK" TargetMode="External"/><Relationship Id="rId248" Type="http://schemas.openxmlformats.org/officeDocument/2006/relationships/hyperlink" Target="https://drive.google.com/open?id=1fIo8dlFmdopCjowE8A6s8lKZs6jfA7Cp" TargetMode="External"/><Relationship Id="rId247" Type="http://schemas.openxmlformats.org/officeDocument/2006/relationships/hyperlink" Target="https://drive.google.com/open?id=1y2lPPopp6GvJqe__CpRuzuW53lpB0Ej4" TargetMode="External"/><Relationship Id="rId1070" Type="http://schemas.openxmlformats.org/officeDocument/2006/relationships/hyperlink" Target="https://drive.google.com/open?id=1hpO15EYoe4LlIik2BUgVKZoeZfjk7IYZ" TargetMode="External"/><Relationship Id="rId1071" Type="http://schemas.openxmlformats.org/officeDocument/2006/relationships/hyperlink" Target="https://drive.google.com/open?id=1mx51-C2WzLEoULaodHDTKDhvAttFdIt4" TargetMode="External"/><Relationship Id="rId1072" Type="http://schemas.openxmlformats.org/officeDocument/2006/relationships/hyperlink" Target="https://drive.google.com/open?id=1YS2qQGOgbRhdztgoYfKh9zEzMTIHOBqZ" TargetMode="External"/><Relationship Id="rId242" Type="http://schemas.openxmlformats.org/officeDocument/2006/relationships/hyperlink" Target="https://drive.google.com/open?id=10ZI_G0iLUDpUtDJDBLANjAXjPnXmCi9K" TargetMode="External"/><Relationship Id="rId1073" Type="http://schemas.openxmlformats.org/officeDocument/2006/relationships/hyperlink" Target="https://drive.google.com/open?id=1uq4hFGGgl-euNjRqOfb4Wv3Ng6ESVoJw" TargetMode="External"/><Relationship Id="rId241" Type="http://schemas.openxmlformats.org/officeDocument/2006/relationships/hyperlink" Target="https://drive.google.com/open?id=1qE8uorK3lnd1FyT-1Kdh70CQDrsLJww4" TargetMode="External"/><Relationship Id="rId1074" Type="http://schemas.openxmlformats.org/officeDocument/2006/relationships/hyperlink" Target="https://drive.google.com/open?id=1P_BOkI5kFJdZ2HxhVsWAQ2RGFw8FfGZI" TargetMode="External"/><Relationship Id="rId240" Type="http://schemas.openxmlformats.org/officeDocument/2006/relationships/hyperlink" Target="https://drive.google.com/open?id=1YS2qQGOgbRhdztgoYfKh9zEzMTIHOBqZ" TargetMode="External"/><Relationship Id="rId1075" Type="http://schemas.openxmlformats.org/officeDocument/2006/relationships/hyperlink" Target="https://drive.google.com/open?id=1lZNSeUBAEETLtbt2naFr6LXIa3hcl5E9" TargetMode="External"/><Relationship Id="rId1076" Type="http://schemas.openxmlformats.org/officeDocument/2006/relationships/hyperlink" Target="https://drive.google.com/open?id=1rvUg66qwpLXq0kJ2d-do3H0bXTNT7ZY5" TargetMode="External"/><Relationship Id="rId246" Type="http://schemas.openxmlformats.org/officeDocument/2006/relationships/hyperlink" Target="https://drive.google.com/open?id=1GV-GWh00Dg0EZz4ff_A1Spq2pYVhOcRg" TargetMode="External"/><Relationship Id="rId1077" Type="http://schemas.openxmlformats.org/officeDocument/2006/relationships/hyperlink" Target="https://drive.google.com/open?id=1pDOX6DhRXWPsoguVtY6IUO6A69P0A2Yg" TargetMode="External"/><Relationship Id="rId245" Type="http://schemas.openxmlformats.org/officeDocument/2006/relationships/hyperlink" Target="https://drive.google.com/open?id=1X-2oG-kYe-UrBMzAQjcEV-SPTlvuUioU" TargetMode="External"/><Relationship Id="rId1078" Type="http://schemas.openxmlformats.org/officeDocument/2006/relationships/hyperlink" Target="https://drive.google.com/open?id=1GV-GWh00Dg0EZz4ff_A1Spq2pYVhOcRg" TargetMode="External"/><Relationship Id="rId244" Type="http://schemas.openxmlformats.org/officeDocument/2006/relationships/hyperlink" Target="https://drive.google.com/open?id=19i_RUNAxypnymuMggvICTNN8S0uWLVCy" TargetMode="External"/><Relationship Id="rId1079" Type="http://schemas.openxmlformats.org/officeDocument/2006/relationships/hyperlink" Target="https://drive.google.com/open?id=1y2lPPopp6GvJqe__CpRuzuW53lpB0Ej4" TargetMode="External"/><Relationship Id="rId243" Type="http://schemas.openxmlformats.org/officeDocument/2006/relationships/hyperlink" Target="https://drive.google.com/open?id=1lZNSeUBAEETLtbt2naFr6LXIa3hcl5E9" TargetMode="External"/><Relationship Id="rId239" Type="http://schemas.openxmlformats.org/officeDocument/2006/relationships/hyperlink" Target="https://drive.google.com/open?id=1mx51-C2WzLEoULaodHDTKDhvAttFdIt4" TargetMode="External"/><Relationship Id="rId238" Type="http://schemas.openxmlformats.org/officeDocument/2006/relationships/hyperlink" Target="https://drive.google.com/open?id=1hpO15EYoe4LlIik2BUgVKZoeZfjk7IYZ" TargetMode="External"/><Relationship Id="rId237" Type="http://schemas.openxmlformats.org/officeDocument/2006/relationships/hyperlink" Target="https://drive.google.com/open?id=1JSJGAJokxlJC50o6i0FSe1gR5aK8CHDe" TargetMode="External"/><Relationship Id="rId236" Type="http://schemas.openxmlformats.org/officeDocument/2006/relationships/hyperlink" Target="https://drive.google.com/open?id=1kKbvfEV7P5Ssa93S65pN1l3j4sboA0gN" TargetMode="External"/><Relationship Id="rId1060" Type="http://schemas.openxmlformats.org/officeDocument/2006/relationships/hyperlink" Target="https://drive.google.com/open?id=1jEkqiARjDxtGg9uDM8bjALEaLVF5jsgK" TargetMode="External"/><Relationship Id="rId1061" Type="http://schemas.openxmlformats.org/officeDocument/2006/relationships/hyperlink" Target="https://drive.google.com/open?id=1dGubHr_dgGpjlcrxV6BrgRdvfstH22ZV" TargetMode="External"/><Relationship Id="rId231" Type="http://schemas.openxmlformats.org/officeDocument/2006/relationships/hyperlink" Target="https://drive.google.com/open?id=1KJ0W6GlTdQVx-4uE4F2bbPs1LQKjJSOi" TargetMode="External"/><Relationship Id="rId1062" Type="http://schemas.openxmlformats.org/officeDocument/2006/relationships/hyperlink" Target="https://drive.google.com/open?id=19ygbzkcKzuiE7oj9Vhtg__wx72DpfO_d" TargetMode="External"/><Relationship Id="rId230" Type="http://schemas.openxmlformats.org/officeDocument/2006/relationships/hyperlink" Target="https://drive.google.com/open?id=19ygbzkcKzuiE7oj9Vhtg__wx72DpfO_d" TargetMode="External"/><Relationship Id="rId1063" Type="http://schemas.openxmlformats.org/officeDocument/2006/relationships/hyperlink" Target="https://drive.google.com/open?id=1KJ0W6GlTdQVx-4uE4F2bbPs1LQKjJSOi" TargetMode="External"/><Relationship Id="rId1064" Type="http://schemas.openxmlformats.org/officeDocument/2006/relationships/hyperlink" Target="https://drive.google.com/open?id=17yMfcyf6klBdwnnfVebv8XMzcmtSUW48" TargetMode="External"/><Relationship Id="rId1065" Type="http://schemas.openxmlformats.org/officeDocument/2006/relationships/hyperlink" Target="https://drive.google.com/open?id=1zyAa-k4BkbQJ0gWFI0k8Md-XgjioltRW" TargetMode="External"/><Relationship Id="rId235" Type="http://schemas.openxmlformats.org/officeDocument/2006/relationships/hyperlink" Target="https://drive.google.com/open?id=1pOAJCtg52y-tNMkCphJe2k_eg6jcPdse" TargetMode="External"/><Relationship Id="rId1066" Type="http://schemas.openxmlformats.org/officeDocument/2006/relationships/hyperlink" Target="https://drive.google.com/open?id=1aIlQc3SEMnw0-o8wKmdDYU--FhidTfTK" TargetMode="External"/><Relationship Id="rId234" Type="http://schemas.openxmlformats.org/officeDocument/2006/relationships/hyperlink" Target="https://drive.google.com/open?id=1aIlQc3SEMnw0-o8wKmdDYU--FhidTfTK" TargetMode="External"/><Relationship Id="rId1067" Type="http://schemas.openxmlformats.org/officeDocument/2006/relationships/hyperlink" Target="https://drive.google.com/open?id=1pOAJCtg52y-tNMkCphJe2k_eg6jcPdse" TargetMode="External"/><Relationship Id="rId233" Type="http://schemas.openxmlformats.org/officeDocument/2006/relationships/hyperlink" Target="https://drive.google.com/open?id=1BKdInY0nwQoDnnTtiZZXmJTljMHoYsV7" TargetMode="External"/><Relationship Id="rId1068" Type="http://schemas.openxmlformats.org/officeDocument/2006/relationships/hyperlink" Target="https://drive.google.com/open?id=1kKbvfEV7P5Ssa93S65pN1l3j4sboA0gN" TargetMode="External"/><Relationship Id="rId232" Type="http://schemas.openxmlformats.org/officeDocument/2006/relationships/hyperlink" Target="https://drive.google.com/open?id=1DRVK_J81wjG8c0EJuP950OA2Vf2M13Jf" TargetMode="External"/><Relationship Id="rId1069" Type="http://schemas.openxmlformats.org/officeDocument/2006/relationships/hyperlink" Target="https://drive.google.com/open?id=1JSJGAJokxlJC50o6i0FSe1gR5aK8CHDe" TargetMode="External"/><Relationship Id="rId1015" Type="http://schemas.openxmlformats.org/officeDocument/2006/relationships/hyperlink" Target="https://drive.google.com/open?id=1tol6f9IUc23hoY6SRrkh1-GLJ6yG2LhH" TargetMode="External"/><Relationship Id="rId1499" Type="http://schemas.openxmlformats.org/officeDocument/2006/relationships/hyperlink" Target="https://drive.google.com/open?id=1KcHSSFNyLE-1TDQXwPZ1rPJwA7GGtibI" TargetMode="External"/><Relationship Id="rId1016" Type="http://schemas.openxmlformats.org/officeDocument/2006/relationships/hyperlink" Target="https://drive.google.com/open?id=1U5c7o8wym99MOcdodDFf-LFWD6KLLH3D" TargetMode="External"/><Relationship Id="rId1017" Type="http://schemas.openxmlformats.org/officeDocument/2006/relationships/hyperlink" Target="https://drive.google.com/open?id=1x3OLIhub4MTRsRlZ7xNQSwkZFEb43BPK" TargetMode="External"/><Relationship Id="rId1018" Type="http://schemas.openxmlformats.org/officeDocument/2006/relationships/hyperlink" Target="https://drive.google.com/open?id=1Qe7TEYWEoNYvdtcUmE5OJMaum3wd1IUk" TargetMode="External"/><Relationship Id="rId1019" Type="http://schemas.openxmlformats.org/officeDocument/2006/relationships/hyperlink" Target="https://drive.google.com/open?id=1yL0jmPq_SKTMeKnry2NpRDsK5vFpoJf-" TargetMode="External"/><Relationship Id="rId668" Type="http://schemas.openxmlformats.org/officeDocument/2006/relationships/hyperlink" Target="https://drive.google.com/open?id=1N23nEcsCHT0-wr7qklzsKriko7hhUVj8" TargetMode="External"/><Relationship Id="rId667" Type="http://schemas.openxmlformats.org/officeDocument/2006/relationships/hyperlink" Target="https://drive.google.com/open?id=1KcHSSFNyLE-1TDQXwPZ1rPJwA7GGtibI" TargetMode="External"/><Relationship Id="rId666" Type="http://schemas.openxmlformats.org/officeDocument/2006/relationships/hyperlink" Target="https://drive.google.com/open?id=1Qe7TEYWEoNYvdtcUmE5OJMaum3wd1IUk" TargetMode="External"/><Relationship Id="rId665" Type="http://schemas.openxmlformats.org/officeDocument/2006/relationships/hyperlink" Target="https://drive.google.com/open?id=1x3OLIhub4MTRsRlZ7xNQSwkZFEb43BPK" TargetMode="External"/><Relationship Id="rId669" Type="http://schemas.openxmlformats.org/officeDocument/2006/relationships/hyperlink" Target="https://drive.google.com/open?id=1UUnjYzaxfkT84eg6jnpX2Wx15OPPJcJi" TargetMode="External"/><Relationship Id="rId1490" Type="http://schemas.openxmlformats.org/officeDocument/2006/relationships/hyperlink" Target="https://drive.google.com/open?id=1P_BOkI5kFJdZ2HxhVsWAQ2RGFw8FfGZI" TargetMode="External"/><Relationship Id="rId660" Type="http://schemas.openxmlformats.org/officeDocument/2006/relationships/hyperlink" Target="https://drive.google.com/open?id=19i_RUNAxypnymuMggvICTNN8S0uWLVCy" TargetMode="External"/><Relationship Id="rId1491" Type="http://schemas.openxmlformats.org/officeDocument/2006/relationships/hyperlink" Target="https://drive.google.com/open?id=11KA4Hv7ulu75cdE4yyK9JyCj5w35qaDN" TargetMode="External"/><Relationship Id="rId1492" Type="http://schemas.openxmlformats.org/officeDocument/2006/relationships/hyperlink" Target="https://drive.google.com/open?id=19i_RUNAxypnymuMggvICTNN8S0uWLVCy" TargetMode="External"/><Relationship Id="rId1493" Type="http://schemas.openxmlformats.org/officeDocument/2006/relationships/hyperlink" Target="https://drive.google.com/open?id=1X-2oG-kYe-UrBMzAQjcEV-SPTlvuUioU" TargetMode="External"/><Relationship Id="rId1010" Type="http://schemas.openxmlformats.org/officeDocument/2006/relationships/hyperlink" Target="https://drive.google.com/open?id=1P_BOkI5kFJdZ2HxhVsWAQ2RGFw8FfGZI" TargetMode="External"/><Relationship Id="rId1494" Type="http://schemas.openxmlformats.org/officeDocument/2006/relationships/hyperlink" Target="https://drive.google.com/open?id=1GV-GWh00Dg0EZz4ff_A1Spq2pYVhOcRg" TargetMode="External"/><Relationship Id="rId664" Type="http://schemas.openxmlformats.org/officeDocument/2006/relationships/hyperlink" Target="https://drive.google.com/open?id=1U5c7o8wym99MOcdodDFf-LFWD6KLLH3D" TargetMode="External"/><Relationship Id="rId1011" Type="http://schemas.openxmlformats.org/officeDocument/2006/relationships/hyperlink" Target="https://drive.google.com/open?id=1lZNSeUBAEETLtbt2naFr6LXIa3hcl5E9" TargetMode="External"/><Relationship Id="rId1495" Type="http://schemas.openxmlformats.org/officeDocument/2006/relationships/hyperlink" Target="https://drive.google.com/open?id=1tol6f9IUc23hoY6SRrkh1-GLJ6yG2LhH" TargetMode="External"/><Relationship Id="rId663" Type="http://schemas.openxmlformats.org/officeDocument/2006/relationships/hyperlink" Target="https://drive.google.com/open?id=1tol6f9IUc23hoY6SRrkh1-GLJ6yG2LhH" TargetMode="External"/><Relationship Id="rId1012" Type="http://schemas.openxmlformats.org/officeDocument/2006/relationships/hyperlink" Target="https://drive.google.com/open?id=1rvUg66qwpLXq0kJ2d-do3H0bXTNT7ZY5" TargetMode="External"/><Relationship Id="rId1496" Type="http://schemas.openxmlformats.org/officeDocument/2006/relationships/hyperlink" Target="https://drive.google.com/open?id=1U5c7o8wym99MOcdodDFf-LFWD6KLLH3D" TargetMode="External"/><Relationship Id="rId662" Type="http://schemas.openxmlformats.org/officeDocument/2006/relationships/hyperlink" Target="https://drive.google.com/open?id=1GV-GWh00Dg0EZz4ff_A1Spq2pYVhOcRg" TargetMode="External"/><Relationship Id="rId1013" Type="http://schemas.openxmlformats.org/officeDocument/2006/relationships/hyperlink" Target="https://drive.google.com/open?id=1X-2oG-kYe-UrBMzAQjcEV-SPTlvuUioU" TargetMode="External"/><Relationship Id="rId1497" Type="http://schemas.openxmlformats.org/officeDocument/2006/relationships/hyperlink" Target="https://drive.google.com/open?id=1x3OLIhub4MTRsRlZ7xNQSwkZFEb43BPK" TargetMode="External"/><Relationship Id="rId661" Type="http://schemas.openxmlformats.org/officeDocument/2006/relationships/hyperlink" Target="https://drive.google.com/open?id=1X-2oG-kYe-UrBMzAQjcEV-SPTlvuUioU" TargetMode="External"/><Relationship Id="rId1014" Type="http://schemas.openxmlformats.org/officeDocument/2006/relationships/hyperlink" Target="https://drive.google.com/open?id=1GV-GWh00Dg0EZz4ff_A1Spq2pYVhOcRg" TargetMode="External"/><Relationship Id="rId1498" Type="http://schemas.openxmlformats.org/officeDocument/2006/relationships/hyperlink" Target="https://drive.google.com/open?id=1Qe7TEYWEoNYvdtcUmE5OJMaum3wd1IUk" TargetMode="External"/><Relationship Id="rId1004" Type="http://schemas.openxmlformats.org/officeDocument/2006/relationships/hyperlink" Target="https://drive.google.com/open?id=1VuB07rpG2mZViOu4DFf7BzN2FrkXym9F" TargetMode="External"/><Relationship Id="rId1488" Type="http://schemas.openxmlformats.org/officeDocument/2006/relationships/hyperlink" Target="https://drive.google.com/open?id=1MqMa4p9xRcwqehf_bqRuN6V_AFdP8shQ" TargetMode="External"/><Relationship Id="rId1005" Type="http://schemas.openxmlformats.org/officeDocument/2006/relationships/hyperlink" Target="https://drive.google.com/open?id=1JSJGAJokxlJC50o6i0FSe1gR5aK8CHDe" TargetMode="External"/><Relationship Id="rId1489" Type="http://schemas.openxmlformats.org/officeDocument/2006/relationships/hyperlink" Target="https://drive.google.com/open?id=1uq4hFGGgl-euNjRqOfb4Wv3Ng6ESVoJw" TargetMode="External"/><Relationship Id="rId1006" Type="http://schemas.openxmlformats.org/officeDocument/2006/relationships/hyperlink" Target="https://drive.google.com/open?id=1hpO15EYoe4LlIik2BUgVKZoeZfjk7IYZ" TargetMode="External"/><Relationship Id="rId1007" Type="http://schemas.openxmlformats.org/officeDocument/2006/relationships/hyperlink" Target="https://drive.google.com/open?id=1qf7gefJmpnxN4mlwlZuvKdOqAzbDoa8m" TargetMode="External"/><Relationship Id="rId1008" Type="http://schemas.openxmlformats.org/officeDocument/2006/relationships/hyperlink" Target="https://drive.google.com/open?id=1MqMa4p9xRcwqehf_bqRuN6V_AFdP8shQ" TargetMode="External"/><Relationship Id="rId1009" Type="http://schemas.openxmlformats.org/officeDocument/2006/relationships/hyperlink" Target="https://drive.google.com/open?id=1qE8uorK3lnd1FyT-1Kdh70CQDrsLJww4" TargetMode="External"/><Relationship Id="rId657" Type="http://schemas.openxmlformats.org/officeDocument/2006/relationships/hyperlink" Target="https://drive.google.com/open?id=1uq4hFGGgl-euNjRqOfb4Wv3Ng6ESVoJw" TargetMode="External"/><Relationship Id="rId656" Type="http://schemas.openxmlformats.org/officeDocument/2006/relationships/hyperlink" Target="https://drive.google.com/open?id=1MqMa4p9xRcwqehf_bqRuN6V_AFdP8shQ" TargetMode="External"/><Relationship Id="rId655" Type="http://schemas.openxmlformats.org/officeDocument/2006/relationships/hyperlink" Target="https://drive.google.com/open?id=1mx51-C2WzLEoULaodHDTKDhvAttFdIt4" TargetMode="External"/><Relationship Id="rId654" Type="http://schemas.openxmlformats.org/officeDocument/2006/relationships/hyperlink" Target="https://drive.google.com/open?id=1xlPD8sn4bF0JhPrK0EIgpCW73iSMollL" TargetMode="External"/><Relationship Id="rId659" Type="http://schemas.openxmlformats.org/officeDocument/2006/relationships/hyperlink" Target="https://drive.google.com/open?id=11KA4Hv7ulu75cdE4yyK9JyCj5w35qaDN" TargetMode="External"/><Relationship Id="rId658" Type="http://schemas.openxmlformats.org/officeDocument/2006/relationships/hyperlink" Target="https://drive.google.com/open?id=1P_BOkI5kFJdZ2HxhVsWAQ2RGFw8FfGZI" TargetMode="External"/><Relationship Id="rId1480" Type="http://schemas.openxmlformats.org/officeDocument/2006/relationships/hyperlink" Target="https://drive.google.com/open?id=1DRVK_J81wjG8c0EJuP950OA2Vf2M13Jf" TargetMode="External"/><Relationship Id="rId1481" Type="http://schemas.openxmlformats.org/officeDocument/2006/relationships/hyperlink" Target="https://drive.google.com/open?id=1BKdInY0nwQoDnnTtiZZXmJTljMHoYsV7" TargetMode="External"/><Relationship Id="rId1482" Type="http://schemas.openxmlformats.org/officeDocument/2006/relationships/hyperlink" Target="https://drive.google.com/open?id=1aIlQc3SEMnw0-o8wKmdDYU--FhidTfTK" TargetMode="External"/><Relationship Id="rId1483" Type="http://schemas.openxmlformats.org/officeDocument/2006/relationships/hyperlink" Target="https://drive.google.com/open?id=1pOAJCtg52y-tNMkCphJe2k_eg6jcPdse" TargetMode="External"/><Relationship Id="rId653" Type="http://schemas.openxmlformats.org/officeDocument/2006/relationships/hyperlink" Target="https://drive.google.com/open?id=1fsT_821pCIe2lIFhiVKhOq13aY-xGbZ_" TargetMode="External"/><Relationship Id="rId1000" Type="http://schemas.openxmlformats.org/officeDocument/2006/relationships/hyperlink" Target="https://drive.google.com/open?id=1DRVK_J81wjG8c0EJuP950OA2Vf2M13Jf" TargetMode="External"/><Relationship Id="rId1484" Type="http://schemas.openxmlformats.org/officeDocument/2006/relationships/hyperlink" Target="https://drive.google.com/open?id=1kKbvfEV7P5Ssa93S65pN1l3j4sboA0gN" TargetMode="External"/><Relationship Id="rId652" Type="http://schemas.openxmlformats.org/officeDocument/2006/relationships/hyperlink" Target="https://drive.google.com/open?id=1VuB07rpG2mZViOu4DFf7BzN2FrkXym9F" TargetMode="External"/><Relationship Id="rId1001" Type="http://schemas.openxmlformats.org/officeDocument/2006/relationships/hyperlink" Target="https://drive.google.com/open?id=1BKdInY0nwQoDnnTtiZZXmJTljMHoYsV7" TargetMode="External"/><Relationship Id="rId1485" Type="http://schemas.openxmlformats.org/officeDocument/2006/relationships/hyperlink" Target="https://drive.google.com/open?id=1JSJGAJokxlJC50o6i0FSe1gR5aK8CHDe" TargetMode="External"/><Relationship Id="rId651" Type="http://schemas.openxmlformats.org/officeDocument/2006/relationships/hyperlink" Target="https://drive.google.com/open?id=1pOAJCtg52y-tNMkCphJe2k_eg6jcPdse" TargetMode="External"/><Relationship Id="rId1002" Type="http://schemas.openxmlformats.org/officeDocument/2006/relationships/hyperlink" Target="https://drive.google.com/open?id=1aIlQc3SEMnw0-o8wKmdDYU--FhidTfTK" TargetMode="External"/><Relationship Id="rId1486" Type="http://schemas.openxmlformats.org/officeDocument/2006/relationships/hyperlink" Target="https://drive.google.com/open?id=1hpO15EYoe4LlIik2BUgVKZoeZfjk7IYZ" TargetMode="External"/><Relationship Id="rId650" Type="http://schemas.openxmlformats.org/officeDocument/2006/relationships/hyperlink" Target="https://drive.google.com/open?id=1aIlQc3SEMnw0-o8wKmdDYU--FhidTfTK" TargetMode="External"/><Relationship Id="rId1003" Type="http://schemas.openxmlformats.org/officeDocument/2006/relationships/hyperlink" Target="https://drive.google.com/open?id=1AT-n9cxjSYUmX7J2MYHkx6XvznWM0-Rs" TargetMode="External"/><Relationship Id="rId1487" Type="http://schemas.openxmlformats.org/officeDocument/2006/relationships/hyperlink" Target="https://drive.google.com/open?id=1qf7gefJmpnxN4mlwlZuvKdOqAzbDoa8m" TargetMode="External"/><Relationship Id="rId1037" Type="http://schemas.openxmlformats.org/officeDocument/2006/relationships/hyperlink" Target="https://drive.google.com/open?id=1fsT_821pCIe2lIFhiVKhOq13aY-xGbZ_" TargetMode="External"/><Relationship Id="rId1038" Type="http://schemas.openxmlformats.org/officeDocument/2006/relationships/hyperlink" Target="https://drive.google.com/open?id=1xlPD8sn4bF0JhPrK0EIgpCW73iSMollL" TargetMode="External"/><Relationship Id="rId1039" Type="http://schemas.openxmlformats.org/officeDocument/2006/relationships/hyperlink" Target="https://drive.google.com/open?id=1mx51-C2WzLEoULaodHDTKDhvAttFdIt4" TargetMode="External"/><Relationship Id="rId206" Type="http://schemas.openxmlformats.org/officeDocument/2006/relationships/hyperlink" Target="https://drive.google.com/open?id=1hpO15EYoe4LlIik2BUgVKZoeZfjk7IYZ" TargetMode="External"/><Relationship Id="rId205" Type="http://schemas.openxmlformats.org/officeDocument/2006/relationships/hyperlink" Target="https://drive.google.com/open?id=1fsT_821pCIe2lIFhiVKhOq13aY-xGbZ_" TargetMode="External"/><Relationship Id="rId689" Type="http://schemas.openxmlformats.org/officeDocument/2006/relationships/hyperlink" Target="https://drive.google.com/open?id=1uq4hFGGgl-euNjRqOfb4Wv3Ng6ESVoJw" TargetMode="External"/><Relationship Id="rId204" Type="http://schemas.openxmlformats.org/officeDocument/2006/relationships/hyperlink" Target="https://drive.google.com/open?id=1kKbvfEV7P5Ssa93S65pN1l3j4sboA0gN" TargetMode="External"/><Relationship Id="rId688" Type="http://schemas.openxmlformats.org/officeDocument/2006/relationships/hyperlink" Target="https://drive.google.com/open?id=1MqMa4p9xRcwqehf_bqRuN6V_AFdP8shQ" TargetMode="External"/><Relationship Id="rId203" Type="http://schemas.openxmlformats.org/officeDocument/2006/relationships/hyperlink" Target="https://drive.google.com/open?id=1AT-n9cxjSYUmX7J2MYHkx6XvznWM0-Rs" TargetMode="External"/><Relationship Id="rId687" Type="http://schemas.openxmlformats.org/officeDocument/2006/relationships/hyperlink" Target="https://drive.google.com/open?id=1qf7gefJmpnxN4mlwlZuvKdOqAzbDoa8m" TargetMode="External"/><Relationship Id="rId209" Type="http://schemas.openxmlformats.org/officeDocument/2006/relationships/hyperlink" Target="https://drive.google.com/open?id=1uq4hFGGgl-euNjRqOfb4Wv3Ng6ESVoJw" TargetMode="External"/><Relationship Id="rId208" Type="http://schemas.openxmlformats.org/officeDocument/2006/relationships/hyperlink" Target="https://drive.google.com/open?id=1YS2qQGOgbRhdztgoYfKh9zEzMTIHOBqZ" TargetMode="External"/><Relationship Id="rId207" Type="http://schemas.openxmlformats.org/officeDocument/2006/relationships/hyperlink" Target="https://drive.google.com/open?id=1mx51-C2WzLEoULaodHDTKDhvAttFdIt4" TargetMode="External"/><Relationship Id="rId682" Type="http://schemas.openxmlformats.org/officeDocument/2006/relationships/hyperlink" Target="https://drive.google.com/open?id=1aIlQc3SEMnw0-o8wKmdDYU--FhidTfTK" TargetMode="External"/><Relationship Id="rId681" Type="http://schemas.openxmlformats.org/officeDocument/2006/relationships/hyperlink" Target="https://drive.google.com/open?id=1BKdInY0nwQoDnnTtiZZXmJTljMHoYsV7" TargetMode="External"/><Relationship Id="rId1030" Type="http://schemas.openxmlformats.org/officeDocument/2006/relationships/hyperlink" Target="https://drive.google.com/open?id=1NlefpbF-f4olOOrxdX8niIYEEII_E7zR" TargetMode="External"/><Relationship Id="rId680" Type="http://schemas.openxmlformats.org/officeDocument/2006/relationships/hyperlink" Target="https://drive.google.com/open?id=1DRVK_J81wjG8c0EJuP950OA2Vf2M13Jf" TargetMode="External"/><Relationship Id="rId1031" Type="http://schemas.openxmlformats.org/officeDocument/2006/relationships/hyperlink" Target="https://drive.google.com/open?id=1fms1NOqLVOVvaKb6DMbhI2g4wbseZaHY" TargetMode="External"/><Relationship Id="rId1032" Type="http://schemas.openxmlformats.org/officeDocument/2006/relationships/hyperlink" Target="https://drive.google.com/open?id=1DRVK_J81wjG8c0EJuP950OA2Vf2M13Jf" TargetMode="External"/><Relationship Id="rId202" Type="http://schemas.openxmlformats.org/officeDocument/2006/relationships/hyperlink" Target="https://drive.google.com/open?id=1aIlQc3SEMnw0-o8wKmdDYU--FhidTfTK" TargetMode="External"/><Relationship Id="rId686" Type="http://schemas.openxmlformats.org/officeDocument/2006/relationships/hyperlink" Target="https://drive.google.com/open?id=1xlPD8sn4bF0JhPrK0EIgpCW73iSMollL" TargetMode="External"/><Relationship Id="rId1033" Type="http://schemas.openxmlformats.org/officeDocument/2006/relationships/hyperlink" Target="https://drive.google.com/open?id=1zyAa-k4BkbQJ0gWFI0k8Md-XgjioltRW" TargetMode="External"/><Relationship Id="rId201" Type="http://schemas.openxmlformats.org/officeDocument/2006/relationships/hyperlink" Target="https://drive.google.com/open?id=1BKdInY0nwQoDnnTtiZZXmJTljMHoYsV7" TargetMode="External"/><Relationship Id="rId685" Type="http://schemas.openxmlformats.org/officeDocument/2006/relationships/hyperlink" Target="https://drive.google.com/open?id=1fsT_821pCIe2lIFhiVKhOq13aY-xGbZ_" TargetMode="External"/><Relationship Id="rId1034" Type="http://schemas.openxmlformats.org/officeDocument/2006/relationships/hyperlink" Target="https://drive.google.com/open?id=17iD6v5T0qhW-zCvzE5M1febUpc5vUfBl" TargetMode="External"/><Relationship Id="rId200" Type="http://schemas.openxmlformats.org/officeDocument/2006/relationships/hyperlink" Target="https://drive.google.com/open?id=1DRVK_J81wjG8c0EJuP950OA2Vf2M13Jf" TargetMode="External"/><Relationship Id="rId684" Type="http://schemas.openxmlformats.org/officeDocument/2006/relationships/hyperlink" Target="https://drive.google.com/open?id=1kKbvfEV7P5Ssa93S65pN1l3j4sboA0gN" TargetMode="External"/><Relationship Id="rId1035" Type="http://schemas.openxmlformats.org/officeDocument/2006/relationships/hyperlink" Target="https://drive.google.com/open?id=1AT-n9cxjSYUmX7J2MYHkx6XvznWM0-Rs" TargetMode="External"/><Relationship Id="rId683" Type="http://schemas.openxmlformats.org/officeDocument/2006/relationships/hyperlink" Target="https://drive.google.com/open?id=1AT-n9cxjSYUmX7J2MYHkx6XvznWM0-Rs" TargetMode="External"/><Relationship Id="rId1036" Type="http://schemas.openxmlformats.org/officeDocument/2006/relationships/hyperlink" Target="https://drive.google.com/open?id=1kKbvfEV7P5Ssa93S65pN1l3j4sboA0gN" TargetMode="External"/><Relationship Id="rId1026" Type="http://schemas.openxmlformats.org/officeDocument/2006/relationships/hyperlink" Target="https://drive.google.com/open?id=17K-Y4ebxASFf_GlMvkrVDq2k38DykR98" TargetMode="External"/><Relationship Id="rId1027" Type="http://schemas.openxmlformats.org/officeDocument/2006/relationships/hyperlink" Target="https://drive.google.com/open?id=1DrO2HNTfU7PBCv-q42-icdBMcVTC_dhz" TargetMode="External"/><Relationship Id="rId1028" Type="http://schemas.openxmlformats.org/officeDocument/2006/relationships/hyperlink" Target="https://drive.google.com/open?id=1jEkqiARjDxtGg9uDM8bjALEaLVF5jsgK" TargetMode="External"/><Relationship Id="rId1029" Type="http://schemas.openxmlformats.org/officeDocument/2006/relationships/hyperlink" Target="https://drive.google.com/open?id=1cwTS_ptuRyxq8daLryebFd_oinLDD5wj" TargetMode="External"/><Relationship Id="rId679" Type="http://schemas.openxmlformats.org/officeDocument/2006/relationships/hyperlink" Target="https://drive.google.com/open?id=1KJ0W6GlTdQVx-4uE4F2bbPs1LQKjJSOi" TargetMode="External"/><Relationship Id="rId678" Type="http://schemas.openxmlformats.org/officeDocument/2006/relationships/hyperlink" Target="https://drive.google.com/open?id=19ygbzkcKzuiE7oj9Vhtg__wx72DpfO_d" TargetMode="External"/><Relationship Id="rId677" Type="http://schemas.openxmlformats.org/officeDocument/2006/relationships/hyperlink" Target="https://drive.google.com/open?id=1cwTS_ptuRyxq8daLryebFd_oinLDD5wj" TargetMode="External"/><Relationship Id="rId676" Type="http://schemas.openxmlformats.org/officeDocument/2006/relationships/hyperlink" Target="https://drive.google.com/open?id=1Iv4W9KacCHX6YHLXs3QkexlbPWcVKLyW" TargetMode="External"/><Relationship Id="rId671" Type="http://schemas.openxmlformats.org/officeDocument/2006/relationships/hyperlink" Target="https://drive.google.com/open?id=1SXhfzRjrTdppShkMOPhhRF1qSZV5b0Sr" TargetMode="External"/><Relationship Id="rId670" Type="http://schemas.openxmlformats.org/officeDocument/2006/relationships/hyperlink" Target="https://drive.google.com/open?id=1SaKkOV_zkADZpqQRtZyLcS1i25cxqfHF" TargetMode="External"/><Relationship Id="rId1020" Type="http://schemas.openxmlformats.org/officeDocument/2006/relationships/hyperlink" Target="https://drive.google.com/open?id=1N23nEcsCHT0-wr7qklzsKriko7hhUVj8" TargetMode="External"/><Relationship Id="rId1021" Type="http://schemas.openxmlformats.org/officeDocument/2006/relationships/hyperlink" Target="https://drive.google.com/open?id=1UUnjYzaxfkT84eg6jnpX2Wx15OPPJcJi" TargetMode="External"/><Relationship Id="rId675" Type="http://schemas.openxmlformats.org/officeDocument/2006/relationships/hyperlink" Target="https://drive.google.com/open?id=1FAZmET6zkRL3KC_CDF7a6FSIxXyIJF7u" TargetMode="External"/><Relationship Id="rId1022" Type="http://schemas.openxmlformats.org/officeDocument/2006/relationships/hyperlink" Target="https://drive.google.com/open?id=1rPfrUkzCUb7ILUobD6bdSn5hhlvnv8EZ" TargetMode="External"/><Relationship Id="rId674" Type="http://schemas.openxmlformats.org/officeDocument/2006/relationships/hyperlink" Target="https://drive.google.com/open?id=1NihcGy1UTY_HlSoB3T5anSYuN3T97arK" TargetMode="External"/><Relationship Id="rId1023" Type="http://schemas.openxmlformats.org/officeDocument/2006/relationships/hyperlink" Target="https://drive.google.com/open?id=15z7Ad4pCbKbeEZkiyEdxKssl2J39hqpd" TargetMode="External"/><Relationship Id="rId673" Type="http://schemas.openxmlformats.org/officeDocument/2006/relationships/hyperlink" Target="https://drive.google.com/open?id=1r1e2_xZiyd_oWckg_JP92yV5qigCSSmi" TargetMode="External"/><Relationship Id="rId1024" Type="http://schemas.openxmlformats.org/officeDocument/2006/relationships/hyperlink" Target="https://drive.google.com/open?id=1n1b9mwDbbsNTthtWFn9ktrWQlUmJMuHq" TargetMode="External"/><Relationship Id="rId672" Type="http://schemas.openxmlformats.org/officeDocument/2006/relationships/hyperlink" Target="https://drive.google.com/open?id=1n1b9mwDbbsNTthtWFn9ktrWQlUmJMuHq" TargetMode="External"/><Relationship Id="rId1025" Type="http://schemas.openxmlformats.org/officeDocument/2006/relationships/hyperlink" Target="https://drive.google.com/open?id=1r1e2_xZiyd_oWckg_JP92yV5qigCSSmi" TargetMode="External"/><Relationship Id="rId190" Type="http://schemas.openxmlformats.org/officeDocument/2006/relationships/hyperlink" Target="https://drive.google.com/open?id=1SaKkOV_zkADZpqQRtZyLcS1i25cxqfHF" TargetMode="External"/><Relationship Id="rId194" Type="http://schemas.openxmlformats.org/officeDocument/2006/relationships/hyperlink" Target="https://drive.google.com/open?id=1NihcGy1UTY_HlSoB3T5anSYuN3T97arK" TargetMode="External"/><Relationship Id="rId193" Type="http://schemas.openxmlformats.org/officeDocument/2006/relationships/hyperlink" Target="https://drive.google.com/open?id=1r1e2_xZiyd_oWckg_JP92yV5qigCSSmi" TargetMode="External"/><Relationship Id="rId192" Type="http://schemas.openxmlformats.org/officeDocument/2006/relationships/hyperlink" Target="https://drive.google.com/open?id=1n1b9mwDbbsNTthtWFn9ktrWQlUmJMuHq" TargetMode="External"/><Relationship Id="rId191" Type="http://schemas.openxmlformats.org/officeDocument/2006/relationships/hyperlink" Target="https://drive.google.com/open?id=15z7Ad4pCbKbeEZkiyEdxKssl2J39hqpd" TargetMode="External"/><Relationship Id="rId187" Type="http://schemas.openxmlformats.org/officeDocument/2006/relationships/hyperlink" Target="https://drive.google.com/open?id=1yL0jmPq_SKTMeKnry2NpRDsK5vFpoJf-" TargetMode="External"/><Relationship Id="rId186" Type="http://schemas.openxmlformats.org/officeDocument/2006/relationships/hyperlink" Target="https://drive.google.com/open?id=12idwkKwmTY54LyO3jLnDFcEPAAetfSp5" TargetMode="External"/><Relationship Id="rId185" Type="http://schemas.openxmlformats.org/officeDocument/2006/relationships/hyperlink" Target="https://drive.google.com/open?id=1uMhQYJn6r_ICqoSk3KYJ9fp_o1bGlRkA" TargetMode="External"/><Relationship Id="rId184" Type="http://schemas.openxmlformats.org/officeDocument/2006/relationships/hyperlink" Target="https://drive.google.com/open?id=1U5c7o8wym99MOcdodDFf-LFWD6KLLH3D" TargetMode="External"/><Relationship Id="rId189" Type="http://schemas.openxmlformats.org/officeDocument/2006/relationships/hyperlink" Target="https://drive.google.com/open?id=1UUnjYzaxfkT84eg6jnpX2Wx15OPPJcJi" TargetMode="External"/><Relationship Id="rId188" Type="http://schemas.openxmlformats.org/officeDocument/2006/relationships/hyperlink" Target="https://drive.google.com/open?id=1N23nEcsCHT0-wr7qklzsKriko7hhUVj8" TargetMode="External"/><Relationship Id="rId183" Type="http://schemas.openxmlformats.org/officeDocument/2006/relationships/hyperlink" Target="https://drive.google.com/open?id=1y2lPPopp6GvJqe__CpRuzuW53lpB0Ej4" TargetMode="External"/><Relationship Id="rId182" Type="http://schemas.openxmlformats.org/officeDocument/2006/relationships/hyperlink" Target="https://drive.google.com/open?id=1aSLiLJz2hLG-x7Tv2UdQu-Jm7asMv241" TargetMode="External"/><Relationship Id="rId181" Type="http://schemas.openxmlformats.org/officeDocument/2006/relationships/hyperlink" Target="https://drive.google.com/open?id=1pDOX6DhRXWPsoguVtY6IUO6A69P0A2Yg" TargetMode="External"/><Relationship Id="rId180" Type="http://schemas.openxmlformats.org/officeDocument/2006/relationships/hyperlink" Target="https://drive.google.com/open?id=1rvUg66qwpLXq0kJ2d-do3H0bXTNT7ZY5" TargetMode="External"/><Relationship Id="rId176" Type="http://schemas.openxmlformats.org/officeDocument/2006/relationships/hyperlink" Target="https://drive.google.com/open?id=1MqMa4p9xRcwqehf_bqRuN6V_AFdP8shQ" TargetMode="External"/><Relationship Id="rId175" Type="http://schemas.openxmlformats.org/officeDocument/2006/relationships/hyperlink" Target="https://drive.google.com/open?id=1qf7gefJmpnxN4mlwlZuvKdOqAzbDoa8m" TargetMode="External"/><Relationship Id="rId174" Type="http://schemas.openxmlformats.org/officeDocument/2006/relationships/hyperlink" Target="https://drive.google.com/open?id=1xlPD8sn4bF0JhPrK0EIgpCW73iSMollL" TargetMode="External"/><Relationship Id="rId173" Type="http://schemas.openxmlformats.org/officeDocument/2006/relationships/hyperlink" Target="https://drive.google.com/open?id=1JSJGAJokxlJC50o6i0FSe1gR5aK8CHDe" TargetMode="External"/><Relationship Id="rId179" Type="http://schemas.openxmlformats.org/officeDocument/2006/relationships/hyperlink" Target="https://drive.google.com/open?id=1lZNSeUBAEETLtbt2naFr6LXIa3hcl5E9" TargetMode="External"/><Relationship Id="rId178" Type="http://schemas.openxmlformats.org/officeDocument/2006/relationships/hyperlink" Target="https://drive.google.com/open?id=1P_BOkI5kFJdZ2HxhVsWAQ2RGFw8FfGZI" TargetMode="External"/><Relationship Id="rId177" Type="http://schemas.openxmlformats.org/officeDocument/2006/relationships/hyperlink" Target="https://drive.google.com/open?id=1uq4hFGGgl-euNjRqOfb4Wv3Ng6ESVoJw" TargetMode="External"/><Relationship Id="rId198" Type="http://schemas.openxmlformats.org/officeDocument/2006/relationships/hyperlink" Target="https://drive.google.com/open?id=19ygbzkcKzuiE7oj9Vhtg__wx72DpfO_d" TargetMode="External"/><Relationship Id="rId197" Type="http://schemas.openxmlformats.org/officeDocument/2006/relationships/hyperlink" Target="https://drive.google.com/open?id=1dGubHr_dgGpjlcrxV6BrgRdvfstH22ZV" TargetMode="External"/><Relationship Id="rId196" Type="http://schemas.openxmlformats.org/officeDocument/2006/relationships/hyperlink" Target="https://drive.google.com/open?id=1jEkqiARjDxtGg9uDM8bjALEaLVF5jsgK" TargetMode="External"/><Relationship Id="rId195" Type="http://schemas.openxmlformats.org/officeDocument/2006/relationships/hyperlink" Target="https://drive.google.com/open?id=1DrO2HNTfU7PBCv-q42-icdBMcVTC_dhz" TargetMode="External"/><Relationship Id="rId199" Type="http://schemas.openxmlformats.org/officeDocument/2006/relationships/hyperlink" Target="https://drive.google.com/open?id=1fms1NOqLVOVvaKb6DMbhI2g4wbseZaHY" TargetMode="External"/><Relationship Id="rId150" Type="http://schemas.openxmlformats.org/officeDocument/2006/relationships/hyperlink" Target="https://drive.google.com/open?id=1GV-GWh00Dg0EZz4ff_A1Spq2pYVhOcRg" TargetMode="External"/><Relationship Id="rId149" Type="http://schemas.openxmlformats.org/officeDocument/2006/relationships/hyperlink" Target="https://drive.google.com/open?id=1pDOX6DhRXWPsoguVtY6IUO6A69P0A2Yg" TargetMode="External"/><Relationship Id="rId148" Type="http://schemas.openxmlformats.org/officeDocument/2006/relationships/hyperlink" Target="https://drive.google.com/open?id=19i_RUNAxypnymuMggvICTNN8S0uWLVCy" TargetMode="External"/><Relationship Id="rId1090" Type="http://schemas.openxmlformats.org/officeDocument/2006/relationships/hyperlink" Target="https://drive.google.com/open?id=17K-Y4ebxASFf_GlMvkrVDq2k38DykR98" TargetMode="External"/><Relationship Id="rId1091" Type="http://schemas.openxmlformats.org/officeDocument/2006/relationships/hyperlink" Target="https://drive.google.com/open?id=1DrO2HNTfU7PBCv-q42-icdBMcVTC_dhz" TargetMode="External"/><Relationship Id="rId1092" Type="http://schemas.openxmlformats.org/officeDocument/2006/relationships/hyperlink" Target="https://drive.google.com/open?id=1jEkqiARjDxtGg9uDM8bjALEaLVF5jsgK" TargetMode="External"/><Relationship Id="rId1093" Type="http://schemas.openxmlformats.org/officeDocument/2006/relationships/hyperlink" Target="https://drive.google.com/open?id=1cwTS_ptuRyxq8daLryebFd_oinLDD5wj" TargetMode="External"/><Relationship Id="rId1094" Type="http://schemas.openxmlformats.org/officeDocument/2006/relationships/hyperlink" Target="https://drive.google.com/open?id=1NlefpbF-f4olOOrxdX8niIYEEII_E7zR" TargetMode="External"/><Relationship Id="rId143" Type="http://schemas.openxmlformats.org/officeDocument/2006/relationships/hyperlink" Target="https://drive.google.com/open?id=1mx51-C2WzLEoULaodHDTKDhvAttFdIt4" TargetMode="External"/><Relationship Id="rId1095" Type="http://schemas.openxmlformats.org/officeDocument/2006/relationships/hyperlink" Target="https://drive.google.com/open?id=1KJ0W6GlTdQVx-4uE4F2bbPs1LQKjJSOi" TargetMode="External"/><Relationship Id="rId142" Type="http://schemas.openxmlformats.org/officeDocument/2006/relationships/hyperlink" Target="https://drive.google.com/open?id=1hpO15EYoe4LlIik2BUgVKZoeZfjk7IYZ" TargetMode="External"/><Relationship Id="rId1096" Type="http://schemas.openxmlformats.org/officeDocument/2006/relationships/hyperlink" Target="https://drive.google.com/open?id=17yMfcyf6klBdwnnfVebv8XMzcmtSUW48" TargetMode="External"/><Relationship Id="rId141" Type="http://schemas.openxmlformats.org/officeDocument/2006/relationships/hyperlink" Target="https://drive.google.com/open?id=1JSJGAJokxlJC50o6i0FSe1gR5aK8CHDe" TargetMode="External"/><Relationship Id="rId1097" Type="http://schemas.openxmlformats.org/officeDocument/2006/relationships/hyperlink" Target="https://drive.google.com/open?id=1BKdInY0nwQoDnnTtiZZXmJTljMHoYsV7" TargetMode="External"/><Relationship Id="rId140" Type="http://schemas.openxmlformats.org/officeDocument/2006/relationships/hyperlink" Target="https://drive.google.com/open?id=1kKbvfEV7P5Ssa93S65pN1l3j4sboA0gN" TargetMode="External"/><Relationship Id="rId1098" Type="http://schemas.openxmlformats.org/officeDocument/2006/relationships/hyperlink" Target="https://drive.google.com/open?id=1aIlQc3SEMnw0-o8wKmdDYU--FhidTfTK" TargetMode="External"/><Relationship Id="rId147" Type="http://schemas.openxmlformats.org/officeDocument/2006/relationships/hyperlink" Target="https://drive.google.com/open?id=1lZNSeUBAEETLtbt2naFr6LXIa3hcl5E9" TargetMode="External"/><Relationship Id="rId1099" Type="http://schemas.openxmlformats.org/officeDocument/2006/relationships/hyperlink" Target="https://drive.google.com/open?id=1AT-n9cxjSYUmX7J2MYHkx6XvznWM0-Rs" TargetMode="External"/><Relationship Id="rId146" Type="http://schemas.openxmlformats.org/officeDocument/2006/relationships/hyperlink" Target="https://drive.google.com/open?id=1P_BOkI5kFJdZ2HxhVsWAQ2RGFw8FfGZI" TargetMode="External"/><Relationship Id="rId145" Type="http://schemas.openxmlformats.org/officeDocument/2006/relationships/hyperlink" Target="https://drive.google.com/open?id=1qE8uorK3lnd1FyT-1Kdh70CQDrsLJww4" TargetMode="External"/><Relationship Id="rId144" Type="http://schemas.openxmlformats.org/officeDocument/2006/relationships/hyperlink" Target="https://drive.google.com/open?id=1MqMa4p9xRcwqehf_bqRuN6V_AFdP8shQ" TargetMode="External"/><Relationship Id="rId139" Type="http://schemas.openxmlformats.org/officeDocument/2006/relationships/hyperlink" Target="https://drive.google.com/open?id=1AT-n9cxjSYUmX7J2MYHkx6XvznWM0-Rs" TargetMode="External"/><Relationship Id="rId138" Type="http://schemas.openxmlformats.org/officeDocument/2006/relationships/hyperlink" Target="https://drive.google.com/open?id=1aIlQc3SEMnw0-o8wKmdDYU--FhidTfTK" TargetMode="External"/><Relationship Id="rId137" Type="http://schemas.openxmlformats.org/officeDocument/2006/relationships/hyperlink" Target="https://drive.google.com/open?id=1BKdInY0nwQoDnnTtiZZXmJTljMHoYsV7" TargetMode="External"/><Relationship Id="rId1080" Type="http://schemas.openxmlformats.org/officeDocument/2006/relationships/hyperlink" Target="https://drive.google.com/open?id=1U5c7o8wym99MOcdodDFf-LFWD6KLLH3D" TargetMode="External"/><Relationship Id="rId1081" Type="http://schemas.openxmlformats.org/officeDocument/2006/relationships/hyperlink" Target="https://drive.google.com/open?id=1x3OLIhub4MTRsRlZ7xNQSwkZFEb43BPK" TargetMode="External"/><Relationship Id="rId1082" Type="http://schemas.openxmlformats.org/officeDocument/2006/relationships/hyperlink" Target="https://drive.google.com/open?id=1Qe7TEYWEoNYvdtcUmE5OJMaum3wd1IUk" TargetMode="External"/><Relationship Id="rId1083" Type="http://schemas.openxmlformats.org/officeDocument/2006/relationships/hyperlink" Target="https://drive.google.com/open?id=1KcHSSFNyLE-1TDQXwPZ1rPJwA7GGtibI" TargetMode="External"/><Relationship Id="rId132" Type="http://schemas.openxmlformats.org/officeDocument/2006/relationships/hyperlink" Target="https://drive.google.com/open?id=1Iv4W9KacCHX6YHLXs3QkexlbPWcVKLyW" TargetMode="External"/><Relationship Id="rId1084" Type="http://schemas.openxmlformats.org/officeDocument/2006/relationships/hyperlink" Target="https://drive.google.com/open?id=1N23nEcsCHT0-wr7qklzsKriko7hhUVj8" TargetMode="External"/><Relationship Id="rId131" Type="http://schemas.openxmlformats.org/officeDocument/2006/relationships/hyperlink" Target="https://drive.google.com/open?id=1DrO2HNTfU7PBCv-q42-icdBMcVTC_dhz" TargetMode="External"/><Relationship Id="rId1085" Type="http://schemas.openxmlformats.org/officeDocument/2006/relationships/hyperlink" Target="https://drive.google.com/open?id=1UUnjYzaxfkT84eg6jnpX2Wx15OPPJcJi" TargetMode="External"/><Relationship Id="rId130" Type="http://schemas.openxmlformats.org/officeDocument/2006/relationships/hyperlink" Target="https://drive.google.com/open?id=1NihcGy1UTY_HlSoB3T5anSYuN3T97arK" TargetMode="External"/><Relationship Id="rId1086" Type="http://schemas.openxmlformats.org/officeDocument/2006/relationships/hyperlink" Target="https://drive.google.com/open?id=1SaKkOV_zkADZpqQRtZyLcS1i25cxqfHF" TargetMode="External"/><Relationship Id="rId1087" Type="http://schemas.openxmlformats.org/officeDocument/2006/relationships/hyperlink" Target="https://drive.google.com/open?id=1SXhfzRjrTdppShkMOPhhRF1qSZV5b0Sr" TargetMode="External"/><Relationship Id="rId136" Type="http://schemas.openxmlformats.org/officeDocument/2006/relationships/hyperlink" Target="https://drive.google.com/open?id=1DRVK_J81wjG8c0EJuP950OA2Vf2M13Jf" TargetMode="External"/><Relationship Id="rId1088" Type="http://schemas.openxmlformats.org/officeDocument/2006/relationships/hyperlink" Target="https://drive.google.com/open?id=1CT476k0ZVJf5RPrrqzpogaCy1V2vPLz6" TargetMode="External"/><Relationship Id="rId135" Type="http://schemas.openxmlformats.org/officeDocument/2006/relationships/hyperlink" Target="https://drive.google.com/open?id=1KJ0W6GlTdQVx-4uE4F2bbPs1LQKjJSOi" TargetMode="External"/><Relationship Id="rId1089" Type="http://schemas.openxmlformats.org/officeDocument/2006/relationships/hyperlink" Target="https://drive.google.com/open?id=1mrML-W888U0Vo6z2LLiZKZMOUFm0J-be" TargetMode="External"/><Relationship Id="rId134" Type="http://schemas.openxmlformats.org/officeDocument/2006/relationships/hyperlink" Target="https://drive.google.com/open?id=1NlefpbF-f4olOOrxdX8niIYEEII_E7zR" TargetMode="External"/><Relationship Id="rId133" Type="http://schemas.openxmlformats.org/officeDocument/2006/relationships/hyperlink" Target="https://drive.google.com/open?id=1cwTS_ptuRyxq8daLryebFd_oinLDD5wj" TargetMode="External"/><Relationship Id="rId172" Type="http://schemas.openxmlformats.org/officeDocument/2006/relationships/hyperlink" Target="https://drive.google.com/open?id=1kKbvfEV7P5Ssa93S65pN1l3j4sboA0gN" TargetMode="External"/><Relationship Id="rId171" Type="http://schemas.openxmlformats.org/officeDocument/2006/relationships/hyperlink" Target="https://drive.google.com/open?id=1AT-n9cxjSYUmX7J2MYHkx6XvznWM0-Rs" TargetMode="External"/><Relationship Id="rId170" Type="http://schemas.openxmlformats.org/officeDocument/2006/relationships/hyperlink" Target="https://drive.google.com/open?id=1aIlQc3SEMnw0-o8wKmdDYU--FhidTfTK" TargetMode="External"/><Relationship Id="rId165" Type="http://schemas.openxmlformats.org/officeDocument/2006/relationships/hyperlink" Target="https://drive.google.com/open?id=1dGubHr_dgGpjlcrxV6BrgRdvfstH22ZV" TargetMode="External"/><Relationship Id="rId164" Type="http://schemas.openxmlformats.org/officeDocument/2006/relationships/hyperlink" Target="https://drive.google.com/open?id=1Iv4W9KacCHX6YHLXs3QkexlbPWcVKLyW" TargetMode="External"/><Relationship Id="rId163" Type="http://schemas.openxmlformats.org/officeDocument/2006/relationships/hyperlink" Target="https://drive.google.com/open?id=1DrO2HNTfU7PBCv-q42-icdBMcVTC_dhz" TargetMode="External"/><Relationship Id="rId162" Type="http://schemas.openxmlformats.org/officeDocument/2006/relationships/hyperlink" Target="https://drive.google.com/open?id=1NihcGy1UTY_HlSoB3T5anSYuN3T97arK" TargetMode="External"/><Relationship Id="rId169" Type="http://schemas.openxmlformats.org/officeDocument/2006/relationships/hyperlink" Target="https://drive.google.com/open?id=1zyAa-k4BkbQJ0gWFI0k8Md-XgjioltRW" TargetMode="External"/><Relationship Id="rId168" Type="http://schemas.openxmlformats.org/officeDocument/2006/relationships/hyperlink" Target="https://drive.google.com/open?id=17yMfcyf6klBdwnnfVebv8XMzcmtSUW48" TargetMode="External"/><Relationship Id="rId167" Type="http://schemas.openxmlformats.org/officeDocument/2006/relationships/hyperlink" Target="https://drive.google.com/open?id=1KJ0W6GlTdQVx-4uE4F2bbPs1LQKjJSOi" TargetMode="External"/><Relationship Id="rId166" Type="http://schemas.openxmlformats.org/officeDocument/2006/relationships/hyperlink" Target="https://drive.google.com/open?id=19ygbzkcKzuiE7oj9Vhtg__wx72DpfO_d" TargetMode="External"/><Relationship Id="rId161" Type="http://schemas.openxmlformats.org/officeDocument/2006/relationships/hyperlink" Target="https://drive.google.com/open?id=1r1e2_xZiyd_oWckg_JP92yV5qigCSSmi" TargetMode="External"/><Relationship Id="rId160" Type="http://schemas.openxmlformats.org/officeDocument/2006/relationships/hyperlink" Target="https://drive.google.com/open?id=1CT476k0ZVJf5RPrrqzpogaCy1V2vPLz6" TargetMode="External"/><Relationship Id="rId159" Type="http://schemas.openxmlformats.org/officeDocument/2006/relationships/hyperlink" Target="https://drive.google.com/open?id=15z7Ad4pCbKbeEZkiyEdxKssl2J39hqpd" TargetMode="External"/><Relationship Id="rId154" Type="http://schemas.openxmlformats.org/officeDocument/2006/relationships/hyperlink" Target="https://drive.google.com/open?id=12idwkKwmTY54LyO3jLnDFcEPAAetfSp5" TargetMode="External"/><Relationship Id="rId153" Type="http://schemas.openxmlformats.org/officeDocument/2006/relationships/hyperlink" Target="https://drive.google.com/open?id=1x3OLIhub4MTRsRlZ7xNQSwkZFEb43BPK" TargetMode="External"/><Relationship Id="rId152" Type="http://schemas.openxmlformats.org/officeDocument/2006/relationships/hyperlink" Target="https://drive.google.com/open?id=1U5c7o8wym99MOcdodDFf-LFWD6KLLH3D" TargetMode="External"/><Relationship Id="rId151" Type="http://schemas.openxmlformats.org/officeDocument/2006/relationships/hyperlink" Target="https://drive.google.com/open?id=1y2lPPopp6GvJqe__CpRuzuW53lpB0Ej4" TargetMode="External"/><Relationship Id="rId158" Type="http://schemas.openxmlformats.org/officeDocument/2006/relationships/hyperlink" Target="https://drive.google.com/open?id=1rPfrUkzCUb7ILUobD6bdSn5hhlvnv8EZ" TargetMode="External"/><Relationship Id="rId157" Type="http://schemas.openxmlformats.org/officeDocument/2006/relationships/hyperlink" Target="https://drive.google.com/open?id=1Da8Fv6AuNEldoEypgYc54diMueamWzV3" TargetMode="External"/><Relationship Id="rId156" Type="http://schemas.openxmlformats.org/officeDocument/2006/relationships/hyperlink" Target="https://drive.google.com/open?id=11zNgnMS6G6nAZryAFmUaVydjB1vclgDs" TargetMode="External"/><Relationship Id="rId155" Type="http://schemas.openxmlformats.org/officeDocument/2006/relationships/hyperlink" Target="https://drive.google.com/open?id=1yL0jmPq_SKTMeKnry2NpRDsK5vFpoJf-" TargetMode="External"/><Relationship Id="rId1510" Type="http://schemas.openxmlformats.org/officeDocument/2006/relationships/hyperlink" Target="https://drive.google.com/open?id=1NlefpbF-f4olOOrxdX8niIYEEII_E7zR" TargetMode="External"/><Relationship Id="rId1511" Type="http://schemas.openxmlformats.org/officeDocument/2006/relationships/hyperlink" Target="https://drive.google.com/open?id=1KJ0W6GlTdQVx-4uE4F2bbPs1LQKjJSOi" TargetMode="External"/><Relationship Id="rId1512" Type="http://schemas.openxmlformats.org/officeDocument/2006/relationships/hyperlink" Target="https://drive.google.com/open?id=1DRVK_J81wjG8c0EJuP950OA2Vf2M13Jf" TargetMode="External"/><Relationship Id="rId1513" Type="http://schemas.openxmlformats.org/officeDocument/2006/relationships/hyperlink" Target="https://drive.google.com/open?id=1BKdInY0nwQoDnnTtiZZXmJTljMHoYsV7" TargetMode="External"/><Relationship Id="rId1514" Type="http://schemas.openxmlformats.org/officeDocument/2006/relationships/hyperlink" Target="https://drive.google.com/open?id=1aIlQc3SEMnw0-o8wKmdDYU--FhidTfTK" TargetMode="External"/><Relationship Id="rId1515" Type="http://schemas.openxmlformats.org/officeDocument/2006/relationships/hyperlink" Target="https://drive.google.com/open?id=1pOAJCtg52y-tNMkCphJe2k_eg6jcPdse" TargetMode="External"/><Relationship Id="rId1516" Type="http://schemas.openxmlformats.org/officeDocument/2006/relationships/hyperlink" Target="https://drive.google.com/open?id=1VuB07rpG2mZViOu4DFf7BzN2FrkXym9F" TargetMode="External"/><Relationship Id="rId1517" Type="http://schemas.openxmlformats.org/officeDocument/2006/relationships/hyperlink" Target="https://drive.google.com/open?id=1fsT_821pCIe2lIFhiVKhOq13aY-xGbZ_" TargetMode="External"/><Relationship Id="rId1518" Type="http://schemas.openxmlformats.org/officeDocument/2006/relationships/hyperlink" Target="https://drive.google.com/open?id=1xlPD8sn4bF0JhPrK0EIgpCW73iSMollL" TargetMode="External"/><Relationship Id="rId1519" Type="http://schemas.openxmlformats.org/officeDocument/2006/relationships/hyperlink" Target="https://drive.google.com/open?id=1qf7gefJmpnxN4mlwlZuvKdOqAzbDoa8m" TargetMode="External"/><Relationship Id="rId1500" Type="http://schemas.openxmlformats.org/officeDocument/2006/relationships/hyperlink" Target="https://drive.google.com/open?id=1N23nEcsCHT0-wr7qklzsKriko7hhUVj8" TargetMode="External"/><Relationship Id="rId1501" Type="http://schemas.openxmlformats.org/officeDocument/2006/relationships/hyperlink" Target="https://drive.google.com/open?id=1UUnjYzaxfkT84eg6jnpX2Wx15OPPJcJi" TargetMode="External"/><Relationship Id="rId1502" Type="http://schemas.openxmlformats.org/officeDocument/2006/relationships/hyperlink" Target="https://drive.google.com/open?id=1SaKkOV_zkADZpqQRtZyLcS1i25cxqfHF" TargetMode="External"/><Relationship Id="rId1503" Type="http://schemas.openxmlformats.org/officeDocument/2006/relationships/hyperlink" Target="https://drive.google.com/open?id=1SXhfzRjrTdppShkMOPhhRF1qSZV5b0Sr" TargetMode="External"/><Relationship Id="rId1504" Type="http://schemas.openxmlformats.org/officeDocument/2006/relationships/hyperlink" Target="https://drive.google.com/open?id=1n1b9mwDbbsNTthtWFn9ktrWQlUmJMuHq" TargetMode="External"/><Relationship Id="rId1505" Type="http://schemas.openxmlformats.org/officeDocument/2006/relationships/hyperlink" Target="https://drive.google.com/open?id=1r1e2_xZiyd_oWckg_JP92yV5qigCSSmi" TargetMode="External"/><Relationship Id="rId1506" Type="http://schemas.openxmlformats.org/officeDocument/2006/relationships/hyperlink" Target="https://drive.google.com/open?id=1NihcGy1UTY_HlSoB3T5anSYuN3T97arK" TargetMode="External"/><Relationship Id="rId1507" Type="http://schemas.openxmlformats.org/officeDocument/2006/relationships/hyperlink" Target="https://drive.google.com/open?id=1DrO2HNTfU7PBCv-q42-icdBMcVTC_dhz" TargetMode="External"/><Relationship Id="rId1508" Type="http://schemas.openxmlformats.org/officeDocument/2006/relationships/hyperlink" Target="https://drive.google.com/open?id=1Iv4W9KacCHX6YHLXs3QkexlbPWcVKLyW" TargetMode="External"/><Relationship Id="rId1509" Type="http://schemas.openxmlformats.org/officeDocument/2006/relationships/hyperlink" Target="https://drive.google.com/open?id=1cwTS_ptuRyxq8daLryebFd_oinLDD5wj" TargetMode="External"/><Relationship Id="rId1576" Type="http://schemas.openxmlformats.org/officeDocument/2006/relationships/hyperlink" Target="https://drive.google.com/open?id=1DRVK_J81wjG8c0EJuP950OA2Vf2M13Jf" TargetMode="External"/><Relationship Id="rId1577" Type="http://schemas.openxmlformats.org/officeDocument/2006/relationships/hyperlink" Target="https://drive.google.com/open?id=1BKdInY0nwQoDnnTtiZZXmJTljMHoYsV7" TargetMode="External"/><Relationship Id="rId1578" Type="http://schemas.openxmlformats.org/officeDocument/2006/relationships/hyperlink" Target="https://drive.google.com/open?id=1aIlQc3SEMnw0-o8wKmdDYU--FhidTfTK" TargetMode="External"/><Relationship Id="rId1579" Type="http://schemas.openxmlformats.org/officeDocument/2006/relationships/hyperlink" Target="https://drive.google.com/open?id=1AT-n9cxjSYUmX7J2MYHkx6XvznWM0-Rs" TargetMode="External"/><Relationship Id="rId509" Type="http://schemas.openxmlformats.org/officeDocument/2006/relationships/hyperlink" Target="https://drive.google.com/open?id=1UUnjYzaxfkT84eg6jnpX2Wx15OPPJcJi" TargetMode="External"/><Relationship Id="rId508" Type="http://schemas.openxmlformats.org/officeDocument/2006/relationships/hyperlink" Target="https://drive.google.com/open?id=11zNgnMS6G6nAZryAFmUaVydjB1vclgDs" TargetMode="External"/><Relationship Id="rId503" Type="http://schemas.openxmlformats.org/officeDocument/2006/relationships/hyperlink" Target="https://drive.google.com/open?id=1y2lPPopp6GvJqe__CpRuzuW53lpB0Ej4" TargetMode="External"/><Relationship Id="rId987" Type="http://schemas.openxmlformats.org/officeDocument/2006/relationships/hyperlink" Target="https://drive.google.com/open?id=1yL0jmPq_SKTMeKnry2NpRDsK5vFpoJf-" TargetMode="External"/><Relationship Id="rId502" Type="http://schemas.openxmlformats.org/officeDocument/2006/relationships/hyperlink" Target="https://drive.google.com/open?id=1GV-GWh00Dg0EZz4ff_A1Spq2pYVhOcRg" TargetMode="External"/><Relationship Id="rId986" Type="http://schemas.openxmlformats.org/officeDocument/2006/relationships/hyperlink" Target="https://drive.google.com/open?id=12idwkKwmTY54LyO3jLnDFcEPAAetfSp5" TargetMode="External"/><Relationship Id="rId501" Type="http://schemas.openxmlformats.org/officeDocument/2006/relationships/hyperlink" Target="https://drive.google.com/open?id=1X-2oG-kYe-UrBMzAQjcEV-SPTlvuUioU" TargetMode="External"/><Relationship Id="rId985" Type="http://schemas.openxmlformats.org/officeDocument/2006/relationships/hyperlink" Target="https://drive.google.com/open?id=1x3OLIhub4MTRsRlZ7xNQSwkZFEb43BPK" TargetMode="External"/><Relationship Id="rId500" Type="http://schemas.openxmlformats.org/officeDocument/2006/relationships/hyperlink" Target="https://drive.google.com/open?id=1rvUg66qwpLXq0kJ2d-do3H0bXTNT7ZY5" TargetMode="External"/><Relationship Id="rId984" Type="http://schemas.openxmlformats.org/officeDocument/2006/relationships/hyperlink" Target="https://drive.google.com/open?id=1U5c7o8wym99MOcdodDFf-LFWD6KLLH3D" TargetMode="External"/><Relationship Id="rId507" Type="http://schemas.openxmlformats.org/officeDocument/2006/relationships/hyperlink" Target="https://drive.google.com/open?id=1KcHSSFNyLE-1TDQXwPZ1rPJwA7GGtibI" TargetMode="External"/><Relationship Id="rId506" Type="http://schemas.openxmlformats.org/officeDocument/2006/relationships/hyperlink" Target="https://drive.google.com/open?id=1Qe7TEYWEoNYvdtcUmE5OJMaum3wd1IUk" TargetMode="External"/><Relationship Id="rId505" Type="http://schemas.openxmlformats.org/officeDocument/2006/relationships/hyperlink" Target="https://drive.google.com/open?id=1x3OLIhub4MTRsRlZ7xNQSwkZFEb43BPK" TargetMode="External"/><Relationship Id="rId989" Type="http://schemas.openxmlformats.org/officeDocument/2006/relationships/hyperlink" Target="https://drive.google.com/open?id=1UUnjYzaxfkT84eg6jnpX2Wx15OPPJcJi" TargetMode="External"/><Relationship Id="rId504" Type="http://schemas.openxmlformats.org/officeDocument/2006/relationships/hyperlink" Target="https://drive.google.com/open?id=1U5c7o8wym99MOcdodDFf-LFWD6KLLH3D" TargetMode="External"/><Relationship Id="rId988" Type="http://schemas.openxmlformats.org/officeDocument/2006/relationships/hyperlink" Target="https://drive.google.com/open?id=1N23nEcsCHT0-wr7qklzsKriko7hhUVj8" TargetMode="External"/><Relationship Id="rId1570" Type="http://schemas.openxmlformats.org/officeDocument/2006/relationships/hyperlink" Target="https://drive.google.com/open?id=17K-Y4ebxASFf_GlMvkrVDq2k38DykR98" TargetMode="External"/><Relationship Id="rId1571" Type="http://schemas.openxmlformats.org/officeDocument/2006/relationships/hyperlink" Target="https://drive.google.com/open?id=1DrO2HNTfU7PBCv-q42-icdBMcVTC_dhz" TargetMode="External"/><Relationship Id="rId983" Type="http://schemas.openxmlformats.org/officeDocument/2006/relationships/hyperlink" Target="https://drive.google.com/open?id=1tol6f9IUc23hoY6SRrkh1-GLJ6yG2LhH" TargetMode="External"/><Relationship Id="rId1572" Type="http://schemas.openxmlformats.org/officeDocument/2006/relationships/hyperlink" Target="https://drive.google.com/open?id=1Iv4W9KacCHX6YHLXs3QkexlbPWcVKLyW" TargetMode="External"/><Relationship Id="rId982" Type="http://schemas.openxmlformats.org/officeDocument/2006/relationships/hyperlink" Target="https://drive.google.com/open?id=1aSLiLJz2hLG-x7Tv2UdQu-Jm7asMv241" TargetMode="External"/><Relationship Id="rId1573" Type="http://schemas.openxmlformats.org/officeDocument/2006/relationships/hyperlink" Target="https://drive.google.com/open?id=1dGubHr_dgGpjlcrxV6BrgRdvfstH22ZV" TargetMode="External"/><Relationship Id="rId981" Type="http://schemas.openxmlformats.org/officeDocument/2006/relationships/hyperlink" Target="https://drive.google.com/open?id=1X-2oG-kYe-UrBMzAQjcEV-SPTlvuUioU" TargetMode="External"/><Relationship Id="rId1574" Type="http://schemas.openxmlformats.org/officeDocument/2006/relationships/hyperlink" Target="https://drive.google.com/open?id=19ygbzkcKzuiE7oj9Vhtg__wx72DpfO_d" TargetMode="External"/><Relationship Id="rId980" Type="http://schemas.openxmlformats.org/officeDocument/2006/relationships/hyperlink" Target="https://drive.google.com/open?id=19i_RUNAxypnymuMggvICTNN8S0uWLVCy" TargetMode="External"/><Relationship Id="rId1575" Type="http://schemas.openxmlformats.org/officeDocument/2006/relationships/hyperlink" Target="https://drive.google.com/open?id=1KJ0W6GlTdQVx-4uE4F2bbPs1LQKjJSOi" TargetMode="External"/><Relationship Id="rId1565" Type="http://schemas.openxmlformats.org/officeDocument/2006/relationships/hyperlink" Target="https://drive.google.com/open?id=1Da8Fv6AuNEldoEypgYc54diMueamWzV3" TargetMode="External"/><Relationship Id="rId1566" Type="http://schemas.openxmlformats.org/officeDocument/2006/relationships/hyperlink" Target="https://drive.google.com/open?id=1rPfrUkzCUb7ILUobD6bdSn5hhlvnv8EZ" TargetMode="External"/><Relationship Id="rId1567" Type="http://schemas.openxmlformats.org/officeDocument/2006/relationships/hyperlink" Target="https://drive.google.com/open?id=1SXhfzRjrTdppShkMOPhhRF1qSZV5b0Sr" TargetMode="External"/><Relationship Id="rId1568" Type="http://schemas.openxmlformats.org/officeDocument/2006/relationships/hyperlink" Target="https://drive.google.com/open?id=1CT476k0ZVJf5RPrrqzpogaCy1V2vPLz6" TargetMode="External"/><Relationship Id="rId1569" Type="http://schemas.openxmlformats.org/officeDocument/2006/relationships/hyperlink" Target="https://drive.google.com/open?id=1mrML-W888U0Vo6z2LLiZKZMOUFm0J-be" TargetMode="External"/><Relationship Id="rId976" Type="http://schemas.openxmlformats.org/officeDocument/2006/relationships/hyperlink" Target="https://drive.google.com/open?id=1YS2qQGOgbRhdztgoYfKh9zEzMTIHOBqZ" TargetMode="External"/><Relationship Id="rId975" Type="http://schemas.openxmlformats.org/officeDocument/2006/relationships/hyperlink" Target="https://drive.google.com/open?id=1qf7gefJmpnxN4mlwlZuvKdOqAzbDoa8m" TargetMode="External"/><Relationship Id="rId974" Type="http://schemas.openxmlformats.org/officeDocument/2006/relationships/hyperlink" Target="https://drive.google.com/open?id=1xlPD8sn4bF0JhPrK0EIgpCW73iSMollL" TargetMode="External"/><Relationship Id="rId973" Type="http://schemas.openxmlformats.org/officeDocument/2006/relationships/hyperlink" Target="https://drive.google.com/open?id=1JSJGAJokxlJC50o6i0FSe1gR5aK8CHDe" TargetMode="External"/><Relationship Id="rId979" Type="http://schemas.openxmlformats.org/officeDocument/2006/relationships/hyperlink" Target="https://drive.google.com/open?id=11KA4Hv7ulu75cdE4yyK9JyCj5w35qaDN" TargetMode="External"/><Relationship Id="rId978" Type="http://schemas.openxmlformats.org/officeDocument/2006/relationships/hyperlink" Target="https://drive.google.com/open?id=1P_BOkI5kFJdZ2HxhVsWAQ2RGFw8FfGZI" TargetMode="External"/><Relationship Id="rId977" Type="http://schemas.openxmlformats.org/officeDocument/2006/relationships/hyperlink" Target="https://drive.google.com/open?id=1qE8uorK3lnd1FyT-1Kdh70CQDrsLJww4" TargetMode="External"/><Relationship Id="rId1560" Type="http://schemas.openxmlformats.org/officeDocument/2006/relationships/hyperlink" Target="https://drive.google.com/open?id=1fIo8dlFmdopCjowE8A6s8lKZs6jfA7Cp" TargetMode="External"/><Relationship Id="rId972" Type="http://schemas.openxmlformats.org/officeDocument/2006/relationships/hyperlink" Target="https://drive.google.com/open?id=1kKbvfEV7P5Ssa93S65pN1l3j4sboA0gN" TargetMode="External"/><Relationship Id="rId1561" Type="http://schemas.openxmlformats.org/officeDocument/2006/relationships/hyperlink" Target="https://drive.google.com/open?id=1x3OLIhub4MTRsRlZ7xNQSwkZFEb43BPK" TargetMode="External"/><Relationship Id="rId971" Type="http://schemas.openxmlformats.org/officeDocument/2006/relationships/hyperlink" Target="https://drive.google.com/open?id=1AT-n9cxjSYUmX7J2MYHkx6XvznWM0-Rs" TargetMode="External"/><Relationship Id="rId1562" Type="http://schemas.openxmlformats.org/officeDocument/2006/relationships/hyperlink" Target="https://drive.google.com/open?id=1Qe7TEYWEoNYvdtcUmE5OJMaum3wd1IUk" TargetMode="External"/><Relationship Id="rId970" Type="http://schemas.openxmlformats.org/officeDocument/2006/relationships/hyperlink" Target="https://drive.google.com/open?id=1aIlQc3SEMnw0-o8wKmdDYU--FhidTfTK" TargetMode="External"/><Relationship Id="rId1563" Type="http://schemas.openxmlformats.org/officeDocument/2006/relationships/hyperlink" Target="https://drive.google.com/open?id=1yL0jmPq_SKTMeKnry2NpRDsK5vFpoJf-" TargetMode="External"/><Relationship Id="rId1564" Type="http://schemas.openxmlformats.org/officeDocument/2006/relationships/hyperlink" Target="https://drive.google.com/open?id=1N23nEcsCHT0-wr7qklzsKriko7hhUVj8" TargetMode="External"/><Relationship Id="rId1114" Type="http://schemas.openxmlformats.org/officeDocument/2006/relationships/hyperlink" Target="https://drive.google.com/open?id=1Qe7TEYWEoNYvdtcUmE5OJMaum3wd1IUk" TargetMode="External"/><Relationship Id="rId1598" Type="http://schemas.openxmlformats.org/officeDocument/2006/relationships/hyperlink" Target="https://drive.google.com/open?id=1rPfrUkzCUb7ILUobD6bdSn5hhlvnv8EZ" TargetMode="External"/><Relationship Id="rId1115" Type="http://schemas.openxmlformats.org/officeDocument/2006/relationships/hyperlink" Target="https://drive.google.com/open?id=1yL0jmPq_SKTMeKnry2NpRDsK5vFpoJf-" TargetMode="External"/><Relationship Id="rId1599" Type="http://schemas.openxmlformats.org/officeDocument/2006/relationships/hyperlink" Target="https://drive.google.com/open?id=1SXhfzRjrTdppShkMOPhhRF1qSZV5b0Sr" TargetMode="External"/><Relationship Id="rId1116" Type="http://schemas.openxmlformats.org/officeDocument/2006/relationships/hyperlink" Target="https://drive.google.com/open?id=1N23nEcsCHT0-wr7qklzsKriko7hhUVj8" TargetMode="External"/><Relationship Id="rId1117" Type="http://schemas.openxmlformats.org/officeDocument/2006/relationships/hyperlink" Target="https://drive.google.com/open?id=1UUnjYzaxfkT84eg6jnpX2Wx15OPPJcJi" TargetMode="External"/><Relationship Id="rId1118" Type="http://schemas.openxmlformats.org/officeDocument/2006/relationships/hyperlink" Target="https://drive.google.com/open?id=1rPfrUkzCUb7ILUobD6bdSn5hhlvnv8EZ" TargetMode="External"/><Relationship Id="rId1119" Type="http://schemas.openxmlformats.org/officeDocument/2006/relationships/hyperlink" Target="https://drive.google.com/open?id=1SXhfzRjrTdppShkMOPhhRF1qSZV5b0Sr" TargetMode="External"/><Relationship Id="rId525" Type="http://schemas.openxmlformats.org/officeDocument/2006/relationships/hyperlink" Target="https://drive.google.com/open?id=1JSJGAJokxlJC50o6i0FSe1gR5aK8CHDe" TargetMode="External"/><Relationship Id="rId524" Type="http://schemas.openxmlformats.org/officeDocument/2006/relationships/hyperlink" Target="https://drive.google.com/open?id=1kKbvfEV7P5Ssa93S65pN1l3j4sboA0gN" TargetMode="External"/><Relationship Id="rId523" Type="http://schemas.openxmlformats.org/officeDocument/2006/relationships/hyperlink" Target="https://drive.google.com/open?id=1AT-n9cxjSYUmX7J2MYHkx6XvznWM0-Rs" TargetMode="External"/><Relationship Id="rId522" Type="http://schemas.openxmlformats.org/officeDocument/2006/relationships/hyperlink" Target="https://drive.google.com/open?id=1aIlQc3SEMnw0-o8wKmdDYU--FhidTfTK" TargetMode="External"/><Relationship Id="rId529" Type="http://schemas.openxmlformats.org/officeDocument/2006/relationships/hyperlink" Target="https://drive.google.com/open?id=1qE8uorK3lnd1FyT-1Kdh70CQDrsLJww4" TargetMode="External"/><Relationship Id="rId528" Type="http://schemas.openxmlformats.org/officeDocument/2006/relationships/hyperlink" Target="https://drive.google.com/open?id=1MqMa4p9xRcwqehf_bqRuN6V_AFdP8shQ" TargetMode="External"/><Relationship Id="rId527" Type="http://schemas.openxmlformats.org/officeDocument/2006/relationships/hyperlink" Target="https://drive.google.com/open?id=1mx51-C2WzLEoULaodHDTKDhvAttFdIt4" TargetMode="External"/><Relationship Id="rId526" Type="http://schemas.openxmlformats.org/officeDocument/2006/relationships/hyperlink" Target="https://drive.google.com/open?id=1xlPD8sn4bF0JhPrK0EIgpCW73iSMollL" TargetMode="External"/><Relationship Id="rId1590" Type="http://schemas.openxmlformats.org/officeDocument/2006/relationships/hyperlink" Target="https://drive.google.com/open?id=1aSLiLJz2hLG-x7Tv2UdQu-Jm7asMv241" TargetMode="External"/><Relationship Id="rId1591" Type="http://schemas.openxmlformats.org/officeDocument/2006/relationships/hyperlink" Target="https://drive.google.com/open?id=1y2lPPopp6GvJqe__CpRuzuW53lpB0Ej4" TargetMode="External"/><Relationship Id="rId1592" Type="http://schemas.openxmlformats.org/officeDocument/2006/relationships/hyperlink" Target="https://drive.google.com/open?id=1fIo8dlFmdopCjowE8A6s8lKZs6jfA7Cp" TargetMode="External"/><Relationship Id="rId1593" Type="http://schemas.openxmlformats.org/officeDocument/2006/relationships/hyperlink" Target="https://drive.google.com/open?id=1uMhQYJn6r_ICqoSk3KYJ9fp_o1bGlRkA" TargetMode="External"/><Relationship Id="rId521" Type="http://schemas.openxmlformats.org/officeDocument/2006/relationships/hyperlink" Target="https://drive.google.com/open?id=1BKdInY0nwQoDnnTtiZZXmJTljMHoYsV7" TargetMode="External"/><Relationship Id="rId1110" Type="http://schemas.openxmlformats.org/officeDocument/2006/relationships/hyperlink" Target="https://drive.google.com/open?id=1GV-GWh00Dg0EZz4ff_A1Spq2pYVhOcRg" TargetMode="External"/><Relationship Id="rId1594" Type="http://schemas.openxmlformats.org/officeDocument/2006/relationships/hyperlink" Target="https://drive.google.com/open?id=1Qe7TEYWEoNYvdtcUmE5OJMaum3wd1IUk" TargetMode="External"/><Relationship Id="rId520" Type="http://schemas.openxmlformats.org/officeDocument/2006/relationships/hyperlink" Target="https://drive.google.com/open?id=17yMfcyf6klBdwnnfVebv8XMzcmtSUW48" TargetMode="External"/><Relationship Id="rId1111" Type="http://schemas.openxmlformats.org/officeDocument/2006/relationships/hyperlink" Target="https://drive.google.com/open?id=1tol6f9IUc23hoY6SRrkh1-GLJ6yG2LhH" TargetMode="External"/><Relationship Id="rId1595" Type="http://schemas.openxmlformats.org/officeDocument/2006/relationships/hyperlink" Target="https://drive.google.com/open?id=1yL0jmPq_SKTMeKnry2NpRDsK5vFpoJf-" TargetMode="External"/><Relationship Id="rId1112" Type="http://schemas.openxmlformats.org/officeDocument/2006/relationships/hyperlink" Target="https://drive.google.com/open?id=1fIo8dlFmdopCjowE8A6s8lKZs6jfA7Cp" TargetMode="External"/><Relationship Id="rId1596" Type="http://schemas.openxmlformats.org/officeDocument/2006/relationships/hyperlink" Target="https://drive.google.com/open?id=11zNgnMS6G6nAZryAFmUaVydjB1vclgDs" TargetMode="External"/><Relationship Id="rId1113" Type="http://schemas.openxmlformats.org/officeDocument/2006/relationships/hyperlink" Target="https://drive.google.com/open?id=1x3OLIhub4MTRsRlZ7xNQSwkZFEb43BPK" TargetMode="External"/><Relationship Id="rId1597" Type="http://schemas.openxmlformats.org/officeDocument/2006/relationships/hyperlink" Target="https://drive.google.com/open?id=1UUnjYzaxfkT84eg6jnpX2Wx15OPPJcJi" TargetMode="External"/><Relationship Id="rId1103" Type="http://schemas.openxmlformats.org/officeDocument/2006/relationships/hyperlink" Target="https://drive.google.com/open?id=1mx51-C2WzLEoULaodHDTKDhvAttFdIt4" TargetMode="External"/><Relationship Id="rId1587" Type="http://schemas.openxmlformats.org/officeDocument/2006/relationships/hyperlink" Target="https://drive.google.com/open?id=11KA4Hv7ulu75cdE4yyK9JyCj5w35qaDN" TargetMode="External"/><Relationship Id="rId1104" Type="http://schemas.openxmlformats.org/officeDocument/2006/relationships/hyperlink" Target="https://drive.google.com/open?id=1MqMa4p9xRcwqehf_bqRuN6V_AFdP8shQ" TargetMode="External"/><Relationship Id="rId1588" Type="http://schemas.openxmlformats.org/officeDocument/2006/relationships/hyperlink" Target="https://drive.google.com/open?id=19i_RUNAxypnymuMggvICTNN8S0uWLVCy" TargetMode="External"/><Relationship Id="rId1105" Type="http://schemas.openxmlformats.org/officeDocument/2006/relationships/hyperlink" Target="https://drive.google.com/open?id=1qE8uorK3lnd1FyT-1Kdh70CQDrsLJww4" TargetMode="External"/><Relationship Id="rId1589" Type="http://schemas.openxmlformats.org/officeDocument/2006/relationships/hyperlink" Target="https://drive.google.com/open?id=1pDOX6DhRXWPsoguVtY6IUO6A69P0A2Yg" TargetMode="External"/><Relationship Id="rId1106" Type="http://schemas.openxmlformats.org/officeDocument/2006/relationships/hyperlink" Target="https://drive.google.com/open?id=1P_BOkI5kFJdZ2HxhVsWAQ2RGFw8FfGZI" TargetMode="External"/><Relationship Id="rId1107" Type="http://schemas.openxmlformats.org/officeDocument/2006/relationships/hyperlink" Target="https://drive.google.com/open?id=1lZNSeUBAEETLtbt2naFr6LXIa3hcl5E9" TargetMode="External"/><Relationship Id="rId1108" Type="http://schemas.openxmlformats.org/officeDocument/2006/relationships/hyperlink" Target="https://drive.google.com/open?id=1rvUg66qwpLXq0kJ2d-do3H0bXTNT7ZY5" TargetMode="External"/><Relationship Id="rId1109" Type="http://schemas.openxmlformats.org/officeDocument/2006/relationships/hyperlink" Target="https://drive.google.com/open?id=1X-2oG-kYe-UrBMzAQjcEV-SPTlvuUioU" TargetMode="External"/><Relationship Id="rId519" Type="http://schemas.openxmlformats.org/officeDocument/2006/relationships/hyperlink" Target="https://drive.google.com/open?id=1fms1NOqLVOVvaKb6DMbhI2g4wbseZaHY" TargetMode="External"/><Relationship Id="rId514" Type="http://schemas.openxmlformats.org/officeDocument/2006/relationships/hyperlink" Target="https://drive.google.com/open?id=1NihcGy1UTY_HlSoB3T5anSYuN3T97arK" TargetMode="External"/><Relationship Id="rId998" Type="http://schemas.openxmlformats.org/officeDocument/2006/relationships/hyperlink" Target="https://drive.google.com/open?id=1NlefpbF-f4olOOrxdX8niIYEEII_E7zR" TargetMode="External"/><Relationship Id="rId513" Type="http://schemas.openxmlformats.org/officeDocument/2006/relationships/hyperlink" Target="https://drive.google.com/open?id=1r1e2_xZiyd_oWckg_JP92yV5qigCSSmi" TargetMode="External"/><Relationship Id="rId997" Type="http://schemas.openxmlformats.org/officeDocument/2006/relationships/hyperlink" Target="https://drive.google.com/open?id=1cwTS_ptuRyxq8daLryebFd_oinLDD5wj" TargetMode="External"/><Relationship Id="rId512" Type="http://schemas.openxmlformats.org/officeDocument/2006/relationships/hyperlink" Target="https://drive.google.com/open?id=1n1b9mwDbbsNTthtWFn9ktrWQlUmJMuHq" TargetMode="External"/><Relationship Id="rId996" Type="http://schemas.openxmlformats.org/officeDocument/2006/relationships/hyperlink" Target="https://drive.google.com/open?id=1jEkqiARjDxtGg9uDM8bjALEaLVF5jsgK" TargetMode="External"/><Relationship Id="rId511" Type="http://schemas.openxmlformats.org/officeDocument/2006/relationships/hyperlink" Target="https://drive.google.com/open?id=15z7Ad4pCbKbeEZkiyEdxKssl2J39hqpd" TargetMode="External"/><Relationship Id="rId995" Type="http://schemas.openxmlformats.org/officeDocument/2006/relationships/hyperlink" Target="https://drive.google.com/open?id=1DrO2HNTfU7PBCv-q42-icdBMcVTC_dhz" TargetMode="External"/><Relationship Id="rId518" Type="http://schemas.openxmlformats.org/officeDocument/2006/relationships/hyperlink" Target="https://drive.google.com/open?id=1NlefpbF-f4olOOrxdX8niIYEEII_E7zR" TargetMode="External"/><Relationship Id="rId517" Type="http://schemas.openxmlformats.org/officeDocument/2006/relationships/hyperlink" Target="https://drive.google.com/open?id=1cwTS_ptuRyxq8daLryebFd_oinLDD5wj" TargetMode="External"/><Relationship Id="rId516" Type="http://schemas.openxmlformats.org/officeDocument/2006/relationships/hyperlink" Target="https://drive.google.com/open?id=1Iv4W9KacCHX6YHLXs3QkexlbPWcVKLyW" TargetMode="External"/><Relationship Id="rId515" Type="http://schemas.openxmlformats.org/officeDocument/2006/relationships/hyperlink" Target="https://drive.google.com/open?id=1FAZmET6zkRL3KC_CDF7a6FSIxXyIJF7u" TargetMode="External"/><Relationship Id="rId999" Type="http://schemas.openxmlformats.org/officeDocument/2006/relationships/hyperlink" Target="https://drive.google.com/open?id=1fms1NOqLVOVvaKb6DMbhI2g4wbseZaHY" TargetMode="External"/><Relationship Id="rId990" Type="http://schemas.openxmlformats.org/officeDocument/2006/relationships/hyperlink" Target="https://drive.google.com/open?id=1SaKkOV_zkADZpqQRtZyLcS1i25cxqfHF" TargetMode="External"/><Relationship Id="rId1580" Type="http://schemas.openxmlformats.org/officeDocument/2006/relationships/hyperlink" Target="https://drive.google.com/open?id=1kKbvfEV7P5Ssa93S65pN1l3j4sboA0gN" TargetMode="External"/><Relationship Id="rId1581" Type="http://schemas.openxmlformats.org/officeDocument/2006/relationships/hyperlink" Target="https://drive.google.com/open?id=1JSJGAJokxlJC50o6i0FSe1gR5aK8CHDe" TargetMode="External"/><Relationship Id="rId1582" Type="http://schemas.openxmlformats.org/officeDocument/2006/relationships/hyperlink" Target="https://drive.google.com/open?id=1xlPD8sn4bF0JhPrK0EIgpCW73iSMollL" TargetMode="External"/><Relationship Id="rId510" Type="http://schemas.openxmlformats.org/officeDocument/2006/relationships/hyperlink" Target="https://drive.google.com/open?id=1rPfrUkzCUb7ILUobD6bdSn5hhlvnv8EZ" TargetMode="External"/><Relationship Id="rId994" Type="http://schemas.openxmlformats.org/officeDocument/2006/relationships/hyperlink" Target="https://drive.google.com/open?id=17K-Y4ebxASFf_GlMvkrVDq2k38DykR98" TargetMode="External"/><Relationship Id="rId1583" Type="http://schemas.openxmlformats.org/officeDocument/2006/relationships/hyperlink" Target="https://drive.google.com/open?id=1qf7gefJmpnxN4mlwlZuvKdOqAzbDoa8m" TargetMode="External"/><Relationship Id="rId993" Type="http://schemas.openxmlformats.org/officeDocument/2006/relationships/hyperlink" Target="https://drive.google.com/open?id=1r1e2_xZiyd_oWckg_JP92yV5qigCSSmi" TargetMode="External"/><Relationship Id="rId1100" Type="http://schemas.openxmlformats.org/officeDocument/2006/relationships/hyperlink" Target="https://drive.google.com/open?id=1kKbvfEV7P5Ssa93S65pN1l3j4sboA0gN" TargetMode="External"/><Relationship Id="rId1584" Type="http://schemas.openxmlformats.org/officeDocument/2006/relationships/hyperlink" Target="https://drive.google.com/open?id=1YS2qQGOgbRhdztgoYfKh9zEzMTIHOBqZ" TargetMode="External"/><Relationship Id="rId992" Type="http://schemas.openxmlformats.org/officeDocument/2006/relationships/hyperlink" Target="https://drive.google.com/open?id=1CT476k0ZVJf5RPrrqzpogaCy1V2vPLz6" TargetMode="External"/><Relationship Id="rId1101" Type="http://schemas.openxmlformats.org/officeDocument/2006/relationships/hyperlink" Target="https://drive.google.com/open?id=1fsT_821pCIe2lIFhiVKhOq13aY-xGbZ_" TargetMode="External"/><Relationship Id="rId1585" Type="http://schemas.openxmlformats.org/officeDocument/2006/relationships/hyperlink" Target="https://drive.google.com/open?id=1uq4hFGGgl-euNjRqOfb4Wv3Ng6ESVoJw" TargetMode="External"/><Relationship Id="rId991" Type="http://schemas.openxmlformats.org/officeDocument/2006/relationships/hyperlink" Target="https://drive.google.com/open?id=15z7Ad4pCbKbeEZkiyEdxKssl2J39hqpd" TargetMode="External"/><Relationship Id="rId1102" Type="http://schemas.openxmlformats.org/officeDocument/2006/relationships/hyperlink" Target="https://drive.google.com/open?id=1hpO15EYoe4LlIik2BUgVKZoeZfjk7IYZ" TargetMode="External"/><Relationship Id="rId1586" Type="http://schemas.openxmlformats.org/officeDocument/2006/relationships/hyperlink" Target="https://drive.google.com/open?id=1P_BOkI5kFJdZ2HxhVsWAQ2RGFw8FfGZI" TargetMode="External"/><Relationship Id="rId1532" Type="http://schemas.openxmlformats.org/officeDocument/2006/relationships/hyperlink" Target="https://drive.google.com/open?id=11zNgnMS6G6nAZryAFmUaVydjB1vclgDs" TargetMode="External"/><Relationship Id="rId1533" Type="http://schemas.openxmlformats.org/officeDocument/2006/relationships/hyperlink" Target="https://drive.google.com/open?id=1Da8Fv6AuNEldoEypgYc54diMueamWzV3" TargetMode="External"/><Relationship Id="rId1534" Type="http://schemas.openxmlformats.org/officeDocument/2006/relationships/hyperlink" Target="https://drive.google.com/open?id=1SaKkOV_zkADZpqQRtZyLcS1i25cxqfHF" TargetMode="External"/><Relationship Id="rId1535" Type="http://schemas.openxmlformats.org/officeDocument/2006/relationships/hyperlink" Target="https://drive.google.com/open?id=1SXhfzRjrTdppShkMOPhhRF1qSZV5b0Sr" TargetMode="External"/><Relationship Id="rId1536" Type="http://schemas.openxmlformats.org/officeDocument/2006/relationships/hyperlink" Target="https://drive.google.com/open?id=1n1b9mwDbbsNTthtWFn9ktrWQlUmJMuHq" TargetMode="External"/><Relationship Id="rId1537" Type="http://schemas.openxmlformats.org/officeDocument/2006/relationships/hyperlink" Target="https://drive.google.com/open?id=1mrML-W888U0Vo6z2LLiZKZMOUFm0J-be" TargetMode="External"/><Relationship Id="rId1538" Type="http://schemas.openxmlformats.org/officeDocument/2006/relationships/hyperlink" Target="https://drive.google.com/open?id=1NihcGy1UTY_HlSoB3T5anSYuN3T97arK" TargetMode="External"/><Relationship Id="rId1539" Type="http://schemas.openxmlformats.org/officeDocument/2006/relationships/hyperlink" Target="https://drive.google.com/open?id=1DrO2HNTfU7PBCv-q42-icdBMcVTC_dhz" TargetMode="External"/><Relationship Id="rId949" Type="http://schemas.openxmlformats.org/officeDocument/2006/relationships/hyperlink" Target="https://drive.google.com/open?id=1X-2oG-kYe-UrBMzAQjcEV-SPTlvuUioU" TargetMode="External"/><Relationship Id="rId948" Type="http://schemas.openxmlformats.org/officeDocument/2006/relationships/hyperlink" Target="https://drive.google.com/open?id=1rvUg66qwpLXq0kJ2d-do3H0bXTNT7ZY5" TargetMode="External"/><Relationship Id="rId943" Type="http://schemas.openxmlformats.org/officeDocument/2006/relationships/hyperlink" Target="https://drive.google.com/open?id=1qf7gefJmpnxN4mlwlZuvKdOqAzbDoa8m" TargetMode="External"/><Relationship Id="rId942" Type="http://schemas.openxmlformats.org/officeDocument/2006/relationships/hyperlink" Target="https://drive.google.com/open?id=1hpO15EYoe4LlIik2BUgVKZoeZfjk7IYZ" TargetMode="External"/><Relationship Id="rId941" Type="http://schemas.openxmlformats.org/officeDocument/2006/relationships/hyperlink" Target="https://drive.google.com/open?id=1JSJGAJokxlJC50o6i0FSe1gR5aK8CHDe" TargetMode="External"/><Relationship Id="rId940" Type="http://schemas.openxmlformats.org/officeDocument/2006/relationships/hyperlink" Target="https://drive.google.com/open?id=1kKbvfEV7P5Ssa93S65pN1l3j4sboA0gN" TargetMode="External"/><Relationship Id="rId947" Type="http://schemas.openxmlformats.org/officeDocument/2006/relationships/hyperlink" Target="https://drive.google.com/open?id=11KA4Hv7ulu75cdE4yyK9JyCj5w35qaDN" TargetMode="External"/><Relationship Id="rId946" Type="http://schemas.openxmlformats.org/officeDocument/2006/relationships/hyperlink" Target="https://drive.google.com/open?id=1P_BOkI5kFJdZ2HxhVsWAQ2RGFw8FfGZI" TargetMode="External"/><Relationship Id="rId945" Type="http://schemas.openxmlformats.org/officeDocument/2006/relationships/hyperlink" Target="https://drive.google.com/open?id=1qE8uorK3lnd1FyT-1Kdh70CQDrsLJww4" TargetMode="External"/><Relationship Id="rId944" Type="http://schemas.openxmlformats.org/officeDocument/2006/relationships/hyperlink" Target="https://drive.google.com/open?id=1YS2qQGOgbRhdztgoYfKh9zEzMTIHOBqZ" TargetMode="External"/><Relationship Id="rId1530" Type="http://schemas.openxmlformats.org/officeDocument/2006/relationships/hyperlink" Target="https://drive.google.com/open?id=1Qe7TEYWEoNYvdtcUmE5OJMaum3wd1IUk" TargetMode="External"/><Relationship Id="rId1531" Type="http://schemas.openxmlformats.org/officeDocument/2006/relationships/hyperlink" Target="https://drive.google.com/open?id=1KcHSSFNyLE-1TDQXwPZ1rPJwA7GGtibI" TargetMode="External"/><Relationship Id="rId1521" Type="http://schemas.openxmlformats.org/officeDocument/2006/relationships/hyperlink" Target="https://drive.google.com/open?id=1qE8uorK3lnd1FyT-1Kdh70CQDrsLJww4" TargetMode="External"/><Relationship Id="rId1522" Type="http://schemas.openxmlformats.org/officeDocument/2006/relationships/hyperlink" Target="https://drive.google.com/open?id=10ZI_G0iLUDpUtDJDBLANjAXjPnXmCi9K" TargetMode="External"/><Relationship Id="rId1523" Type="http://schemas.openxmlformats.org/officeDocument/2006/relationships/hyperlink" Target="https://drive.google.com/open?id=11KA4Hv7ulu75cdE4yyK9JyCj5w35qaDN" TargetMode="External"/><Relationship Id="rId1524" Type="http://schemas.openxmlformats.org/officeDocument/2006/relationships/hyperlink" Target="https://drive.google.com/open?id=19i_RUNAxypnymuMggvICTNN8S0uWLVCy" TargetMode="External"/><Relationship Id="rId1525" Type="http://schemas.openxmlformats.org/officeDocument/2006/relationships/hyperlink" Target="https://drive.google.com/open?id=1X-2oG-kYe-UrBMzAQjcEV-SPTlvuUioU" TargetMode="External"/><Relationship Id="rId1526" Type="http://schemas.openxmlformats.org/officeDocument/2006/relationships/hyperlink" Target="https://drive.google.com/open?id=1GV-GWh00Dg0EZz4ff_A1Spq2pYVhOcRg" TargetMode="External"/><Relationship Id="rId1527" Type="http://schemas.openxmlformats.org/officeDocument/2006/relationships/hyperlink" Target="https://drive.google.com/open?id=1y2lPPopp6GvJqe__CpRuzuW53lpB0Ej4" TargetMode="External"/><Relationship Id="rId1528" Type="http://schemas.openxmlformats.org/officeDocument/2006/relationships/hyperlink" Target="https://drive.google.com/open?id=1fIo8dlFmdopCjowE8A6s8lKZs6jfA7Cp" TargetMode="External"/><Relationship Id="rId1529" Type="http://schemas.openxmlformats.org/officeDocument/2006/relationships/hyperlink" Target="https://drive.google.com/open?id=1x3OLIhub4MTRsRlZ7xNQSwkZFEb43BPK" TargetMode="External"/><Relationship Id="rId939" Type="http://schemas.openxmlformats.org/officeDocument/2006/relationships/hyperlink" Target="https://drive.google.com/open?id=1AT-n9cxjSYUmX7J2MYHkx6XvznWM0-Rs" TargetMode="External"/><Relationship Id="rId938" Type="http://schemas.openxmlformats.org/officeDocument/2006/relationships/hyperlink" Target="https://drive.google.com/open?id=1aIlQc3SEMnw0-o8wKmdDYU--FhidTfTK" TargetMode="External"/><Relationship Id="rId937" Type="http://schemas.openxmlformats.org/officeDocument/2006/relationships/hyperlink" Target="https://drive.google.com/open?id=1zyAa-k4BkbQJ0gWFI0k8Md-XgjioltRW" TargetMode="External"/><Relationship Id="rId932" Type="http://schemas.openxmlformats.org/officeDocument/2006/relationships/hyperlink" Target="https://drive.google.com/open?id=1jEkqiARjDxtGg9uDM8bjALEaLVF5jsgK" TargetMode="External"/><Relationship Id="rId931" Type="http://schemas.openxmlformats.org/officeDocument/2006/relationships/hyperlink" Target="https://drive.google.com/open?id=1FAZmET6zkRL3KC_CDF7a6FSIxXyIJF7u" TargetMode="External"/><Relationship Id="rId930" Type="http://schemas.openxmlformats.org/officeDocument/2006/relationships/hyperlink" Target="https://drive.google.com/open?id=1NihcGy1UTY_HlSoB3T5anSYuN3T97arK" TargetMode="External"/><Relationship Id="rId936" Type="http://schemas.openxmlformats.org/officeDocument/2006/relationships/hyperlink" Target="https://drive.google.com/open?id=17yMfcyf6klBdwnnfVebv8XMzcmtSUW48" TargetMode="External"/><Relationship Id="rId935" Type="http://schemas.openxmlformats.org/officeDocument/2006/relationships/hyperlink" Target="https://drive.google.com/open?id=1KJ0W6GlTdQVx-4uE4F2bbPs1LQKjJSOi" TargetMode="External"/><Relationship Id="rId934" Type="http://schemas.openxmlformats.org/officeDocument/2006/relationships/hyperlink" Target="https://drive.google.com/open?id=1NlefpbF-f4olOOrxdX8niIYEEII_E7zR" TargetMode="External"/><Relationship Id="rId933" Type="http://schemas.openxmlformats.org/officeDocument/2006/relationships/hyperlink" Target="https://drive.google.com/open?id=1cwTS_ptuRyxq8daLryebFd_oinLDD5wj" TargetMode="External"/><Relationship Id="rId1520" Type="http://schemas.openxmlformats.org/officeDocument/2006/relationships/hyperlink" Target="https://drive.google.com/open?id=1MqMa4p9xRcwqehf_bqRuN6V_AFdP8shQ" TargetMode="External"/><Relationship Id="rId1554" Type="http://schemas.openxmlformats.org/officeDocument/2006/relationships/hyperlink" Target="https://drive.google.com/open?id=1P_BOkI5kFJdZ2HxhVsWAQ2RGFw8FfGZI" TargetMode="External"/><Relationship Id="rId1555" Type="http://schemas.openxmlformats.org/officeDocument/2006/relationships/hyperlink" Target="https://drive.google.com/open?id=11KA4Hv7ulu75cdE4yyK9JyCj5w35qaDN" TargetMode="External"/><Relationship Id="rId1556" Type="http://schemas.openxmlformats.org/officeDocument/2006/relationships/hyperlink" Target="https://drive.google.com/open?id=19i_RUNAxypnymuMggvICTNN8S0uWLVCy" TargetMode="External"/><Relationship Id="rId1557" Type="http://schemas.openxmlformats.org/officeDocument/2006/relationships/hyperlink" Target="https://drive.google.com/open?id=1X-2oG-kYe-UrBMzAQjcEV-SPTlvuUioU" TargetMode="External"/><Relationship Id="rId1558" Type="http://schemas.openxmlformats.org/officeDocument/2006/relationships/hyperlink" Target="https://drive.google.com/open?id=1GV-GWh00Dg0EZz4ff_A1Spq2pYVhOcRg" TargetMode="External"/><Relationship Id="rId1559" Type="http://schemas.openxmlformats.org/officeDocument/2006/relationships/hyperlink" Target="https://drive.google.com/open?id=1y2lPPopp6GvJqe__CpRuzuW53lpB0Ej4" TargetMode="External"/><Relationship Id="rId965" Type="http://schemas.openxmlformats.org/officeDocument/2006/relationships/hyperlink" Target="https://drive.google.com/open?id=1cwTS_ptuRyxq8daLryebFd_oinLDD5wj" TargetMode="External"/><Relationship Id="rId964" Type="http://schemas.openxmlformats.org/officeDocument/2006/relationships/hyperlink" Target="https://drive.google.com/open?id=1Iv4W9KacCHX6YHLXs3QkexlbPWcVKLyW" TargetMode="External"/><Relationship Id="rId963" Type="http://schemas.openxmlformats.org/officeDocument/2006/relationships/hyperlink" Target="https://drive.google.com/open?id=1DrO2HNTfU7PBCv-q42-icdBMcVTC_dhz" TargetMode="External"/><Relationship Id="rId962" Type="http://schemas.openxmlformats.org/officeDocument/2006/relationships/hyperlink" Target="https://drive.google.com/open?id=1NihcGy1UTY_HlSoB3T5anSYuN3T97arK" TargetMode="External"/><Relationship Id="rId969" Type="http://schemas.openxmlformats.org/officeDocument/2006/relationships/hyperlink" Target="https://drive.google.com/open?id=1BKdInY0nwQoDnnTtiZZXmJTljMHoYsV7" TargetMode="External"/><Relationship Id="rId968" Type="http://schemas.openxmlformats.org/officeDocument/2006/relationships/hyperlink" Target="https://drive.google.com/open?id=1DRVK_J81wjG8c0EJuP950OA2Vf2M13Jf" TargetMode="External"/><Relationship Id="rId967" Type="http://schemas.openxmlformats.org/officeDocument/2006/relationships/hyperlink" Target="https://drive.google.com/open?id=1KJ0W6GlTdQVx-4uE4F2bbPs1LQKjJSOi" TargetMode="External"/><Relationship Id="rId966" Type="http://schemas.openxmlformats.org/officeDocument/2006/relationships/hyperlink" Target="https://drive.google.com/open?id=1NlefpbF-f4olOOrxdX8niIYEEII_E7zR" TargetMode="External"/><Relationship Id="rId961" Type="http://schemas.openxmlformats.org/officeDocument/2006/relationships/hyperlink" Target="https://drive.google.com/open?id=1r1e2_xZiyd_oWckg_JP92yV5qigCSSmi" TargetMode="External"/><Relationship Id="rId1550" Type="http://schemas.openxmlformats.org/officeDocument/2006/relationships/hyperlink" Target="https://drive.google.com/open?id=1hpO15EYoe4LlIik2BUgVKZoeZfjk7IYZ" TargetMode="External"/><Relationship Id="rId960" Type="http://schemas.openxmlformats.org/officeDocument/2006/relationships/hyperlink" Target="https://drive.google.com/open?id=1CT476k0ZVJf5RPrrqzpogaCy1V2vPLz6" TargetMode="External"/><Relationship Id="rId1551" Type="http://schemas.openxmlformats.org/officeDocument/2006/relationships/hyperlink" Target="https://drive.google.com/open?id=1qf7gefJmpnxN4mlwlZuvKdOqAzbDoa8m" TargetMode="External"/><Relationship Id="rId1552" Type="http://schemas.openxmlformats.org/officeDocument/2006/relationships/hyperlink" Target="https://drive.google.com/open?id=1MqMa4p9xRcwqehf_bqRuN6V_AFdP8shQ" TargetMode="External"/><Relationship Id="rId1553" Type="http://schemas.openxmlformats.org/officeDocument/2006/relationships/hyperlink" Target="https://drive.google.com/open?id=1qE8uorK3lnd1FyT-1Kdh70CQDrsLJww4" TargetMode="External"/><Relationship Id="rId1543" Type="http://schemas.openxmlformats.org/officeDocument/2006/relationships/hyperlink" Target="https://drive.google.com/open?id=1fms1NOqLVOVvaKb6DMbhI2g4wbseZaHY" TargetMode="External"/><Relationship Id="rId1544" Type="http://schemas.openxmlformats.org/officeDocument/2006/relationships/hyperlink" Target="https://drive.google.com/open?id=1DRVK_J81wjG8c0EJuP950OA2Vf2M13Jf" TargetMode="External"/><Relationship Id="rId1545" Type="http://schemas.openxmlformats.org/officeDocument/2006/relationships/hyperlink" Target="https://drive.google.com/open?id=1BKdInY0nwQoDnnTtiZZXmJTljMHoYsV7" TargetMode="External"/><Relationship Id="rId1546" Type="http://schemas.openxmlformats.org/officeDocument/2006/relationships/hyperlink" Target="https://drive.google.com/open?id=1aIlQc3SEMnw0-o8wKmdDYU--FhidTfTK" TargetMode="External"/><Relationship Id="rId1547" Type="http://schemas.openxmlformats.org/officeDocument/2006/relationships/hyperlink" Target="https://drive.google.com/open?id=1AT-n9cxjSYUmX7J2MYHkx6XvznWM0-Rs" TargetMode="External"/><Relationship Id="rId1548" Type="http://schemas.openxmlformats.org/officeDocument/2006/relationships/hyperlink" Target="https://drive.google.com/open?id=1kKbvfEV7P5Ssa93S65pN1l3j4sboA0gN" TargetMode="External"/><Relationship Id="rId1549" Type="http://schemas.openxmlformats.org/officeDocument/2006/relationships/hyperlink" Target="https://drive.google.com/open?id=1JSJGAJokxlJC50o6i0FSe1gR5aK8CHDe" TargetMode="External"/><Relationship Id="rId959" Type="http://schemas.openxmlformats.org/officeDocument/2006/relationships/hyperlink" Target="https://drive.google.com/open?id=1SXhfzRjrTdppShkMOPhhRF1qSZV5b0Sr" TargetMode="External"/><Relationship Id="rId954" Type="http://schemas.openxmlformats.org/officeDocument/2006/relationships/hyperlink" Target="https://drive.google.com/open?id=12idwkKwmTY54LyO3jLnDFcEPAAetfSp5" TargetMode="External"/><Relationship Id="rId953" Type="http://schemas.openxmlformats.org/officeDocument/2006/relationships/hyperlink" Target="https://drive.google.com/open?id=1uMhQYJn6r_ICqoSk3KYJ9fp_o1bGlRkA" TargetMode="External"/><Relationship Id="rId952" Type="http://schemas.openxmlformats.org/officeDocument/2006/relationships/hyperlink" Target="https://drive.google.com/open?id=1U5c7o8wym99MOcdodDFf-LFWD6KLLH3D" TargetMode="External"/><Relationship Id="rId951" Type="http://schemas.openxmlformats.org/officeDocument/2006/relationships/hyperlink" Target="https://drive.google.com/open?id=1y2lPPopp6GvJqe__CpRuzuW53lpB0Ej4" TargetMode="External"/><Relationship Id="rId958" Type="http://schemas.openxmlformats.org/officeDocument/2006/relationships/hyperlink" Target="https://drive.google.com/open?id=1SaKkOV_zkADZpqQRtZyLcS1i25cxqfHF" TargetMode="External"/><Relationship Id="rId957" Type="http://schemas.openxmlformats.org/officeDocument/2006/relationships/hyperlink" Target="https://drive.google.com/open?id=1Da8Fv6AuNEldoEypgYc54diMueamWzV3" TargetMode="External"/><Relationship Id="rId956" Type="http://schemas.openxmlformats.org/officeDocument/2006/relationships/hyperlink" Target="https://drive.google.com/open?id=11zNgnMS6G6nAZryAFmUaVydjB1vclgDs" TargetMode="External"/><Relationship Id="rId955" Type="http://schemas.openxmlformats.org/officeDocument/2006/relationships/hyperlink" Target="https://drive.google.com/open?id=1yL0jmPq_SKTMeKnry2NpRDsK5vFpoJf-" TargetMode="External"/><Relationship Id="rId950" Type="http://schemas.openxmlformats.org/officeDocument/2006/relationships/hyperlink" Target="https://drive.google.com/open?id=1aSLiLJz2hLG-x7Tv2UdQu-Jm7asMv241" TargetMode="External"/><Relationship Id="rId1540" Type="http://schemas.openxmlformats.org/officeDocument/2006/relationships/hyperlink" Target="https://drive.google.com/open?id=1jEkqiARjDxtGg9uDM8bjALEaLVF5jsgK" TargetMode="External"/><Relationship Id="rId1541" Type="http://schemas.openxmlformats.org/officeDocument/2006/relationships/hyperlink" Target="https://drive.google.com/open?id=1cwTS_ptuRyxq8daLryebFd_oinLDD5wj" TargetMode="External"/><Relationship Id="rId1542" Type="http://schemas.openxmlformats.org/officeDocument/2006/relationships/hyperlink" Target="https://drive.google.com/open?id=1NlefpbF-f4olOOrxdX8niIYEEII_E7zR" TargetMode="External"/><Relationship Id="rId590" Type="http://schemas.openxmlformats.org/officeDocument/2006/relationships/hyperlink" Target="https://drive.google.com/open?id=1hpO15EYoe4LlIik2BUgVKZoeZfjk7IYZ" TargetMode="External"/><Relationship Id="rId107" Type="http://schemas.openxmlformats.org/officeDocument/2006/relationships/hyperlink" Target="https://drive.google.com/open?id=1AT-n9cxjSYUmX7J2MYHkx6XvznWM0-Rs" TargetMode="External"/><Relationship Id="rId106" Type="http://schemas.openxmlformats.org/officeDocument/2006/relationships/hyperlink" Target="https://drive.google.com/open?id=1aIlQc3SEMnw0-o8wKmdDYU--FhidTfTK" TargetMode="External"/><Relationship Id="rId105" Type="http://schemas.openxmlformats.org/officeDocument/2006/relationships/hyperlink" Target="https://drive.google.com/open?id=1zyAa-k4BkbQJ0gWFI0k8Md-XgjioltRW" TargetMode="External"/><Relationship Id="rId589" Type="http://schemas.openxmlformats.org/officeDocument/2006/relationships/hyperlink" Target="https://drive.google.com/open?id=1fsT_821pCIe2lIFhiVKhOq13aY-xGbZ_" TargetMode="External"/><Relationship Id="rId104" Type="http://schemas.openxmlformats.org/officeDocument/2006/relationships/hyperlink" Target="https://drive.google.com/open?id=17yMfcyf6klBdwnnfVebv8XMzcmtSUW48" TargetMode="External"/><Relationship Id="rId588" Type="http://schemas.openxmlformats.org/officeDocument/2006/relationships/hyperlink" Target="https://drive.google.com/open?id=1kKbvfEV7P5Ssa93S65pN1l3j4sboA0gN" TargetMode="External"/><Relationship Id="rId109" Type="http://schemas.openxmlformats.org/officeDocument/2006/relationships/hyperlink" Target="https://drive.google.com/open?id=1JSJGAJokxlJC50o6i0FSe1gR5aK8CHDe" TargetMode="External"/><Relationship Id="rId1170" Type="http://schemas.openxmlformats.org/officeDocument/2006/relationships/hyperlink" Target="https://drive.google.com/open?id=1P_BOkI5kFJdZ2HxhVsWAQ2RGFw8FfGZI" TargetMode="External"/><Relationship Id="rId108" Type="http://schemas.openxmlformats.org/officeDocument/2006/relationships/hyperlink" Target="https://drive.google.com/open?id=1kKbvfEV7P5Ssa93S65pN1l3j4sboA0gN" TargetMode="External"/><Relationship Id="rId1171" Type="http://schemas.openxmlformats.org/officeDocument/2006/relationships/hyperlink" Target="https://drive.google.com/open?id=1lZNSeUBAEETLtbt2naFr6LXIa3hcl5E9" TargetMode="External"/><Relationship Id="rId583" Type="http://schemas.openxmlformats.org/officeDocument/2006/relationships/hyperlink" Target="https://drive.google.com/open?id=1KJ0W6GlTdQVx-4uE4F2bbPs1LQKjJSOi" TargetMode="External"/><Relationship Id="rId1172" Type="http://schemas.openxmlformats.org/officeDocument/2006/relationships/hyperlink" Target="https://drive.google.com/open?id=19i_RUNAxypnymuMggvICTNN8S0uWLVCy" TargetMode="External"/><Relationship Id="rId582" Type="http://schemas.openxmlformats.org/officeDocument/2006/relationships/hyperlink" Target="https://drive.google.com/open?id=19ygbzkcKzuiE7oj9Vhtg__wx72DpfO_d" TargetMode="External"/><Relationship Id="rId1173" Type="http://schemas.openxmlformats.org/officeDocument/2006/relationships/hyperlink" Target="https://drive.google.com/open?id=1X-2oG-kYe-UrBMzAQjcEV-SPTlvuUioU" TargetMode="External"/><Relationship Id="rId581" Type="http://schemas.openxmlformats.org/officeDocument/2006/relationships/hyperlink" Target="https://drive.google.com/open?id=1dGubHr_dgGpjlcrxV6BrgRdvfstH22ZV" TargetMode="External"/><Relationship Id="rId1174" Type="http://schemas.openxmlformats.org/officeDocument/2006/relationships/hyperlink" Target="https://drive.google.com/open?id=1GV-GWh00Dg0EZz4ff_A1Spq2pYVhOcRg" TargetMode="External"/><Relationship Id="rId580" Type="http://schemas.openxmlformats.org/officeDocument/2006/relationships/hyperlink" Target="https://drive.google.com/open?id=1jEkqiARjDxtGg9uDM8bjALEaLVF5jsgK" TargetMode="External"/><Relationship Id="rId1175" Type="http://schemas.openxmlformats.org/officeDocument/2006/relationships/hyperlink" Target="https://drive.google.com/open?id=1y2lPPopp6GvJqe__CpRuzuW53lpB0Ej4" TargetMode="External"/><Relationship Id="rId103" Type="http://schemas.openxmlformats.org/officeDocument/2006/relationships/hyperlink" Target="https://drive.google.com/open?id=1fms1NOqLVOVvaKb6DMbhI2g4wbseZaHY" TargetMode="External"/><Relationship Id="rId587" Type="http://schemas.openxmlformats.org/officeDocument/2006/relationships/hyperlink" Target="https://drive.google.com/open?id=1AT-n9cxjSYUmX7J2MYHkx6XvznWM0-Rs" TargetMode="External"/><Relationship Id="rId1176" Type="http://schemas.openxmlformats.org/officeDocument/2006/relationships/hyperlink" Target="https://drive.google.com/open?id=1U5c7o8wym99MOcdodDFf-LFWD6KLLH3D" TargetMode="External"/><Relationship Id="rId102" Type="http://schemas.openxmlformats.org/officeDocument/2006/relationships/hyperlink" Target="https://drive.google.com/open?id=19ygbzkcKzuiE7oj9Vhtg__wx72DpfO_d" TargetMode="External"/><Relationship Id="rId586" Type="http://schemas.openxmlformats.org/officeDocument/2006/relationships/hyperlink" Target="https://drive.google.com/open?id=1aIlQc3SEMnw0-o8wKmdDYU--FhidTfTK" TargetMode="External"/><Relationship Id="rId1177" Type="http://schemas.openxmlformats.org/officeDocument/2006/relationships/hyperlink" Target="https://drive.google.com/open?id=1uMhQYJn6r_ICqoSk3KYJ9fp_o1bGlRkA" TargetMode="External"/><Relationship Id="rId101" Type="http://schemas.openxmlformats.org/officeDocument/2006/relationships/hyperlink" Target="https://drive.google.com/open?id=1dGubHr_dgGpjlcrxV6BrgRdvfstH22ZV" TargetMode="External"/><Relationship Id="rId585" Type="http://schemas.openxmlformats.org/officeDocument/2006/relationships/hyperlink" Target="https://drive.google.com/open?id=1zyAa-k4BkbQJ0gWFI0k8Md-XgjioltRW" TargetMode="External"/><Relationship Id="rId1178" Type="http://schemas.openxmlformats.org/officeDocument/2006/relationships/hyperlink" Target="https://drive.google.com/open?id=1Qe7TEYWEoNYvdtcUmE5OJMaum3wd1IUk" TargetMode="External"/><Relationship Id="rId100" Type="http://schemas.openxmlformats.org/officeDocument/2006/relationships/hyperlink" Target="https://drive.google.com/open?id=1jEkqiARjDxtGg9uDM8bjALEaLVF5jsgK" TargetMode="External"/><Relationship Id="rId584" Type="http://schemas.openxmlformats.org/officeDocument/2006/relationships/hyperlink" Target="https://drive.google.com/open?id=1DRVK_J81wjG8c0EJuP950OA2Vf2M13Jf" TargetMode="External"/><Relationship Id="rId1179" Type="http://schemas.openxmlformats.org/officeDocument/2006/relationships/hyperlink" Target="https://drive.google.com/open?id=1yL0jmPq_SKTMeKnry2NpRDsK5vFpoJf-" TargetMode="External"/><Relationship Id="rId1169" Type="http://schemas.openxmlformats.org/officeDocument/2006/relationships/hyperlink" Target="https://drive.google.com/open?id=1uq4hFGGgl-euNjRqOfb4Wv3Ng6ESVoJw" TargetMode="External"/><Relationship Id="rId579" Type="http://schemas.openxmlformats.org/officeDocument/2006/relationships/hyperlink" Target="https://drive.google.com/open?id=1DrO2HNTfU7PBCv-q42-icdBMcVTC_dhz" TargetMode="External"/><Relationship Id="rId578" Type="http://schemas.openxmlformats.org/officeDocument/2006/relationships/hyperlink" Target="https://drive.google.com/open?id=1NihcGy1UTY_HlSoB3T5anSYuN3T97arK" TargetMode="External"/><Relationship Id="rId577" Type="http://schemas.openxmlformats.org/officeDocument/2006/relationships/hyperlink" Target="https://drive.google.com/open?id=1r1e2_xZiyd_oWckg_JP92yV5qigCSSmi" TargetMode="External"/><Relationship Id="rId1160" Type="http://schemas.openxmlformats.org/officeDocument/2006/relationships/hyperlink" Target="https://drive.google.com/open?id=1DRVK_J81wjG8c0EJuP950OA2Vf2M13Jf" TargetMode="External"/><Relationship Id="rId572" Type="http://schemas.openxmlformats.org/officeDocument/2006/relationships/hyperlink" Target="https://drive.google.com/open?id=1N23nEcsCHT0-wr7qklzsKriko7hhUVj8" TargetMode="External"/><Relationship Id="rId1161" Type="http://schemas.openxmlformats.org/officeDocument/2006/relationships/hyperlink" Target="https://drive.google.com/open?id=1BKdInY0nwQoDnnTtiZZXmJTljMHoYsV7" TargetMode="External"/><Relationship Id="rId571" Type="http://schemas.openxmlformats.org/officeDocument/2006/relationships/hyperlink" Target="https://drive.google.com/open?id=1KcHSSFNyLE-1TDQXwPZ1rPJwA7GGtibI" TargetMode="External"/><Relationship Id="rId1162" Type="http://schemas.openxmlformats.org/officeDocument/2006/relationships/hyperlink" Target="https://drive.google.com/open?id=1aIlQc3SEMnw0-o8wKmdDYU--FhidTfTK" TargetMode="External"/><Relationship Id="rId570" Type="http://schemas.openxmlformats.org/officeDocument/2006/relationships/hyperlink" Target="https://drive.google.com/open?id=1Qe7TEYWEoNYvdtcUmE5OJMaum3wd1IUk" TargetMode="External"/><Relationship Id="rId1163" Type="http://schemas.openxmlformats.org/officeDocument/2006/relationships/hyperlink" Target="https://drive.google.com/open?id=1pOAJCtg52y-tNMkCphJe2k_eg6jcPdse" TargetMode="External"/><Relationship Id="rId1164" Type="http://schemas.openxmlformats.org/officeDocument/2006/relationships/hyperlink" Target="https://drive.google.com/open?id=1kKbvfEV7P5Ssa93S65pN1l3j4sboA0gN" TargetMode="External"/><Relationship Id="rId576" Type="http://schemas.openxmlformats.org/officeDocument/2006/relationships/hyperlink" Target="https://drive.google.com/open?id=1CT476k0ZVJf5RPrrqzpogaCy1V2vPLz6" TargetMode="External"/><Relationship Id="rId1165" Type="http://schemas.openxmlformats.org/officeDocument/2006/relationships/hyperlink" Target="https://drive.google.com/open?id=1fsT_821pCIe2lIFhiVKhOq13aY-xGbZ_" TargetMode="External"/><Relationship Id="rId575" Type="http://schemas.openxmlformats.org/officeDocument/2006/relationships/hyperlink" Target="https://drive.google.com/open?id=15z7Ad4pCbKbeEZkiyEdxKssl2J39hqpd" TargetMode="External"/><Relationship Id="rId1166" Type="http://schemas.openxmlformats.org/officeDocument/2006/relationships/hyperlink" Target="https://drive.google.com/open?id=1hpO15EYoe4LlIik2BUgVKZoeZfjk7IYZ" TargetMode="External"/><Relationship Id="rId574" Type="http://schemas.openxmlformats.org/officeDocument/2006/relationships/hyperlink" Target="https://drive.google.com/open?id=1SaKkOV_zkADZpqQRtZyLcS1i25cxqfHF" TargetMode="External"/><Relationship Id="rId1167" Type="http://schemas.openxmlformats.org/officeDocument/2006/relationships/hyperlink" Target="https://drive.google.com/open?id=1mx51-C2WzLEoULaodHDTKDhvAttFdIt4" TargetMode="External"/><Relationship Id="rId573" Type="http://schemas.openxmlformats.org/officeDocument/2006/relationships/hyperlink" Target="https://drive.google.com/open?id=1Da8Fv6AuNEldoEypgYc54diMueamWzV3" TargetMode="External"/><Relationship Id="rId1168" Type="http://schemas.openxmlformats.org/officeDocument/2006/relationships/hyperlink" Target="https://drive.google.com/open?id=1MqMa4p9xRcwqehf_bqRuN6V_AFdP8shQ" TargetMode="External"/><Relationship Id="rId129" Type="http://schemas.openxmlformats.org/officeDocument/2006/relationships/hyperlink" Target="https://drive.google.com/open?id=1r1e2_xZiyd_oWckg_JP92yV5qigCSSmi" TargetMode="External"/><Relationship Id="rId128" Type="http://schemas.openxmlformats.org/officeDocument/2006/relationships/hyperlink" Target="https://drive.google.com/open?id=1CT476k0ZVJf5RPrrqzpogaCy1V2vPLz6" TargetMode="External"/><Relationship Id="rId127" Type="http://schemas.openxmlformats.org/officeDocument/2006/relationships/hyperlink" Target="https://drive.google.com/open?id=15z7Ad4pCbKbeEZkiyEdxKssl2J39hqpd" TargetMode="External"/><Relationship Id="rId126" Type="http://schemas.openxmlformats.org/officeDocument/2006/relationships/hyperlink" Target="https://drive.google.com/open?id=1SaKkOV_zkADZpqQRtZyLcS1i25cxqfHF" TargetMode="External"/><Relationship Id="rId1190" Type="http://schemas.openxmlformats.org/officeDocument/2006/relationships/hyperlink" Target="https://drive.google.com/open?id=1NlefpbF-f4olOOrxdX8niIYEEII_E7zR" TargetMode="External"/><Relationship Id="rId1191" Type="http://schemas.openxmlformats.org/officeDocument/2006/relationships/hyperlink" Target="https://drive.google.com/open?id=1KJ0W6GlTdQVx-4uE4F2bbPs1LQKjJSOi" TargetMode="External"/><Relationship Id="rId1192" Type="http://schemas.openxmlformats.org/officeDocument/2006/relationships/hyperlink" Target="https://drive.google.com/open?id=1DRVK_J81wjG8c0EJuP950OA2Vf2M13Jf" TargetMode="External"/><Relationship Id="rId1193" Type="http://schemas.openxmlformats.org/officeDocument/2006/relationships/hyperlink" Target="https://drive.google.com/open?id=1BKdInY0nwQoDnnTtiZZXmJTljMHoYsV7" TargetMode="External"/><Relationship Id="rId121" Type="http://schemas.openxmlformats.org/officeDocument/2006/relationships/hyperlink" Target="https://drive.google.com/open?id=1uMhQYJn6r_ICqoSk3KYJ9fp_o1bGlRkA" TargetMode="External"/><Relationship Id="rId1194" Type="http://schemas.openxmlformats.org/officeDocument/2006/relationships/hyperlink" Target="https://drive.google.com/open?id=1aIlQc3SEMnw0-o8wKmdDYU--FhidTfTK" TargetMode="External"/><Relationship Id="rId120" Type="http://schemas.openxmlformats.org/officeDocument/2006/relationships/hyperlink" Target="https://drive.google.com/open?id=1U5c7o8wym99MOcdodDFf-LFWD6KLLH3D" TargetMode="External"/><Relationship Id="rId1195" Type="http://schemas.openxmlformats.org/officeDocument/2006/relationships/hyperlink" Target="https://drive.google.com/open?id=1pOAJCtg52y-tNMkCphJe2k_eg6jcPdse" TargetMode="External"/><Relationship Id="rId1196" Type="http://schemas.openxmlformats.org/officeDocument/2006/relationships/hyperlink" Target="https://drive.google.com/open?id=1VuB07rpG2mZViOu4DFf7BzN2FrkXym9F" TargetMode="External"/><Relationship Id="rId1197" Type="http://schemas.openxmlformats.org/officeDocument/2006/relationships/hyperlink" Target="https://drive.google.com/open?id=1fsT_821pCIe2lIFhiVKhOq13aY-xGbZ_" TargetMode="External"/><Relationship Id="rId125" Type="http://schemas.openxmlformats.org/officeDocument/2006/relationships/hyperlink" Target="https://drive.google.com/open?id=1Da8Fv6AuNEldoEypgYc54diMueamWzV3" TargetMode="External"/><Relationship Id="rId1198" Type="http://schemas.openxmlformats.org/officeDocument/2006/relationships/hyperlink" Target="https://drive.google.com/open?id=1hpO15EYoe4LlIik2BUgVKZoeZfjk7IYZ" TargetMode="External"/><Relationship Id="rId124" Type="http://schemas.openxmlformats.org/officeDocument/2006/relationships/hyperlink" Target="https://drive.google.com/open?id=1N23nEcsCHT0-wr7qklzsKriko7hhUVj8" TargetMode="External"/><Relationship Id="rId1199" Type="http://schemas.openxmlformats.org/officeDocument/2006/relationships/hyperlink" Target="https://drive.google.com/open?id=1qf7gefJmpnxN4mlwlZuvKdOqAzbDoa8m" TargetMode="External"/><Relationship Id="rId123" Type="http://schemas.openxmlformats.org/officeDocument/2006/relationships/hyperlink" Target="https://drive.google.com/open?id=1yL0jmPq_SKTMeKnry2NpRDsK5vFpoJf-" TargetMode="External"/><Relationship Id="rId122" Type="http://schemas.openxmlformats.org/officeDocument/2006/relationships/hyperlink" Target="https://drive.google.com/open?id=1Qe7TEYWEoNYvdtcUmE5OJMaum3wd1IUk" TargetMode="External"/><Relationship Id="rId118" Type="http://schemas.openxmlformats.org/officeDocument/2006/relationships/hyperlink" Target="https://drive.google.com/open?id=1GV-GWh00Dg0EZz4ff_A1Spq2pYVhOcRg" TargetMode="External"/><Relationship Id="rId117" Type="http://schemas.openxmlformats.org/officeDocument/2006/relationships/hyperlink" Target="https://drive.google.com/open?id=1X-2oG-kYe-UrBMzAQjcEV-SPTlvuUioU" TargetMode="External"/><Relationship Id="rId116" Type="http://schemas.openxmlformats.org/officeDocument/2006/relationships/hyperlink" Target="https://drive.google.com/open?id=1rvUg66qwpLXq0kJ2d-do3H0bXTNT7ZY5" TargetMode="External"/><Relationship Id="rId115" Type="http://schemas.openxmlformats.org/officeDocument/2006/relationships/hyperlink" Target="https://drive.google.com/open?id=11KA4Hv7ulu75cdE4yyK9JyCj5w35qaDN" TargetMode="External"/><Relationship Id="rId599" Type="http://schemas.openxmlformats.org/officeDocument/2006/relationships/hyperlink" Target="https://drive.google.com/open?id=1y2lPPopp6GvJqe__CpRuzuW53lpB0Ej4" TargetMode="External"/><Relationship Id="rId1180" Type="http://schemas.openxmlformats.org/officeDocument/2006/relationships/hyperlink" Target="https://drive.google.com/open?id=1N23nEcsCHT0-wr7qklzsKriko7hhUVj8" TargetMode="External"/><Relationship Id="rId1181" Type="http://schemas.openxmlformats.org/officeDocument/2006/relationships/hyperlink" Target="https://drive.google.com/open?id=1UUnjYzaxfkT84eg6jnpX2Wx15OPPJcJi" TargetMode="External"/><Relationship Id="rId119" Type="http://schemas.openxmlformats.org/officeDocument/2006/relationships/hyperlink" Target="https://drive.google.com/open?id=1y2lPPopp6GvJqe__CpRuzuW53lpB0Ej4" TargetMode="External"/><Relationship Id="rId1182" Type="http://schemas.openxmlformats.org/officeDocument/2006/relationships/hyperlink" Target="https://drive.google.com/open?id=1SaKkOV_zkADZpqQRtZyLcS1i25cxqfHF" TargetMode="External"/><Relationship Id="rId110" Type="http://schemas.openxmlformats.org/officeDocument/2006/relationships/hyperlink" Target="https://drive.google.com/open?id=1xlPD8sn4bF0JhPrK0EIgpCW73iSMollL" TargetMode="External"/><Relationship Id="rId594" Type="http://schemas.openxmlformats.org/officeDocument/2006/relationships/hyperlink" Target="https://drive.google.com/open?id=10ZI_G0iLUDpUtDJDBLANjAXjPnXmCi9K" TargetMode="External"/><Relationship Id="rId1183" Type="http://schemas.openxmlformats.org/officeDocument/2006/relationships/hyperlink" Target="https://drive.google.com/open?id=15z7Ad4pCbKbeEZkiyEdxKssl2J39hqpd" TargetMode="External"/><Relationship Id="rId593" Type="http://schemas.openxmlformats.org/officeDocument/2006/relationships/hyperlink" Target="https://drive.google.com/open?id=1qE8uorK3lnd1FyT-1Kdh70CQDrsLJww4" TargetMode="External"/><Relationship Id="rId1184" Type="http://schemas.openxmlformats.org/officeDocument/2006/relationships/hyperlink" Target="https://drive.google.com/open?id=1CT476k0ZVJf5RPrrqzpogaCy1V2vPLz6" TargetMode="External"/><Relationship Id="rId592" Type="http://schemas.openxmlformats.org/officeDocument/2006/relationships/hyperlink" Target="https://drive.google.com/open?id=1YS2qQGOgbRhdztgoYfKh9zEzMTIHOBqZ" TargetMode="External"/><Relationship Id="rId1185" Type="http://schemas.openxmlformats.org/officeDocument/2006/relationships/hyperlink" Target="https://drive.google.com/open?id=1r1e2_xZiyd_oWckg_JP92yV5qigCSSmi" TargetMode="External"/><Relationship Id="rId591" Type="http://schemas.openxmlformats.org/officeDocument/2006/relationships/hyperlink" Target="https://drive.google.com/open?id=1mx51-C2WzLEoULaodHDTKDhvAttFdIt4" TargetMode="External"/><Relationship Id="rId1186" Type="http://schemas.openxmlformats.org/officeDocument/2006/relationships/hyperlink" Target="https://drive.google.com/open?id=1NihcGy1UTY_HlSoB3T5anSYuN3T97arK" TargetMode="External"/><Relationship Id="rId114" Type="http://schemas.openxmlformats.org/officeDocument/2006/relationships/hyperlink" Target="https://drive.google.com/open?id=1P_BOkI5kFJdZ2HxhVsWAQ2RGFw8FfGZI" TargetMode="External"/><Relationship Id="rId598" Type="http://schemas.openxmlformats.org/officeDocument/2006/relationships/hyperlink" Target="https://drive.google.com/open?id=1GV-GWh00Dg0EZz4ff_A1Spq2pYVhOcRg" TargetMode="External"/><Relationship Id="rId1187" Type="http://schemas.openxmlformats.org/officeDocument/2006/relationships/hyperlink" Target="https://drive.google.com/open?id=1FAZmET6zkRL3KC_CDF7a6FSIxXyIJF7u" TargetMode="External"/><Relationship Id="rId113" Type="http://schemas.openxmlformats.org/officeDocument/2006/relationships/hyperlink" Target="https://drive.google.com/open?id=1uq4hFGGgl-euNjRqOfb4Wv3Ng6ESVoJw" TargetMode="External"/><Relationship Id="rId597" Type="http://schemas.openxmlformats.org/officeDocument/2006/relationships/hyperlink" Target="https://drive.google.com/open?id=1X-2oG-kYe-UrBMzAQjcEV-SPTlvuUioU" TargetMode="External"/><Relationship Id="rId1188" Type="http://schemas.openxmlformats.org/officeDocument/2006/relationships/hyperlink" Target="https://drive.google.com/open?id=1jEkqiARjDxtGg9uDM8bjALEaLVF5jsgK" TargetMode="External"/><Relationship Id="rId112" Type="http://schemas.openxmlformats.org/officeDocument/2006/relationships/hyperlink" Target="https://drive.google.com/open?id=1MqMa4p9xRcwqehf_bqRuN6V_AFdP8shQ" TargetMode="External"/><Relationship Id="rId596" Type="http://schemas.openxmlformats.org/officeDocument/2006/relationships/hyperlink" Target="https://drive.google.com/open?id=1rvUg66qwpLXq0kJ2d-do3H0bXTNT7ZY5" TargetMode="External"/><Relationship Id="rId1189" Type="http://schemas.openxmlformats.org/officeDocument/2006/relationships/hyperlink" Target="https://drive.google.com/open?id=1cwTS_ptuRyxq8daLryebFd_oinLDD5wj" TargetMode="External"/><Relationship Id="rId111" Type="http://schemas.openxmlformats.org/officeDocument/2006/relationships/hyperlink" Target="https://drive.google.com/open?id=1qf7gefJmpnxN4mlwlZuvKdOqAzbDoa8m" TargetMode="External"/><Relationship Id="rId595" Type="http://schemas.openxmlformats.org/officeDocument/2006/relationships/hyperlink" Target="https://drive.google.com/open?id=1lZNSeUBAEETLtbt2naFr6LXIa3hcl5E9" TargetMode="External"/><Relationship Id="rId1136" Type="http://schemas.openxmlformats.org/officeDocument/2006/relationships/hyperlink" Target="https://drive.google.com/open?id=1YS2qQGOgbRhdztgoYfKh9zEzMTIHOBqZ" TargetMode="External"/><Relationship Id="rId1137" Type="http://schemas.openxmlformats.org/officeDocument/2006/relationships/hyperlink" Target="https://drive.google.com/open?id=1qE8uorK3lnd1FyT-1Kdh70CQDrsLJww4" TargetMode="External"/><Relationship Id="rId1138" Type="http://schemas.openxmlformats.org/officeDocument/2006/relationships/hyperlink" Target="https://drive.google.com/open?id=1P_BOkI5kFJdZ2HxhVsWAQ2RGFw8FfGZI" TargetMode="External"/><Relationship Id="rId1139" Type="http://schemas.openxmlformats.org/officeDocument/2006/relationships/hyperlink" Target="https://drive.google.com/open?id=1lZNSeUBAEETLtbt2naFr6LXIa3hcl5E9" TargetMode="External"/><Relationship Id="rId547" Type="http://schemas.openxmlformats.org/officeDocument/2006/relationships/hyperlink" Target="https://drive.google.com/open?id=1DrO2HNTfU7PBCv-q42-icdBMcVTC_dhz" TargetMode="External"/><Relationship Id="rId546" Type="http://schemas.openxmlformats.org/officeDocument/2006/relationships/hyperlink" Target="https://drive.google.com/open?id=1NihcGy1UTY_HlSoB3T5anSYuN3T97arK" TargetMode="External"/><Relationship Id="rId545" Type="http://schemas.openxmlformats.org/officeDocument/2006/relationships/hyperlink" Target="https://drive.google.com/open?id=1mrML-W888U0Vo6z2LLiZKZMOUFm0J-be" TargetMode="External"/><Relationship Id="rId544" Type="http://schemas.openxmlformats.org/officeDocument/2006/relationships/hyperlink" Target="https://drive.google.com/open?id=1n1b9mwDbbsNTthtWFn9ktrWQlUmJMuHq" TargetMode="External"/><Relationship Id="rId549" Type="http://schemas.openxmlformats.org/officeDocument/2006/relationships/hyperlink" Target="https://drive.google.com/open?id=1cwTS_ptuRyxq8daLryebFd_oinLDD5wj" TargetMode="External"/><Relationship Id="rId548" Type="http://schemas.openxmlformats.org/officeDocument/2006/relationships/hyperlink" Target="https://drive.google.com/open?id=1jEkqiARjDxtGg9uDM8bjALEaLVF5jsgK" TargetMode="External"/><Relationship Id="rId1130" Type="http://schemas.openxmlformats.org/officeDocument/2006/relationships/hyperlink" Target="https://drive.google.com/open?id=1aIlQc3SEMnw0-o8wKmdDYU--FhidTfTK" TargetMode="External"/><Relationship Id="rId1131" Type="http://schemas.openxmlformats.org/officeDocument/2006/relationships/hyperlink" Target="https://drive.google.com/open?id=1AT-n9cxjSYUmX7J2MYHkx6XvznWM0-Rs" TargetMode="External"/><Relationship Id="rId543" Type="http://schemas.openxmlformats.org/officeDocument/2006/relationships/hyperlink" Target="https://drive.google.com/open?id=15z7Ad4pCbKbeEZkiyEdxKssl2J39hqpd" TargetMode="External"/><Relationship Id="rId1132" Type="http://schemas.openxmlformats.org/officeDocument/2006/relationships/hyperlink" Target="https://drive.google.com/open?id=1VuB07rpG2mZViOu4DFf7BzN2FrkXym9F" TargetMode="External"/><Relationship Id="rId542" Type="http://schemas.openxmlformats.org/officeDocument/2006/relationships/hyperlink" Target="https://drive.google.com/open?id=1rPfrUkzCUb7ILUobD6bdSn5hhlvnv8EZ" TargetMode="External"/><Relationship Id="rId1133" Type="http://schemas.openxmlformats.org/officeDocument/2006/relationships/hyperlink" Target="https://drive.google.com/open?id=1JSJGAJokxlJC50o6i0FSe1gR5aK8CHDe" TargetMode="External"/><Relationship Id="rId541" Type="http://schemas.openxmlformats.org/officeDocument/2006/relationships/hyperlink" Target="https://drive.google.com/open?id=1Da8Fv6AuNEldoEypgYc54diMueamWzV3" TargetMode="External"/><Relationship Id="rId1134" Type="http://schemas.openxmlformats.org/officeDocument/2006/relationships/hyperlink" Target="https://drive.google.com/open?id=1hpO15EYoe4LlIik2BUgVKZoeZfjk7IYZ" TargetMode="External"/><Relationship Id="rId540" Type="http://schemas.openxmlformats.org/officeDocument/2006/relationships/hyperlink" Target="https://drive.google.com/open?id=1N23nEcsCHT0-wr7qklzsKriko7hhUVj8" TargetMode="External"/><Relationship Id="rId1135" Type="http://schemas.openxmlformats.org/officeDocument/2006/relationships/hyperlink" Target="https://drive.google.com/open?id=1mx51-C2WzLEoULaodHDTKDhvAttFdIt4" TargetMode="External"/><Relationship Id="rId1125" Type="http://schemas.openxmlformats.org/officeDocument/2006/relationships/hyperlink" Target="https://drive.google.com/open?id=1cwTS_ptuRyxq8daLryebFd_oinLDD5wj" TargetMode="External"/><Relationship Id="rId1126" Type="http://schemas.openxmlformats.org/officeDocument/2006/relationships/hyperlink" Target="https://drive.google.com/open?id=1NlefpbF-f4olOOrxdX8niIYEEII_E7zR" TargetMode="External"/><Relationship Id="rId1127" Type="http://schemas.openxmlformats.org/officeDocument/2006/relationships/hyperlink" Target="https://drive.google.com/open?id=1fms1NOqLVOVvaKb6DMbhI2g4wbseZaHY" TargetMode="External"/><Relationship Id="rId1128" Type="http://schemas.openxmlformats.org/officeDocument/2006/relationships/hyperlink" Target="https://drive.google.com/open?id=1DRVK_J81wjG8c0EJuP950OA2Vf2M13Jf" TargetMode="External"/><Relationship Id="rId1129" Type="http://schemas.openxmlformats.org/officeDocument/2006/relationships/hyperlink" Target="https://drive.google.com/open?id=1BKdInY0nwQoDnnTtiZZXmJTljMHoYsV7" TargetMode="External"/><Relationship Id="rId536" Type="http://schemas.openxmlformats.org/officeDocument/2006/relationships/hyperlink" Target="https://drive.google.com/open?id=1fIo8dlFmdopCjowE8A6s8lKZs6jfA7Cp" TargetMode="External"/><Relationship Id="rId535" Type="http://schemas.openxmlformats.org/officeDocument/2006/relationships/hyperlink" Target="https://drive.google.com/open?id=1tol6f9IUc23hoY6SRrkh1-GLJ6yG2LhH" TargetMode="External"/><Relationship Id="rId534" Type="http://schemas.openxmlformats.org/officeDocument/2006/relationships/hyperlink" Target="https://drive.google.com/open?id=1aSLiLJz2hLG-x7Tv2UdQu-Jm7asMv241" TargetMode="External"/><Relationship Id="rId533" Type="http://schemas.openxmlformats.org/officeDocument/2006/relationships/hyperlink" Target="https://drive.google.com/open?id=1X-2oG-kYe-UrBMzAQjcEV-SPTlvuUioU" TargetMode="External"/><Relationship Id="rId539" Type="http://schemas.openxmlformats.org/officeDocument/2006/relationships/hyperlink" Target="https://drive.google.com/open?id=1yL0jmPq_SKTMeKnry2NpRDsK5vFpoJf-" TargetMode="External"/><Relationship Id="rId538" Type="http://schemas.openxmlformats.org/officeDocument/2006/relationships/hyperlink" Target="https://drive.google.com/open?id=1Qe7TEYWEoNYvdtcUmE5OJMaum3wd1IUk" TargetMode="External"/><Relationship Id="rId537" Type="http://schemas.openxmlformats.org/officeDocument/2006/relationships/hyperlink" Target="https://drive.google.com/open?id=1x3OLIhub4MTRsRlZ7xNQSwkZFEb43BPK" TargetMode="External"/><Relationship Id="rId1120" Type="http://schemas.openxmlformats.org/officeDocument/2006/relationships/hyperlink" Target="https://drive.google.com/open?id=1CT476k0ZVJf5RPrrqzpogaCy1V2vPLz6" TargetMode="External"/><Relationship Id="rId532" Type="http://schemas.openxmlformats.org/officeDocument/2006/relationships/hyperlink" Target="https://drive.google.com/open?id=19i_RUNAxypnymuMggvICTNN8S0uWLVCy" TargetMode="External"/><Relationship Id="rId1121" Type="http://schemas.openxmlformats.org/officeDocument/2006/relationships/hyperlink" Target="https://drive.google.com/open?id=1mrML-W888U0Vo6z2LLiZKZMOUFm0J-be" TargetMode="External"/><Relationship Id="rId531" Type="http://schemas.openxmlformats.org/officeDocument/2006/relationships/hyperlink" Target="https://drive.google.com/open?id=11KA4Hv7ulu75cdE4yyK9JyCj5w35qaDN" TargetMode="External"/><Relationship Id="rId1122" Type="http://schemas.openxmlformats.org/officeDocument/2006/relationships/hyperlink" Target="https://drive.google.com/open?id=17K-Y4ebxASFf_GlMvkrVDq2k38DykR98" TargetMode="External"/><Relationship Id="rId530" Type="http://schemas.openxmlformats.org/officeDocument/2006/relationships/hyperlink" Target="https://drive.google.com/open?id=1P_BOkI5kFJdZ2HxhVsWAQ2RGFw8FfGZI" TargetMode="External"/><Relationship Id="rId1123" Type="http://schemas.openxmlformats.org/officeDocument/2006/relationships/hyperlink" Target="https://drive.google.com/open?id=1DrO2HNTfU7PBCv-q42-icdBMcVTC_dhz" TargetMode="External"/><Relationship Id="rId1124" Type="http://schemas.openxmlformats.org/officeDocument/2006/relationships/hyperlink" Target="https://drive.google.com/open?id=1Iv4W9KacCHX6YHLXs3QkexlbPWcVKLyW" TargetMode="External"/><Relationship Id="rId1158" Type="http://schemas.openxmlformats.org/officeDocument/2006/relationships/hyperlink" Target="https://drive.google.com/open?id=1NlefpbF-f4olOOrxdX8niIYEEII_E7zR" TargetMode="External"/><Relationship Id="rId1159" Type="http://schemas.openxmlformats.org/officeDocument/2006/relationships/hyperlink" Target="https://drive.google.com/open?id=1fms1NOqLVOVvaKb6DMbhI2g4wbseZaHY" TargetMode="External"/><Relationship Id="rId569" Type="http://schemas.openxmlformats.org/officeDocument/2006/relationships/hyperlink" Target="https://drive.google.com/open?id=1x3OLIhub4MTRsRlZ7xNQSwkZFEb43BPK" TargetMode="External"/><Relationship Id="rId568" Type="http://schemas.openxmlformats.org/officeDocument/2006/relationships/hyperlink" Target="https://drive.google.com/open?id=1U5c7o8wym99MOcdodDFf-LFWD6KLLH3D" TargetMode="External"/><Relationship Id="rId567" Type="http://schemas.openxmlformats.org/officeDocument/2006/relationships/hyperlink" Target="https://drive.google.com/open?id=1y2lPPopp6GvJqe__CpRuzuW53lpB0Ej4" TargetMode="External"/><Relationship Id="rId566" Type="http://schemas.openxmlformats.org/officeDocument/2006/relationships/hyperlink" Target="https://drive.google.com/open?id=1GV-GWh00Dg0EZz4ff_A1Spq2pYVhOcRg" TargetMode="External"/><Relationship Id="rId561" Type="http://schemas.openxmlformats.org/officeDocument/2006/relationships/hyperlink" Target="https://drive.google.com/open?id=1qE8uorK3lnd1FyT-1Kdh70CQDrsLJww4" TargetMode="External"/><Relationship Id="rId1150" Type="http://schemas.openxmlformats.org/officeDocument/2006/relationships/hyperlink" Target="https://drive.google.com/open?id=1rPfrUkzCUb7ILUobD6bdSn5hhlvnv8EZ" TargetMode="External"/><Relationship Id="rId560" Type="http://schemas.openxmlformats.org/officeDocument/2006/relationships/hyperlink" Target="https://drive.google.com/open?id=1MqMa4p9xRcwqehf_bqRuN6V_AFdP8shQ" TargetMode="External"/><Relationship Id="rId1151" Type="http://schemas.openxmlformats.org/officeDocument/2006/relationships/hyperlink" Target="https://drive.google.com/open?id=1SXhfzRjrTdppShkMOPhhRF1qSZV5b0Sr" TargetMode="External"/><Relationship Id="rId1152" Type="http://schemas.openxmlformats.org/officeDocument/2006/relationships/hyperlink" Target="https://drive.google.com/open?id=1CT476k0ZVJf5RPrrqzpogaCy1V2vPLz6" TargetMode="External"/><Relationship Id="rId1153" Type="http://schemas.openxmlformats.org/officeDocument/2006/relationships/hyperlink" Target="https://drive.google.com/open?id=1r1e2_xZiyd_oWckg_JP92yV5qigCSSmi" TargetMode="External"/><Relationship Id="rId565" Type="http://schemas.openxmlformats.org/officeDocument/2006/relationships/hyperlink" Target="https://drive.google.com/open?id=1pDOX6DhRXWPsoguVtY6IUO6A69P0A2Yg" TargetMode="External"/><Relationship Id="rId1154" Type="http://schemas.openxmlformats.org/officeDocument/2006/relationships/hyperlink" Target="https://drive.google.com/open?id=1NihcGy1UTY_HlSoB3T5anSYuN3T97arK" TargetMode="External"/><Relationship Id="rId564" Type="http://schemas.openxmlformats.org/officeDocument/2006/relationships/hyperlink" Target="https://drive.google.com/open?id=19i_RUNAxypnymuMggvICTNN8S0uWLVCy" TargetMode="External"/><Relationship Id="rId1155" Type="http://schemas.openxmlformats.org/officeDocument/2006/relationships/hyperlink" Target="https://drive.google.com/open?id=1DrO2HNTfU7PBCv-q42-icdBMcVTC_dhz" TargetMode="External"/><Relationship Id="rId563" Type="http://schemas.openxmlformats.org/officeDocument/2006/relationships/hyperlink" Target="https://drive.google.com/open?id=11KA4Hv7ulu75cdE4yyK9JyCj5w35qaDN" TargetMode="External"/><Relationship Id="rId1156" Type="http://schemas.openxmlformats.org/officeDocument/2006/relationships/hyperlink" Target="https://drive.google.com/open?id=1jEkqiARjDxtGg9uDM8bjALEaLVF5jsgK" TargetMode="External"/><Relationship Id="rId562" Type="http://schemas.openxmlformats.org/officeDocument/2006/relationships/hyperlink" Target="https://drive.google.com/open?id=1P_BOkI5kFJdZ2HxhVsWAQ2RGFw8FfGZI" TargetMode="External"/><Relationship Id="rId1157" Type="http://schemas.openxmlformats.org/officeDocument/2006/relationships/hyperlink" Target="https://drive.google.com/open?id=1cwTS_ptuRyxq8daLryebFd_oinLDD5wj" TargetMode="External"/><Relationship Id="rId1147" Type="http://schemas.openxmlformats.org/officeDocument/2006/relationships/hyperlink" Target="https://drive.google.com/open?id=1yL0jmPq_SKTMeKnry2NpRDsK5vFpoJf-" TargetMode="External"/><Relationship Id="rId1148" Type="http://schemas.openxmlformats.org/officeDocument/2006/relationships/hyperlink" Target="https://drive.google.com/open?id=11zNgnMS6G6nAZryAFmUaVydjB1vclgDs" TargetMode="External"/><Relationship Id="rId1149" Type="http://schemas.openxmlformats.org/officeDocument/2006/relationships/hyperlink" Target="https://drive.google.com/open?id=1Da8Fv6AuNEldoEypgYc54diMueamWzV3" TargetMode="External"/><Relationship Id="rId558" Type="http://schemas.openxmlformats.org/officeDocument/2006/relationships/hyperlink" Target="https://drive.google.com/open?id=1hpO15EYoe4LlIik2BUgVKZoeZfjk7IYZ" TargetMode="External"/><Relationship Id="rId557" Type="http://schemas.openxmlformats.org/officeDocument/2006/relationships/hyperlink" Target="https://drive.google.com/open?id=1fsT_821pCIe2lIFhiVKhOq13aY-xGbZ_" TargetMode="External"/><Relationship Id="rId556" Type="http://schemas.openxmlformats.org/officeDocument/2006/relationships/hyperlink" Target="https://drive.google.com/open?id=1VuB07rpG2mZViOu4DFf7BzN2FrkXym9F" TargetMode="External"/><Relationship Id="rId555" Type="http://schemas.openxmlformats.org/officeDocument/2006/relationships/hyperlink" Target="https://drive.google.com/open?id=1pOAJCtg52y-tNMkCphJe2k_eg6jcPdse" TargetMode="External"/><Relationship Id="rId559" Type="http://schemas.openxmlformats.org/officeDocument/2006/relationships/hyperlink" Target="https://drive.google.com/open?id=1qf7gefJmpnxN4mlwlZuvKdOqAzbDoa8m" TargetMode="External"/><Relationship Id="rId550" Type="http://schemas.openxmlformats.org/officeDocument/2006/relationships/hyperlink" Target="https://drive.google.com/open?id=1NlefpbF-f4olOOrxdX8niIYEEII_E7zR" TargetMode="External"/><Relationship Id="rId1140" Type="http://schemas.openxmlformats.org/officeDocument/2006/relationships/hyperlink" Target="https://drive.google.com/open?id=1rvUg66qwpLXq0kJ2d-do3H0bXTNT7ZY5" TargetMode="External"/><Relationship Id="rId1141" Type="http://schemas.openxmlformats.org/officeDocument/2006/relationships/hyperlink" Target="https://drive.google.com/open?id=1X-2oG-kYe-UrBMzAQjcEV-SPTlvuUioU" TargetMode="External"/><Relationship Id="rId1142" Type="http://schemas.openxmlformats.org/officeDocument/2006/relationships/hyperlink" Target="https://drive.google.com/open?id=1aSLiLJz2hLG-x7Tv2UdQu-Jm7asMv241" TargetMode="External"/><Relationship Id="rId554" Type="http://schemas.openxmlformats.org/officeDocument/2006/relationships/hyperlink" Target="https://drive.google.com/open?id=1aIlQc3SEMnw0-o8wKmdDYU--FhidTfTK" TargetMode="External"/><Relationship Id="rId1143" Type="http://schemas.openxmlformats.org/officeDocument/2006/relationships/hyperlink" Target="https://drive.google.com/open?id=1tol6f9IUc23hoY6SRrkh1-GLJ6yG2LhH" TargetMode="External"/><Relationship Id="rId553" Type="http://schemas.openxmlformats.org/officeDocument/2006/relationships/hyperlink" Target="https://drive.google.com/open?id=1BKdInY0nwQoDnnTtiZZXmJTljMHoYsV7" TargetMode="External"/><Relationship Id="rId1144" Type="http://schemas.openxmlformats.org/officeDocument/2006/relationships/hyperlink" Target="https://drive.google.com/open?id=1fIo8dlFmdopCjowE8A6s8lKZs6jfA7Cp" TargetMode="External"/><Relationship Id="rId552" Type="http://schemas.openxmlformats.org/officeDocument/2006/relationships/hyperlink" Target="https://drive.google.com/open?id=1DRVK_J81wjG8c0EJuP950OA2Vf2M13Jf" TargetMode="External"/><Relationship Id="rId1145" Type="http://schemas.openxmlformats.org/officeDocument/2006/relationships/hyperlink" Target="https://drive.google.com/open?id=1uMhQYJn6r_ICqoSk3KYJ9fp_o1bGlRkA" TargetMode="External"/><Relationship Id="rId551" Type="http://schemas.openxmlformats.org/officeDocument/2006/relationships/hyperlink" Target="https://drive.google.com/open?id=1fms1NOqLVOVvaKb6DMbhI2g4wbseZaHY" TargetMode="External"/><Relationship Id="rId1146" Type="http://schemas.openxmlformats.org/officeDocument/2006/relationships/hyperlink" Target="https://drive.google.com/open?id=12idwkKwmTY54LyO3jLnDFcEPAAetfSp5" TargetMode="External"/><Relationship Id="rId495" Type="http://schemas.openxmlformats.org/officeDocument/2006/relationships/hyperlink" Target="https://drive.google.com/open?id=1qf7gefJmpnxN4mlwlZuvKdOqAzbDoa8m" TargetMode="External"/><Relationship Id="rId494" Type="http://schemas.openxmlformats.org/officeDocument/2006/relationships/hyperlink" Target="https://drive.google.com/open?id=1hpO15EYoe4LlIik2BUgVKZoeZfjk7IYZ" TargetMode="External"/><Relationship Id="rId493" Type="http://schemas.openxmlformats.org/officeDocument/2006/relationships/hyperlink" Target="https://drive.google.com/open?id=1fsT_821pCIe2lIFhiVKhOq13aY-xGbZ_" TargetMode="External"/><Relationship Id="rId492" Type="http://schemas.openxmlformats.org/officeDocument/2006/relationships/hyperlink" Target="https://drive.google.com/open?id=1kKbvfEV7P5Ssa93S65pN1l3j4sboA0gN" TargetMode="External"/><Relationship Id="rId499" Type="http://schemas.openxmlformats.org/officeDocument/2006/relationships/hyperlink" Target="https://drive.google.com/open?id=1lZNSeUBAEETLtbt2naFr6LXIa3hcl5E9" TargetMode="External"/><Relationship Id="rId498" Type="http://schemas.openxmlformats.org/officeDocument/2006/relationships/hyperlink" Target="https://drive.google.com/open?id=10ZI_G0iLUDpUtDJDBLANjAXjPnXmCi9K" TargetMode="External"/><Relationship Id="rId497" Type="http://schemas.openxmlformats.org/officeDocument/2006/relationships/hyperlink" Target="https://drive.google.com/open?id=1uq4hFGGgl-euNjRqOfb4Wv3Ng6ESVoJw" TargetMode="External"/><Relationship Id="rId496" Type="http://schemas.openxmlformats.org/officeDocument/2006/relationships/hyperlink" Target="https://drive.google.com/open?id=1MqMa4p9xRcwqehf_bqRuN6V_AFdP8shQ" TargetMode="External"/><Relationship Id="rId1610" Type="http://schemas.openxmlformats.org/officeDocument/2006/relationships/hyperlink" Target="https://drive.google.com/open?id=1aIlQc3SEMnw0-o8wKmdDYU--FhidTfTK" TargetMode="External"/><Relationship Id="rId1611" Type="http://schemas.openxmlformats.org/officeDocument/2006/relationships/hyperlink" Target="https://drive.google.com/open?id=1AT-n9cxjSYUmX7J2MYHkx6XvznWM0-Rs" TargetMode="External"/><Relationship Id="rId1612" Type="http://schemas.openxmlformats.org/officeDocument/2006/relationships/hyperlink" Target="https://drive.google.com/open?id=1VuB07rpG2mZViOu4DFf7BzN2FrkXym9F" TargetMode="External"/><Relationship Id="rId1613" Type="http://schemas.openxmlformats.org/officeDocument/2006/relationships/hyperlink" Target="https://drive.google.com/open?id=1fsT_821pCIe2lIFhiVKhOq13aY-xGbZ_" TargetMode="External"/><Relationship Id="rId1614" Type="http://schemas.openxmlformats.org/officeDocument/2006/relationships/hyperlink" Target="https://drive.google.com/open?id=1hpO15EYoe4LlIik2BUgVKZoeZfjk7IYZ" TargetMode="External"/><Relationship Id="rId1615" Type="http://schemas.openxmlformats.org/officeDocument/2006/relationships/hyperlink" Target="https://drive.google.com/open?id=1qf7gefJmpnxN4mlwlZuvKdOqAzbDoa8m" TargetMode="External"/><Relationship Id="rId1616" Type="http://schemas.openxmlformats.org/officeDocument/2006/relationships/hyperlink" Target="https://drive.google.com/open?id=1MqMa4p9xRcwqehf_bqRuN6V_AFdP8shQ" TargetMode="External"/><Relationship Id="rId907" Type="http://schemas.openxmlformats.org/officeDocument/2006/relationships/hyperlink" Target="https://drive.google.com/open?id=1AT-n9cxjSYUmX7J2MYHkx6XvznWM0-Rs" TargetMode="External"/><Relationship Id="rId1617" Type="http://schemas.openxmlformats.org/officeDocument/2006/relationships/hyperlink" Target="https://drive.google.com/open?id=1qE8uorK3lnd1FyT-1Kdh70CQDrsLJww4" TargetMode="External"/><Relationship Id="rId906" Type="http://schemas.openxmlformats.org/officeDocument/2006/relationships/hyperlink" Target="https://drive.google.com/open?id=1aIlQc3SEMnw0-o8wKmdDYU--FhidTfTK" TargetMode="External"/><Relationship Id="rId1618" Type="http://schemas.openxmlformats.org/officeDocument/2006/relationships/hyperlink" Target="https://drive.google.com/open?id=1P_BOkI5kFJdZ2HxhVsWAQ2RGFw8FfGZI" TargetMode="External"/><Relationship Id="rId905" Type="http://schemas.openxmlformats.org/officeDocument/2006/relationships/hyperlink" Target="https://drive.google.com/open?id=1BKdInY0nwQoDnnTtiZZXmJTljMHoYsV7" TargetMode="External"/><Relationship Id="rId1619" Type="http://schemas.openxmlformats.org/officeDocument/2006/relationships/hyperlink" Target="https://drive.google.com/open?id=1lZNSeUBAEETLtbt2naFr6LXIa3hcl5E9" TargetMode="External"/><Relationship Id="rId904" Type="http://schemas.openxmlformats.org/officeDocument/2006/relationships/hyperlink" Target="https://drive.google.com/open?id=1DRVK_J81wjG8c0EJuP950OA2Vf2M13Jf" TargetMode="External"/><Relationship Id="rId909" Type="http://schemas.openxmlformats.org/officeDocument/2006/relationships/hyperlink" Target="https://drive.google.com/open?id=1JSJGAJokxlJC50o6i0FSe1gR5aK8CHDe" TargetMode="External"/><Relationship Id="rId908" Type="http://schemas.openxmlformats.org/officeDocument/2006/relationships/hyperlink" Target="https://drive.google.com/open?id=1kKbvfEV7P5Ssa93S65pN1l3j4sboA0gN" TargetMode="External"/><Relationship Id="rId903" Type="http://schemas.openxmlformats.org/officeDocument/2006/relationships/hyperlink" Target="https://drive.google.com/open?id=1KJ0W6GlTdQVx-4uE4F2bbPs1LQKjJSOi" TargetMode="External"/><Relationship Id="rId902" Type="http://schemas.openxmlformats.org/officeDocument/2006/relationships/hyperlink" Target="https://drive.google.com/open?id=1NlefpbF-f4olOOrxdX8niIYEEII_E7zR" TargetMode="External"/><Relationship Id="rId901" Type="http://schemas.openxmlformats.org/officeDocument/2006/relationships/hyperlink" Target="https://drive.google.com/open?id=1cwTS_ptuRyxq8daLryebFd_oinLDD5wj" TargetMode="External"/><Relationship Id="rId900" Type="http://schemas.openxmlformats.org/officeDocument/2006/relationships/hyperlink" Target="https://drive.google.com/open?id=1jEkqiARjDxtGg9uDM8bjALEaLVF5jsgK" TargetMode="External"/><Relationship Id="rId1600" Type="http://schemas.openxmlformats.org/officeDocument/2006/relationships/hyperlink" Target="https://drive.google.com/open?id=1n1b9mwDbbsNTthtWFn9ktrWQlUmJMuHq" TargetMode="External"/><Relationship Id="rId1601" Type="http://schemas.openxmlformats.org/officeDocument/2006/relationships/hyperlink" Target="https://drive.google.com/open?id=1r1e2_xZiyd_oWckg_JP92yV5qigCSSmi" TargetMode="External"/><Relationship Id="rId1602" Type="http://schemas.openxmlformats.org/officeDocument/2006/relationships/hyperlink" Target="https://drive.google.com/open?id=17K-Y4ebxASFf_GlMvkrVDq2k38DykR98" TargetMode="External"/><Relationship Id="rId1603" Type="http://schemas.openxmlformats.org/officeDocument/2006/relationships/hyperlink" Target="https://drive.google.com/open?id=1DrO2HNTfU7PBCv-q42-icdBMcVTC_dhz" TargetMode="External"/><Relationship Id="rId1604" Type="http://schemas.openxmlformats.org/officeDocument/2006/relationships/hyperlink" Target="https://drive.google.com/open?id=1jEkqiARjDxtGg9uDM8bjALEaLVF5jsgK" TargetMode="External"/><Relationship Id="rId1605" Type="http://schemas.openxmlformats.org/officeDocument/2006/relationships/hyperlink" Target="https://drive.google.com/open?id=1dGubHr_dgGpjlcrxV6BrgRdvfstH22ZV" TargetMode="External"/><Relationship Id="rId1606" Type="http://schemas.openxmlformats.org/officeDocument/2006/relationships/hyperlink" Target="https://drive.google.com/open?id=19ygbzkcKzuiE7oj9Vhtg__wx72DpfO_d" TargetMode="External"/><Relationship Id="rId1607" Type="http://schemas.openxmlformats.org/officeDocument/2006/relationships/hyperlink" Target="https://drive.google.com/open?id=1KJ0W6GlTdQVx-4uE4F2bbPs1LQKjJSOi" TargetMode="External"/><Relationship Id="rId1608" Type="http://schemas.openxmlformats.org/officeDocument/2006/relationships/hyperlink" Target="https://drive.google.com/open?id=1DRVK_J81wjG8c0EJuP950OA2Vf2M13Jf" TargetMode="External"/><Relationship Id="rId1609" Type="http://schemas.openxmlformats.org/officeDocument/2006/relationships/hyperlink" Target="https://drive.google.com/open?id=1zyAa-k4BkbQJ0gWFI0k8Md-XgjioltRW" TargetMode="External"/><Relationship Id="rId1631" Type="http://schemas.openxmlformats.org/officeDocument/2006/relationships/hyperlink" Target="https://drive.google.com/open?id=15z7Ad4pCbKbeEZkiyEdxKssl2J39hqpd" TargetMode="External"/><Relationship Id="rId1632" Type="http://schemas.openxmlformats.org/officeDocument/2006/relationships/hyperlink" Target="https://drive.google.com/open?id=1n1b9mwDbbsNTthtWFn9ktrWQlUmJMuHq" TargetMode="External"/><Relationship Id="rId1633" Type="http://schemas.openxmlformats.org/officeDocument/2006/relationships/hyperlink" Target="https://drive.google.com/open?id=1r1e2_xZiyd_oWckg_JP92yV5qigCSSmi" TargetMode="External"/><Relationship Id="rId1634" Type="http://schemas.openxmlformats.org/officeDocument/2006/relationships/hyperlink" Target="https://drive.google.com/open?id=1NihcGy1UTY_HlSoB3T5anSYuN3T97arK" TargetMode="External"/><Relationship Id="rId1635" Type="http://schemas.openxmlformats.org/officeDocument/2006/relationships/hyperlink" Target="https://drive.google.com/open?id=1DrO2HNTfU7PBCv-q42-icdBMcVTC_dhz" TargetMode="External"/><Relationship Id="rId1636" Type="http://schemas.openxmlformats.org/officeDocument/2006/relationships/hyperlink" Target="https://drive.google.com/open?id=1Iv4W9KacCHX6YHLXs3QkexlbPWcVKLyW" TargetMode="External"/><Relationship Id="rId1637" Type="http://schemas.openxmlformats.org/officeDocument/2006/relationships/hyperlink" Target="https://drive.google.com/open?id=1cwTS_ptuRyxq8daLryebFd_oinLDD5wj" TargetMode="External"/><Relationship Id="rId1638" Type="http://schemas.openxmlformats.org/officeDocument/2006/relationships/hyperlink" Target="https://drive.google.com/open?id=1NlefpbF-f4olOOrxdX8niIYEEII_E7zR" TargetMode="External"/><Relationship Id="rId929" Type="http://schemas.openxmlformats.org/officeDocument/2006/relationships/hyperlink" Target="https://drive.google.com/open?id=1mrML-W888U0Vo6z2LLiZKZMOUFm0J-be" TargetMode="External"/><Relationship Id="rId1639" Type="http://schemas.openxmlformats.org/officeDocument/2006/relationships/hyperlink" Target="https://drive.google.com/open?id=1KJ0W6GlTdQVx-4uE4F2bbPs1LQKjJSOi" TargetMode="External"/><Relationship Id="rId928" Type="http://schemas.openxmlformats.org/officeDocument/2006/relationships/hyperlink" Target="https://drive.google.com/open?id=1CT476k0ZVJf5RPrrqzpogaCy1V2vPLz6" TargetMode="External"/><Relationship Id="rId927" Type="http://schemas.openxmlformats.org/officeDocument/2006/relationships/hyperlink" Target="https://drive.google.com/open?id=1SXhfzRjrTdppShkMOPhhRF1qSZV5b0Sr" TargetMode="External"/><Relationship Id="rId926" Type="http://schemas.openxmlformats.org/officeDocument/2006/relationships/hyperlink" Target="https://drive.google.com/open?id=1SaKkOV_zkADZpqQRtZyLcS1i25cxqfHF" TargetMode="External"/><Relationship Id="rId921" Type="http://schemas.openxmlformats.org/officeDocument/2006/relationships/hyperlink" Target="https://drive.google.com/open?id=1x3OLIhub4MTRsRlZ7xNQSwkZFEb43BPK" TargetMode="External"/><Relationship Id="rId920" Type="http://schemas.openxmlformats.org/officeDocument/2006/relationships/hyperlink" Target="https://drive.google.com/open?id=1U5c7o8wym99MOcdodDFf-LFWD6KLLH3D" TargetMode="External"/><Relationship Id="rId925" Type="http://schemas.openxmlformats.org/officeDocument/2006/relationships/hyperlink" Target="https://drive.google.com/open?id=1UUnjYzaxfkT84eg6jnpX2Wx15OPPJcJi" TargetMode="External"/><Relationship Id="rId924" Type="http://schemas.openxmlformats.org/officeDocument/2006/relationships/hyperlink" Target="https://drive.google.com/open?id=1N23nEcsCHT0-wr7qklzsKriko7hhUVj8" TargetMode="External"/><Relationship Id="rId923" Type="http://schemas.openxmlformats.org/officeDocument/2006/relationships/hyperlink" Target="https://drive.google.com/open?id=1yL0jmPq_SKTMeKnry2NpRDsK5vFpoJf-" TargetMode="External"/><Relationship Id="rId922" Type="http://schemas.openxmlformats.org/officeDocument/2006/relationships/hyperlink" Target="https://drive.google.com/open?id=12idwkKwmTY54LyO3jLnDFcEPAAetfSp5" TargetMode="External"/><Relationship Id="rId1630" Type="http://schemas.openxmlformats.org/officeDocument/2006/relationships/hyperlink" Target="https://drive.google.com/open?id=1rPfrUkzCUb7ILUobD6bdSn5hhlvnv8EZ" TargetMode="External"/><Relationship Id="rId1620" Type="http://schemas.openxmlformats.org/officeDocument/2006/relationships/hyperlink" Target="https://drive.google.com/open?id=1rvUg66qwpLXq0kJ2d-do3H0bXTNT7ZY5" TargetMode="External"/><Relationship Id="rId1621" Type="http://schemas.openxmlformats.org/officeDocument/2006/relationships/hyperlink" Target="https://drive.google.com/open?id=1X-2oG-kYe-UrBMzAQjcEV-SPTlvuUioU" TargetMode="External"/><Relationship Id="rId1622" Type="http://schemas.openxmlformats.org/officeDocument/2006/relationships/hyperlink" Target="https://drive.google.com/open?id=1GV-GWh00Dg0EZz4ff_A1Spq2pYVhOcRg" TargetMode="External"/><Relationship Id="rId1623" Type="http://schemas.openxmlformats.org/officeDocument/2006/relationships/hyperlink" Target="https://drive.google.com/open?id=1y2lPPopp6GvJqe__CpRuzuW53lpB0Ej4" TargetMode="External"/><Relationship Id="rId1624" Type="http://schemas.openxmlformats.org/officeDocument/2006/relationships/hyperlink" Target="https://drive.google.com/open?id=1fIo8dlFmdopCjowE8A6s8lKZs6jfA7Cp" TargetMode="External"/><Relationship Id="rId1625" Type="http://schemas.openxmlformats.org/officeDocument/2006/relationships/hyperlink" Target="https://drive.google.com/open?id=1x3OLIhub4MTRsRlZ7xNQSwkZFEb43BPK" TargetMode="External"/><Relationship Id="rId1626" Type="http://schemas.openxmlformats.org/officeDocument/2006/relationships/hyperlink" Target="https://drive.google.com/open?id=12idwkKwmTY54LyO3jLnDFcEPAAetfSp5" TargetMode="External"/><Relationship Id="rId1627" Type="http://schemas.openxmlformats.org/officeDocument/2006/relationships/hyperlink" Target="https://drive.google.com/open?id=1KcHSSFNyLE-1TDQXwPZ1rPJwA7GGtibI" TargetMode="External"/><Relationship Id="rId918" Type="http://schemas.openxmlformats.org/officeDocument/2006/relationships/hyperlink" Target="https://drive.google.com/open?id=1aSLiLJz2hLG-x7Tv2UdQu-Jm7asMv241" TargetMode="External"/><Relationship Id="rId1628" Type="http://schemas.openxmlformats.org/officeDocument/2006/relationships/hyperlink" Target="https://drive.google.com/open?id=11zNgnMS6G6nAZryAFmUaVydjB1vclgDs" TargetMode="External"/><Relationship Id="rId917" Type="http://schemas.openxmlformats.org/officeDocument/2006/relationships/hyperlink" Target="https://drive.google.com/open?id=1X-2oG-kYe-UrBMzAQjcEV-SPTlvuUioU" TargetMode="External"/><Relationship Id="rId1629" Type="http://schemas.openxmlformats.org/officeDocument/2006/relationships/hyperlink" Target="https://drive.google.com/open?id=1UUnjYzaxfkT84eg6jnpX2Wx15OPPJcJi" TargetMode="External"/><Relationship Id="rId916" Type="http://schemas.openxmlformats.org/officeDocument/2006/relationships/hyperlink" Target="https://drive.google.com/open?id=1rvUg66qwpLXq0kJ2d-do3H0bXTNT7ZY5" TargetMode="External"/><Relationship Id="rId915" Type="http://schemas.openxmlformats.org/officeDocument/2006/relationships/hyperlink" Target="https://drive.google.com/open?id=11KA4Hv7ulu75cdE4yyK9JyCj5w35qaDN" TargetMode="External"/><Relationship Id="rId919" Type="http://schemas.openxmlformats.org/officeDocument/2006/relationships/hyperlink" Target="https://drive.google.com/open?id=1y2lPPopp6GvJqe__CpRuzuW53lpB0Ej4" TargetMode="External"/><Relationship Id="rId910" Type="http://schemas.openxmlformats.org/officeDocument/2006/relationships/hyperlink" Target="https://drive.google.com/open?id=1hpO15EYoe4LlIik2BUgVKZoeZfjk7IYZ" TargetMode="External"/><Relationship Id="rId914" Type="http://schemas.openxmlformats.org/officeDocument/2006/relationships/hyperlink" Target="https://drive.google.com/open?id=1P_BOkI5kFJdZ2HxhVsWAQ2RGFw8FfGZI" TargetMode="External"/><Relationship Id="rId913" Type="http://schemas.openxmlformats.org/officeDocument/2006/relationships/hyperlink" Target="https://drive.google.com/open?id=1uq4hFGGgl-euNjRqOfb4Wv3Ng6ESVoJw" TargetMode="External"/><Relationship Id="rId912" Type="http://schemas.openxmlformats.org/officeDocument/2006/relationships/hyperlink" Target="https://drive.google.com/open?id=1MqMa4p9xRcwqehf_bqRuN6V_AFdP8shQ" TargetMode="External"/><Relationship Id="rId911" Type="http://schemas.openxmlformats.org/officeDocument/2006/relationships/hyperlink" Target="https://drive.google.com/open?id=1mx51-C2WzLEoULaodHDTKDhvAttFdIt4" TargetMode="External"/><Relationship Id="rId1213" Type="http://schemas.openxmlformats.org/officeDocument/2006/relationships/hyperlink" Target="https://drive.google.com/open?id=1Da8Fv6AuNEldoEypgYc54diMueamWzV3" TargetMode="External"/><Relationship Id="rId1697" Type="http://schemas.openxmlformats.org/officeDocument/2006/relationships/hyperlink" Target="https://drive.google.com/open?id=1r1e2_xZiyd_oWckg_JP92yV5qigCSSmi" TargetMode="External"/><Relationship Id="rId1214" Type="http://schemas.openxmlformats.org/officeDocument/2006/relationships/hyperlink" Target="https://drive.google.com/open?id=1rPfrUkzCUb7ILUobD6bdSn5hhlvnv8EZ" TargetMode="External"/><Relationship Id="rId1698" Type="http://schemas.openxmlformats.org/officeDocument/2006/relationships/hyperlink" Target="https://drive.google.com/open?id=1NihcGy1UTY_HlSoB3T5anSYuN3T97arK" TargetMode="External"/><Relationship Id="rId1215" Type="http://schemas.openxmlformats.org/officeDocument/2006/relationships/hyperlink" Target="https://drive.google.com/open?id=15z7Ad4pCbKbeEZkiyEdxKssl2J39hqpd" TargetMode="External"/><Relationship Id="rId1699" Type="http://schemas.openxmlformats.org/officeDocument/2006/relationships/hyperlink" Target="https://drive.google.com/open?id=1FAZmET6zkRL3KC_CDF7a6FSIxXyIJF7u" TargetMode="External"/><Relationship Id="rId1216" Type="http://schemas.openxmlformats.org/officeDocument/2006/relationships/hyperlink" Target="https://drive.google.com/open?id=1n1b9mwDbbsNTthtWFn9ktrWQlUmJMuHq" TargetMode="External"/><Relationship Id="rId1217" Type="http://schemas.openxmlformats.org/officeDocument/2006/relationships/hyperlink" Target="https://drive.google.com/open?id=1r1e2_xZiyd_oWckg_JP92yV5qigCSSmi" TargetMode="External"/><Relationship Id="rId1218" Type="http://schemas.openxmlformats.org/officeDocument/2006/relationships/hyperlink" Target="https://drive.google.com/open?id=1NihcGy1UTY_HlSoB3T5anSYuN3T97arK" TargetMode="External"/><Relationship Id="rId1219" Type="http://schemas.openxmlformats.org/officeDocument/2006/relationships/hyperlink" Target="https://drive.google.com/open?id=1DrO2HNTfU7PBCv-q42-icdBMcVTC_dhz" TargetMode="External"/><Relationship Id="rId866" Type="http://schemas.openxmlformats.org/officeDocument/2006/relationships/hyperlink" Target="https://drive.google.com/open?id=1NihcGy1UTY_HlSoB3T5anSYuN3T97arK" TargetMode="External"/><Relationship Id="rId865" Type="http://schemas.openxmlformats.org/officeDocument/2006/relationships/hyperlink" Target="https://drive.google.com/open?id=1mrML-W888U0Vo6z2LLiZKZMOUFm0J-be" TargetMode="External"/><Relationship Id="rId864" Type="http://schemas.openxmlformats.org/officeDocument/2006/relationships/hyperlink" Target="https://drive.google.com/open?id=1n1b9mwDbbsNTthtWFn9ktrWQlUmJMuHq" TargetMode="External"/><Relationship Id="rId863" Type="http://schemas.openxmlformats.org/officeDocument/2006/relationships/hyperlink" Target="https://drive.google.com/open?id=1SXhfzRjrTdppShkMOPhhRF1qSZV5b0Sr" TargetMode="External"/><Relationship Id="rId869" Type="http://schemas.openxmlformats.org/officeDocument/2006/relationships/hyperlink" Target="https://drive.google.com/open?id=1dGubHr_dgGpjlcrxV6BrgRdvfstH22ZV" TargetMode="External"/><Relationship Id="rId868" Type="http://schemas.openxmlformats.org/officeDocument/2006/relationships/hyperlink" Target="https://drive.google.com/open?id=1Iv4W9KacCHX6YHLXs3QkexlbPWcVKLyW" TargetMode="External"/><Relationship Id="rId867" Type="http://schemas.openxmlformats.org/officeDocument/2006/relationships/hyperlink" Target="https://drive.google.com/open?id=1DrO2HNTfU7PBCv-q42-icdBMcVTC_dhz" TargetMode="External"/><Relationship Id="rId1690" Type="http://schemas.openxmlformats.org/officeDocument/2006/relationships/hyperlink" Target="https://drive.google.com/open?id=12idwkKwmTY54LyO3jLnDFcEPAAetfSp5" TargetMode="External"/><Relationship Id="rId1691" Type="http://schemas.openxmlformats.org/officeDocument/2006/relationships/hyperlink" Target="https://drive.google.com/open?id=1KcHSSFNyLE-1TDQXwPZ1rPJwA7GGtibI" TargetMode="External"/><Relationship Id="rId1692" Type="http://schemas.openxmlformats.org/officeDocument/2006/relationships/hyperlink" Target="https://drive.google.com/open?id=1N23nEcsCHT0-wr7qklzsKriko7hhUVj8" TargetMode="External"/><Relationship Id="rId862" Type="http://schemas.openxmlformats.org/officeDocument/2006/relationships/hyperlink" Target="https://drive.google.com/open?id=1rPfrUkzCUb7ILUobD6bdSn5hhlvnv8EZ" TargetMode="External"/><Relationship Id="rId1693" Type="http://schemas.openxmlformats.org/officeDocument/2006/relationships/hyperlink" Target="https://drive.google.com/open?id=1UUnjYzaxfkT84eg6jnpX2Wx15OPPJcJi" TargetMode="External"/><Relationship Id="rId861" Type="http://schemas.openxmlformats.org/officeDocument/2006/relationships/hyperlink" Target="https://drive.google.com/open?id=1Da8Fv6AuNEldoEypgYc54diMueamWzV3" TargetMode="External"/><Relationship Id="rId1210" Type="http://schemas.openxmlformats.org/officeDocument/2006/relationships/hyperlink" Target="https://drive.google.com/open?id=1Qe7TEYWEoNYvdtcUmE5OJMaum3wd1IUk" TargetMode="External"/><Relationship Id="rId1694" Type="http://schemas.openxmlformats.org/officeDocument/2006/relationships/hyperlink" Target="https://drive.google.com/open?id=1rPfrUkzCUb7ILUobD6bdSn5hhlvnv8EZ" TargetMode="External"/><Relationship Id="rId860" Type="http://schemas.openxmlformats.org/officeDocument/2006/relationships/hyperlink" Target="https://drive.google.com/open?id=1N23nEcsCHT0-wr7qklzsKriko7hhUVj8" TargetMode="External"/><Relationship Id="rId1211" Type="http://schemas.openxmlformats.org/officeDocument/2006/relationships/hyperlink" Target="https://drive.google.com/open?id=1yL0jmPq_SKTMeKnry2NpRDsK5vFpoJf-" TargetMode="External"/><Relationship Id="rId1695" Type="http://schemas.openxmlformats.org/officeDocument/2006/relationships/hyperlink" Target="https://drive.google.com/open?id=15z7Ad4pCbKbeEZkiyEdxKssl2J39hqpd" TargetMode="External"/><Relationship Id="rId1212" Type="http://schemas.openxmlformats.org/officeDocument/2006/relationships/hyperlink" Target="https://drive.google.com/open?id=1N23nEcsCHT0-wr7qklzsKriko7hhUVj8" TargetMode="External"/><Relationship Id="rId1696" Type="http://schemas.openxmlformats.org/officeDocument/2006/relationships/hyperlink" Target="https://drive.google.com/open?id=1n1b9mwDbbsNTthtWFn9ktrWQlUmJMuHq" TargetMode="External"/><Relationship Id="rId1202" Type="http://schemas.openxmlformats.org/officeDocument/2006/relationships/hyperlink" Target="https://drive.google.com/open?id=10ZI_G0iLUDpUtDJDBLANjAXjPnXmCi9K" TargetMode="External"/><Relationship Id="rId1686" Type="http://schemas.openxmlformats.org/officeDocument/2006/relationships/hyperlink" Target="https://drive.google.com/open?id=1GV-GWh00Dg0EZz4ff_A1Spq2pYVhOcRg" TargetMode="External"/><Relationship Id="rId1203" Type="http://schemas.openxmlformats.org/officeDocument/2006/relationships/hyperlink" Target="https://drive.google.com/open?id=1lZNSeUBAEETLtbt2naFr6LXIa3hcl5E9" TargetMode="External"/><Relationship Id="rId1687" Type="http://schemas.openxmlformats.org/officeDocument/2006/relationships/hyperlink" Target="https://drive.google.com/open?id=1tol6f9IUc23hoY6SRrkh1-GLJ6yG2LhH" TargetMode="External"/><Relationship Id="rId1204" Type="http://schemas.openxmlformats.org/officeDocument/2006/relationships/hyperlink" Target="https://drive.google.com/open?id=1rvUg66qwpLXq0kJ2d-do3H0bXTNT7ZY5" TargetMode="External"/><Relationship Id="rId1688" Type="http://schemas.openxmlformats.org/officeDocument/2006/relationships/hyperlink" Target="https://drive.google.com/open?id=1fIo8dlFmdopCjowE8A6s8lKZs6jfA7Cp" TargetMode="External"/><Relationship Id="rId1205" Type="http://schemas.openxmlformats.org/officeDocument/2006/relationships/hyperlink" Target="https://drive.google.com/open?id=1pDOX6DhRXWPsoguVtY6IUO6A69P0A2Yg" TargetMode="External"/><Relationship Id="rId1689" Type="http://schemas.openxmlformats.org/officeDocument/2006/relationships/hyperlink" Target="https://drive.google.com/open?id=1uMhQYJn6r_ICqoSk3KYJ9fp_o1bGlRkA" TargetMode="External"/><Relationship Id="rId1206" Type="http://schemas.openxmlformats.org/officeDocument/2006/relationships/hyperlink" Target="https://drive.google.com/open?id=1aSLiLJz2hLG-x7Tv2UdQu-Jm7asMv241" TargetMode="External"/><Relationship Id="rId1207" Type="http://schemas.openxmlformats.org/officeDocument/2006/relationships/hyperlink" Target="https://drive.google.com/open?id=1tol6f9IUc23hoY6SRrkh1-GLJ6yG2LhH" TargetMode="External"/><Relationship Id="rId1208" Type="http://schemas.openxmlformats.org/officeDocument/2006/relationships/hyperlink" Target="https://drive.google.com/open?id=1U5c7o8wym99MOcdodDFf-LFWD6KLLH3D" TargetMode="External"/><Relationship Id="rId1209" Type="http://schemas.openxmlformats.org/officeDocument/2006/relationships/hyperlink" Target="https://drive.google.com/open?id=1x3OLIhub4MTRsRlZ7xNQSwkZFEb43BPK" TargetMode="External"/><Relationship Id="rId855" Type="http://schemas.openxmlformats.org/officeDocument/2006/relationships/hyperlink" Target="https://drive.google.com/open?id=1tol6f9IUc23hoY6SRrkh1-GLJ6yG2LhH" TargetMode="External"/><Relationship Id="rId854" Type="http://schemas.openxmlformats.org/officeDocument/2006/relationships/hyperlink" Target="https://drive.google.com/open?id=1GV-GWh00Dg0EZz4ff_A1Spq2pYVhOcRg" TargetMode="External"/><Relationship Id="rId853" Type="http://schemas.openxmlformats.org/officeDocument/2006/relationships/hyperlink" Target="https://drive.google.com/open?id=1pDOX6DhRXWPsoguVtY6IUO6A69P0A2Yg" TargetMode="External"/><Relationship Id="rId852" Type="http://schemas.openxmlformats.org/officeDocument/2006/relationships/hyperlink" Target="https://drive.google.com/open?id=19i_RUNAxypnymuMggvICTNN8S0uWLVCy" TargetMode="External"/><Relationship Id="rId859" Type="http://schemas.openxmlformats.org/officeDocument/2006/relationships/hyperlink" Target="https://drive.google.com/open?id=1yL0jmPq_SKTMeKnry2NpRDsK5vFpoJf-" TargetMode="External"/><Relationship Id="rId858" Type="http://schemas.openxmlformats.org/officeDocument/2006/relationships/hyperlink" Target="https://drive.google.com/open?id=12idwkKwmTY54LyO3jLnDFcEPAAetfSp5" TargetMode="External"/><Relationship Id="rId857" Type="http://schemas.openxmlformats.org/officeDocument/2006/relationships/hyperlink" Target="https://drive.google.com/open?id=1x3OLIhub4MTRsRlZ7xNQSwkZFEb43BPK" TargetMode="External"/><Relationship Id="rId856" Type="http://schemas.openxmlformats.org/officeDocument/2006/relationships/hyperlink" Target="https://drive.google.com/open?id=1U5c7o8wym99MOcdodDFf-LFWD6KLLH3D" TargetMode="External"/><Relationship Id="rId1680" Type="http://schemas.openxmlformats.org/officeDocument/2006/relationships/hyperlink" Target="https://drive.google.com/open?id=1YS2qQGOgbRhdztgoYfKh9zEzMTIHOBqZ" TargetMode="External"/><Relationship Id="rId1681" Type="http://schemas.openxmlformats.org/officeDocument/2006/relationships/hyperlink" Target="https://drive.google.com/open?id=1qE8uorK3lnd1FyT-1Kdh70CQDrsLJww4" TargetMode="External"/><Relationship Id="rId851" Type="http://schemas.openxmlformats.org/officeDocument/2006/relationships/hyperlink" Target="https://drive.google.com/open?id=11KA4Hv7ulu75cdE4yyK9JyCj5w35qaDN" TargetMode="External"/><Relationship Id="rId1682" Type="http://schemas.openxmlformats.org/officeDocument/2006/relationships/hyperlink" Target="https://drive.google.com/open?id=1P_BOkI5kFJdZ2HxhVsWAQ2RGFw8FfGZI" TargetMode="External"/><Relationship Id="rId850" Type="http://schemas.openxmlformats.org/officeDocument/2006/relationships/hyperlink" Target="https://drive.google.com/open?id=1P_BOkI5kFJdZ2HxhVsWAQ2RGFw8FfGZI" TargetMode="External"/><Relationship Id="rId1683" Type="http://schemas.openxmlformats.org/officeDocument/2006/relationships/hyperlink" Target="https://drive.google.com/open?id=1lZNSeUBAEETLtbt2naFr6LXIa3hcl5E9" TargetMode="External"/><Relationship Id="rId1200" Type="http://schemas.openxmlformats.org/officeDocument/2006/relationships/hyperlink" Target="https://drive.google.com/open?id=1YS2qQGOgbRhdztgoYfKh9zEzMTIHOBqZ" TargetMode="External"/><Relationship Id="rId1684" Type="http://schemas.openxmlformats.org/officeDocument/2006/relationships/hyperlink" Target="https://drive.google.com/open?id=1rvUg66qwpLXq0kJ2d-do3H0bXTNT7ZY5" TargetMode="External"/><Relationship Id="rId1201" Type="http://schemas.openxmlformats.org/officeDocument/2006/relationships/hyperlink" Target="https://drive.google.com/open?id=1qE8uorK3lnd1FyT-1Kdh70CQDrsLJww4" TargetMode="External"/><Relationship Id="rId1685" Type="http://schemas.openxmlformats.org/officeDocument/2006/relationships/hyperlink" Target="https://drive.google.com/open?id=1X-2oG-kYe-UrBMzAQjcEV-SPTlvuUioU" TargetMode="External"/><Relationship Id="rId1235" Type="http://schemas.openxmlformats.org/officeDocument/2006/relationships/hyperlink" Target="https://drive.google.com/open?id=11KA4Hv7ulu75cdE4yyK9JyCj5w35qaDN" TargetMode="External"/><Relationship Id="rId1236" Type="http://schemas.openxmlformats.org/officeDocument/2006/relationships/hyperlink" Target="https://drive.google.com/open?id=1rvUg66qwpLXq0kJ2d-do3H0bXTNT7ZY5" TargetMode="External"/><Relationship Id="rId1237" Type="http://schemas.openxmlformats.org/officeDocument/2006/relationships/hyperlink" Target="https://drive.google.com/open?id=1X-2oG-kYe-UrBMzAQjcEV-SPTlvuUioU" TargetMode="External"/><Relationship Id="rId1238" Type="http://schemas.openxmlformats.org/officeDocument/2006/relationships/hyperlink" Target="https://drive.google.com/open?id=1GV-GWh00Dg0EZz4ff_A1Spq2pYVhOcRg" TargetMode="External"/><Relationship Id="rId1239" Type="http://schemas.openxmlformats.org/officeDocument/2006/relationships/hyperlink" Target="https://drive.google.com/open?id=1tol6f9IUc23hoY6SRrkh1-GLJ6yG2LhH" TargetMode="External"/><Relationship Id="rId409" Type="http://schemas.openxmlformats.org/officeDocument/2006/relationships/hyperlink" Target="https://drive.google.com/open?id=1x3OLIhub4MTRsRlZ7xNQSwkZFEb43BPK" TargetMode="External"/><Relationship Id="rId404" Type="http://schemas.openxmlformats.org/officeDocument/2006/relationships/hyperlink" Target="https://drive.google.com/open?id=19i_RUNAxypnymuMggvICTNN8S0uWLVCy" TargetMode="External"/><Relationship Id="rId888" Type="http://schemas.openxmlformats.org/officeDocument/2006/relationships/hyperlink" Target="https://drive.google.com/open?id=1fIo8dlFmdopCjowE8A6s8lKZs6jfA7Cp" TargetMode="External"/><Relationship Id="rId403" Type="http://schemas.openxmlformats.org/officeDocument/2006/relationships/hyperlink" Target="https://drive.google.com/open?id=11KA4Hv7ulu75cdE4yyK9JyCj5w35qaDN" TargetMode="External"/><Relationship Id="rId887" Type="http://schemas.openxmlformats.org/officeDocument/2006/relationships/hyperlink" Target="https://drive.google.com/open?id=1y2lPPopp6GvJqe__CpRuzuW53lpB0Ej4" TargetMode="External"/><Relationship Id="rId402" Type="http://schemas.openxmlformats.org/officeDocument/2006/relationships/hyperlink" Target="https://drive.google.com/open?id=1P_BOkI5kFJdZ2HxhVsWAQ2RGFw8FfGZI" TargetMode="External"/><Relationship Id="rId886" Type="http://schemas.openxmlformats.org/officeDocument/2006/relationships/hyperlink" Target="https://drive.google.com/open?id=1aSLiLJz2hLG-x7Tv2UdQu-Jm7asMv241" TargetMode="External"/><Relationship Id="rId401" Type="http://schemas.openxmlformats.org/officeDocument/2006/relationships/hyperlink" Target="https://drive.google.com/open?id=1uq4hFGGgl-euNjRqOfb4Wv3Ng6ESVoJw" TargetMode="External"/><Relationship Id="rId885" Type="http://schemas.openxmlformats.org/officeDocument/2006/relationships/hyperlink" Target="https://drive.google.com/open?id=1pDOX6DhRXWPsoguVtY6IUO6A69P0A2Yg" TargetMode="External"/><Relationship Id="rId408" Type="http://schemas.openxmlformats.org/officeDocument/2006/relationships/hyperlink" Target="https://drive.google.com/open?id=1U5c7o8wym99MOcdodDFf-LFWD6KLLH3D" TargetMode="External"/><Relationship Id="rId407" Type="http://schemas.openxmlformats.org/officeDocument/2006/relationships/hyperlink" Target="https://drive.google.com/open?id=1y2lPPopp6GvJqe__CpRuzuW53lpB0Ej4" TargetMode="External"/><Relationship Id="rId406" Type="http://schemas.openxmlformats.org/officeDocument/2006/relationships/hyperlink" Target="https://drive.google.com/open?id=1GV-GWh00Dg0EZz4ff_A1Spq2pYVhOcRg" TargetMode="External"/><Relationship Id="rId405" Type="http://schemas.openxmlformats.org/officeDocument/2006/relationships/hyperlink" Target="https://drive.google.com/open?id=1X-2oG-kYe-UrBMzAQjcEV-SPTlvuUioU" TargetMode="External"/><Relationship Id="rId889" Type="http://schemas.openxmlformats.org/officeDocument/2006/relationships/hyperlink" Target="https://drive.google.com/open?id=1uMhQYJn6r_ICqoSk3KYJ9fp_o1bGlRkA" TargetMode="External"/><Relationship Id="rId880" Type="http://schemas.openxmlformats.org/officeDocument/2006/relationships/hyperlink" Target="https://drive.google.com/open?id=1YS2qQGOgbRhdztgoYfKh9zEzMTIHOBqZ" TargetMode="External"/><Relationship Id="rId1230" Type="http://schemas.openxmlformats.org/officeDocument/2006/relationships/hyperlink" Target="https://drive.google.com/open?id=1hpO15EYoe4LlIik2BUgVKZoeZfjk7IYZ" TargetMode="External"/><Relationship Id="rId400" Type="http://schemas.openxmlformats.org/officeDocument/2006/relationships/hyperlink" Target="https://drive.google.com/open?id=1MqMa4p9xRcwqehf_bqRuN6V_AFdP8shQ" TargetMode="External"/><Relationship Id="rId884" Type="http://schemas.openxmlformats.org/officeDocument/2006/relationships/hyperlink" Target="https://drive.google.com/open?id=1rvUg66qwpLXq0kJ2d-do3H0bXTNT7ZY5" TargetMode="External"/><Relationship Id="rId1231" Type="http://schemas.openxmlformats.org/officeDocument/2006/relationships/hyperlink" Target="https://drive.google.com/open?id=1qf7gefJmpnxN4mlwlZuvKdOqAzbDoa8m" TargetMode="External"/><Relationship Id="rId883" Type="http://schemas.openxmlformats.org/officeDocument/2006/relationships/hyperlink" Target="https://drive.google.com/open?id=1lZNSeUBAEETLtbt2naFr6LXIa3hcl5E9" TargetMode="External"/><Relationship Id="rId1232" Type="http://schemas.openxmlformats.org/officeDocument/2006/relationships/hyperlink" Target="https://drive.google.com/open?id=1YS2qQGOgbRhdztgoYfKh9zEzMTIHOBqZ" TargetMode="External"/><Relationship Id="rId882" Type="http://schemas.openxmlformats.org/officeDocument/2006/relationships/hyperlink" Target="https://drive.google.com/open?id=10ZI_G0iLUDpUtDJDBLANjAXjPnXmCi9K" TargetMode="External"/><Relationship Id="rId1233" Type="http://schemas.openxmlformats.org/officeDocument/2006/relationships/hyperlink" Target="https://drive.google.com/open?id=1uq4hFGGgl-euNjRqOfb4Wv3Ng6ESVoJw" TargetMode="External"/><Relationship Id="rId881" Type="http://schemas.openxmlformats.org/officeDocument/2006/relationships/hyperlink" Target="https://drive.google.com/open?id=1uq4hFGGgl-euNjRqOfb4Wv3Ng6ESVoJw" TargetMode="External"/><Relationship Id="rId1234" Type="http://schemas.openxmlformats.org/officeDocument/2006/relationships/hyperlink" Target="https://drive.google.com/open?id=1P_BOkI5kFJdZ2HxhVsWAQ2RGFw8FfGZI" TargetMode="External"/><Relationship Id="rId1224" Type="http://schemas.openxmlformats.org/officeDocument/2006/relationships/hyperlink" Target="https://drive.google.com/open?id=1DRVK_J81wjG8c0EJuP950OA2Vf2M13Jf" TargetMode="External"/><Relationship Id="rId1225" Type="http://schemas.openxmlformats.org/officeDocument/2006/relationships/hyperlink" Target="https://drive.google.com/open?id=1zyAa-k4BkbQJ0gWFI0k8Md-XgjioltRW" TargetMode="External"/><Relationship Id="rId1226" Type="http://schemas.openxmlformats.org/officeDocument/2006/relationships/hyperlink" Target="https://drive.google.com/open?id=1aIlQc3SEMnw0-o8wKmdDYU--FhidTfTK" TargetMode="External"/><Relationship Id="rId1227" Type="http://schemas.openxmlformats.org/officeDocument/2006/relationships/hyperlink" Target="https://drive.google.com/open?id=1AT-n9cxjSYUmX7J2MYHkx6XvznWM0-Rs" TargetMode="External"/><Relationship Id="rId1228" Type="http://schemas.openxmlformats.org/officeDocument/2006/relationships/hyperlink" Target="https://drive.google.com/open?id=1kKbvfEV7P5Ssa93S65pN1l3j4sboA0gN" TargetMode="External"/><Relationship Id="rId1229" Type="http://schemas.openxmlformats.org/officeDocument/2006/relationships/hyperlink" Target="https://drive.google.com/open?id=1JSJGAJokxlJC50o6i0FSe1gR5aK8CHDe" TargetMode="External"/><Relationship Id="rId877" Type="http://schemas.openxmlformats.org/officeDocument/2006/relationships/hyperlink" Target="https://drive.google.com/open?id=1fsT_821pCIe2lIFhiVKhOq13aY-xGbZ_" TargetMode="External"/><Relationship Id="rId876" Type="http://schemas.openxmlformats.org/officeDocument/2006/relationships/hyperlink" Target="https://drive.google.com/open?id=1kKbvfEV7P5Ssa93S65pN1l3j4sboA0gN" TargetMode="External"/><Relationship Id="rId875" Type="http://schemas.openxmlformats.org/officeDocument/2006/relationships/hyperlink" Target="https://drive.google.com/open?id=1AT-n9cxjSYUmX7J2MYHkx6XvznWM0-Rs" TargetMode="External"/><Relationship Id="rId874" Type="http://schemas.openxmlformats.org/officeDocument/2006/relationships/hyperlink" Target="https://drive.google.com/open?id=1aIlQc3SEMnw0-o8wKmdDYU--FhidTfTK" TargetMode="External"/><Relationship Id="rId879" Type="http://schemas.openxmlformats.org/officeDocument/2006/relationships/hyperlink" Target="https://drive.google.com/open?id=1qf7gefJmpnxN4mlwlZuvKdOqAzbDoa8m" TargetMode="External"/><Relationship Id="rId878" Type="http://schemas.openxmlformats.org/officeDocument/2006/relationships/hyperlink" Target="https://drive.google.com/open?id=1hpO15EYoe4LlIik2BUgVKZoeZfjk7IYZ" TargetMode="External"/><Relationship Id="rId873" Type="http://schemas.openxmlformats.org/officeDocument/2006/relationships/hyperlink" Target="https://drive.google.com/open?id=1BKdInY0nwQoDnnTtiZZXmJTljMHoYsV7" TargetMode="External"/><Relationship Id="rId1220" Type="http://schemas.openxmlformats.org/officeDocument/2006/relationships/hyperlink" Target="https://drive.google.com/open?id=1Iv4W9KacCHX6YHLXs3QkexlbPWcVKLyW" TargetMode="External"/><Relationship Id="rId872" Type="http://schemas.openxmlformats.org/officeDocument/2006/relationships/hyperlink" Target="https://drive.google.com/open?id=1DRVK_J81wjG8c0EJuP950OA2Vf2M13Jf" TargetMode="External"/><Relationship Id="rId1221" Type="http://schemas.openxmlformats.org/officeDocument/2006/relationships/hyperlink" Target="https://drive.google.com/open?id=1cwTS_ptuRyxq8daLryebFd_oinLDD5wj" TargetMode="External"/><Relationship Id="rId871" Type="http://schemas.openxmlformats.org/officeDocument/2006/relationships/hyperlink" Target="https://drive.google.com/open?id=1KJ0W6GlTdQVx-4uE4F2bbPs1LQKjJSOi" TargetMode="External"/><Relationship Id="rId1222" Type="http://schemas.openxmlformats.org/officeDocument/2006/relationships/hyperlink" Target="https://drive.google.com/open?id=19ygbzkcKzuiE7oj9Vhtg__wx72DpfO_d" TargetMode="External"/><Relationship Id="rId870" Type="http://schemas.openxmlformats.org/officeDocument/2006/relationships/hyperlink" Target="https://drive.google.com/open?id=1NlefpbF-f4olOOrxdX8niIYEEII_E7zR" TargetMode="External"/><Relationship Id="rId1223" Type="http://schemas.openxmlformats.org/officeDocument/2006/relationships/hyperlink" Target="https://drive.google.com/open?id=1KJ0W6GlTdQVx-4uE4F2bbPs1LQKjJSOi" TargetMode="External"/><Relationship Id="rId1653" Type="http://schemas.openxmlformats.org/officeDocument/2006/relationships/hyperlink" Target="https://drive.google.com/open?id=1X-2oG-kYe-UrBMzAQjcEV-SPTlvuUioU" TargetMode="External"/><Relationship Id="rId1654" Type="http://schemas.openxmlformats.org/officeDocument/2006/relationships/hyperlink" Target="https://drive.google.com/open?id=1GV-GWh00Dg0EZz4ff_A1Spq2pYVhOcRg" TargetMode="External"/><Relationship Id="rId1655" Type="http://schemas.openxmlformats.org/officeDocument/2006/relationships/hyperlink" Target="https://drive.google.com/open?id=1y2lPPopp6GvJqe__CpRuzuW53lpB0Ej4" TargetMode="External"/><Relationship Id="rId1656" Type="http://schemas.openxmlformats.org/officeDocument/2006/relationships/hyperlink" Target="https://drive.google.com/open?id=1U5c7o8wym99MOcdodDFf-LFWD6KLLH3D" TargetMode="External"/><Relationship Id="rId1657" Type="http://schemas.openxmlformats.org/officeDocument/2006/relationships/hyperlink" Target="https://drive.google.com/open?id=1x3OLIhub4MTRsRlZ7xNQSwkZFEb43BPK" TargetMode="External"/><Relationship Id="rId1658" Type="http://schemas.openxmlformats.org/officeDocument/2006/relationships/hyperlink" Target="https://drive.google.com/open?id=1Qe7TEYWEoNYvdtcUmE5OJMaum3wd1IUk" TargetMode="External"/><Relationship Id="rId1659" Type="http://schemas.openxmlformats.org/officeDocument/2006/relationships/hyperlink" Target="https://drive.google.com/open?id=1yL0jmPq_SKTMeKnry2NpRDsK5vFpoJf-" TargetMode="External"/><Relationship Id="rId829" Type="http://schemas.openxmlformats.org/officeDocument/2006/relationships/hyperlink" Target="https://drive.google.com/open?id=1Da8Fv6AuNEldoEypgYc54diMueamWzV3" TargetMode="External"/><Relationship Id="rId828" Type="http://schemas.openxmlformats.org/officeDocument/2006/relationships/hyperlink" Target="https://drive.google.com/open?id=11zNgnMS6G6nAZryAFmUaVydjB1vclgDs" TargetMode="External"/><Relationship Id="rId827" Type="http://schemas.openxmlformats.org/officeDocument/2006/relationships/hyperlink" Target="https://drive.google.com/open?id=1KcHSSFNyLE-1TDQXwPZ1rPJwA7GGtibI" TargetMode="External"/><Relationship Id="rId822" Type="http://schemas.openxmlformats.org/officeDocument/2006/relationships/hyperlink" Target="https://drive.google.com/open?id=1GV-GWh00Dg0EZz4ff_A1Spq2pYVhOcRg" TargetMode="External"/><Relationship Id="rId821" Type="http://schemas.openxmlformats.org/officeDocument/2006/relationships/hyperlink" Target="https://drive.google.com/open?id=1X-2oG-kYe-UrBMzAQjcEV-SPTlvuUioU" TargetMode="External"/><Relationship Id="rId820" Type="http://schemas.openxmlformats.org/officeDocument/2006/relationships/hyperlink" Target="https://drive.google.com/open?id=19i_RUNAxypnymuMggvICTNN8S0uWLVCy" TargetMode="External"/><Relationship Id="rId826" Type="http://schemas.openxmlformats.org/officeDocument/2006/relationships/hyperlink" Target="https://drive.google.com/open?id=1Qe7TEYWEoNYvdtcUmE5OJMaum3wd1IUk" TargetMode="External"/><Relationship Id="rId825" Type="http://schemas.openxmlformats.org/officeDocument/2006/relationships/hyperlink" Target="https://drive.google.com/open?id=1x3OLIhub4MTRsRlZ7xNQSwkZFEb43BPK" TargetMode="External"/><Relationship Id="rId824" Type="http://schemas.openxmlformats.org/officeDocument/2006/relationships/hyperlink" Target="https://drive.google.com/open?id=1fIo8dlFmdopCjowE8A6s8lKZs6jfA7Cp" TargetMode="External"/><Relationship Id="rId823" Type="http://schemas.openxmlformats.org/officeDocument/2006/relationships/hyperlink" Target="https://drive.google.com/open?id=1y2lPPopp6GvJqe__CpRuzuW53lpB0Ej4" TargetMode="External"/><Relationship Id="rId1650" Type="http://schemas.openxmlformats.org/officeDocument/2006/relationships/hyperlink" Target="https://drive.google.com/open?id=1P_BOkI5kFJdZ2HxhVsWAQ2RGFw8FfGZI" TargetMode="External"/><Relationship Id="rId1651" Type="http://schemas.openxmlformats.org/officeDocument/2006/relationships/hyperlink" Target="https://drive.google.com/open?id=11KA4Hv7ulu75cdE4yyK9JyCj5w35qaDN" TargetMode="External"/><Relationship Id="rId1652" Type="http://schemas.openxmlformats.org/officeDocument/2006/relationships/hyperlink" Target="https://drive.google.com/open?id=19i_RUNAxypnymuMggvICTNN8S0uWLVCy" TargetMode="External"/><Relationship Id="rId1642" Type="http://schemas.openxmlformats.org/officeDocument/2006/relationships/hyperlink" Target="https://drive.google.com/open?id=1aIlQc3SEMnw0-o8wKmdDYU--FhidTfTK" TargetMode="External"/><Relationship Id="rId1643" Type="http://schemas.openxmlformats.org/officeDocument/2006/relationships/hyperlink" Target="https://drive.google.com/open?id=1pOAJCtg52y-tNMkCphJe2k_eg6jcPdse" TargetMode="External"/><Relationship Id="rId1644" Type="http://schemas.openxmlformats.org/officeDocument/2006/relationships/hyperlink" Target="https://drive.google.com/open?id=1kKbvfEV7P5Ssa93S65pN1l3j4sboA0gN" TargetMode="External"/><Relationship Id="rId1645" Type="http://schemas.openxmlformats.org/officeDocument/2006/relationships/hyperlink" Target="https://drive.google.com/open?id=1fsT_821pCIe2lIFhiVKhOq13aY-xGbZ_" TargetMode="External"/><Relationship Id="rId1646" Type="http://schemas.openxmlformats.org/officeDocument/2006/relationships/hyperlink" Target="https://drive.google.com/open?id=1hpO15EYoe4LlIik2BUgVKZoeZfjk7IYZ" TargetMode="External"/><Relationship Id="rId1647" Type="http://schemas.openxmlformats.org/officeDocument/2006/relationships/hyperlink" Target="https://drive.google.com/open?id=1mx51-C2WzLEoULaodHDTKDhvAttFdIt4" TargetMode="External"/><Relationship Id="rId1648" Type="http://schemas.openxmlformats.org/officeDocument/2006/relationships/hyperlink" Target="https://drive.google.com/open?id=1MqMa4p9xRcwqehf_bqRuN6V_AFdP8shQ" TargetMode="External"/><Relationship Id="rId1649" Type="http://schemas.openxmlformats.org/officeDocument/2006/relationships/hyperlink" Target="https://drive.google.com/open?id=1uq4hFGGgl-euNjRqOfb4Wv3Ng6ESVoJw" TargetMode="External"/><Relationship Id="rId819" Type="http://schemas.openxmlformats.org/officeDocument/2006/relationships/hyperlink" Target="https://drive.google.com/open?id=1lZNSeUBAEETLtbt2naFr6LXIa3hcl5E9" TargetMode="External"/><Relationship Id="rId818" Type="http://schemas.openxmlformats.org/officeDocument/2006/relationships/hyperlink" Target="https://drive.google.com/open?id=1P_BOkI5kFJdZ2HxhVsWAQ2RGFw8FfGZI" TargetMode="External"/><Relationship Id="rId817" Type="http://schemas.openxmlformats.org/officeDocument/2006/relationships/hyperlink" Target="https://drive.google.com/open?id=1qE8uorK3lnd1FyT-1Kdh70CQDrsLJww4" TargetMode="External"/><Relationship Id="rId816" Type="http://schemas.openxmlformats.org/officeDocument/2006/relationships/hyperlink" Target="https://drive.google.com/open?id=1MqMa4p9xRcwqehf_bqRuN6V_AFdP8shQ" TargetMode="External"/><Relationship Id="rId811" Type="http://schemas.openxmlformats.org/officeDocument/2006/relationships/hyperlink" Target="https://drive.google.com/open?id=1pOAJCtg52y-tNMkCphJe2k_eg6jcPdse" TargetMode="External"/><Relationship Id="rId810" Type="http://schemas.openxmlformats.org/officeDocument/2006/relationships/hyperlink" Target="https://drive.google.com/open?id=1aIlQc3SEMnw0-o8wKmdDYU--FhidTfTK" TargetMode="External"/><Relationship Id="rId815" Type="http://schemas.openxmlformats.org/officeDocument/2006/relationships/hyperlink" Target="https://drive.google.com/open?id=1qf7gefJmpnxN4mlwlZuvKdOqAzbDoa8m" TargetMode="External"/><Relationship Id="rId814" Type="http://schemas.openxmlformats.org/officeDocument/2006/relationships/hyperlink" Target="https://drive.google.com/open?id=1hpO15EYoe4LlIik2BUgVKZoeZfjk7IYZ" TargetMode="External"/><Relationship Id="rId813" Type="http://schemas.openxmlformats.org/officeDocument/2006/relationships/hyperlink" Target="https://drive.google.com/open?id=1fsT_821pCIe2lIFhiVKhOq13aY-xGbZ_" TargetMode="External"/><Relationship Id="rId812" Type="http://schemas.openxmlformats.org/officeDocument/2006/relationships/hyperlink" Target="https://drive.google.com/open?id=1VuB07rpG2mZViOu4DFf7BzN2FrkXym9F" TargetMode="External"/><Relationship Id="rId1640" Type="http://schemas.openxmlformats.org/officeDocument/2006/relationships/hyperlink" Target="https://drive.google.com/open?id=1DRVK_J81wjG8c0EJuP950OA2Vf2M13Jf" TargetMode="External"/><Relationship Id="rId1641" Type="http://schemas.openxmlformats.org/officeDocument/2006/relationships/hyperlink" Target="https://drive.google.com/open?id=1BKdInY0nwQoDnnTtiZZXmJTljMHoYsV7" TargetMode="External"/><Relationship Id="rId1675" Type="http://schemas.openxmlformats.org/officeDocument/2006/relationships/hyperlink" Target="https://drive.google.com/open?id=1AT-n9cxjSYUmX7J2MYHkx6XvznWM0-Rs" TargetMode="External"/><Relationship Id="rId1676" Type="http://schemas.openxmlformats.org/officeDocument/2006/relationships/hyperlink" Target="https://drive.google.com/open?id=1kKbvfEV7P5Ssa93S65pN1l3j4sboA0gN" TargetMode="External"/><Relationship Id="rId1677" Type="http://schemas.openxmlformats.org/officeDocument/2006/relationships/hyperlink" Target="https://drive.google.com/open?id=1JSJGAJokxlJC50o6i0FSe1gR5aK8CHDe" TargetMode="External"/><Relationship Id="rId1678" Type="http://schemas.openxmlformats.org/officeDocument/2006/relationships/hyperlink" Target="https://drive.google.com/open?id=1hpO15EYoe4LlIik2BUgVKZoeZfjk7IYZ" TargetMode="External"/><Relationship Id="rId1679" Type="http://schemas.openxmlformats.org/officeDocument/2006/relationships/hyperlink" Target="https://drive.google.com/open?id=1mx51-C2WzLEoULaodHDTKDhvAttFdIt4" TargetMode="External"/><Relationship Id="rId849" Type="http://schemas.openxmlformats.org/officeDocument/2006/relationships/hyperlink" Target="https://drive.google.com/open?id=1qE8uorK3lnd1FyT-1Kdh70CQDrsLJww4" TargetMode="External"/><Relationship Id="rId844" Type="http://schemas.openxmlformats.org/officeDocument/2006/relationships/hyperlink" Target="https://drive.google.com/open?id=1VuB07rpG2mZViOu4DFf7BzN2FrkXym9F" TargetMode="External"/><Relationship Id="rId843" Type="http://schemas.openxmlformats.org/officeDocument/2006/relationships/hyperlink" Target="https://drive.google.com/open?id=1AT-n9cxjSYUmX7J2MYHkx6XvznWM0-Rs" TargetMode="External"/><Relationship Id="rId842" Type="http://schemas.openxmlformats.org/officeDocument/2006/relationships/hyperlink" Target="https://drive.google.com/open?id=1aIlQc3SEMnw0-o8wKmdDYU--FhidTfTK" TargetMode="External"/><Relationship Id="rId841" Type="http://schemas.openxmlformats.org/officeDocument/2006/relationships/hyperlink" Target="https://drive.google.com/open?id=1BKdInY0nwQoDnnTtiZZXmJTljMHoYsV7" TargetMode="External"/><Relationship Id="rId848" Type="http://schemas.openxmlformats.org/officeDocument/2006/relationships/hyperlink" Target="https://drive.google.com/open?id=1MqMa4p9xRcwqehf_bqRuN6V_AFdP8shQ" TargetMode="External"/><Relationship Id="rId847" Type="http://schemas.openxmlformats.org/officeDocument/2006/relationships/hyperlink" Target="https://drive.google.com/open?id=1qf7gefJmpnxN4mlwlZuvKdOqAzbDoa8m" TargetMode="External"/><Relationship Id="rId846" Type="http://schemas.openxmlformats.org/officeDocument/2006/relationships/hyperlink" Target="https://drive.google.com/open?id=1xlPD8sn4bF0JhPrK0EIgpCW73iSMollL" TargetMode="External"/><Relationship Id="rId845" Type="http://schemas.openxmlformats.org/officeDocument/2006/relationships/hyperlink" Target="https://drive.google.com/open?id=1fsT_821pCIe2lIFhiVKhOq13aY-xGbZ_" TargetMode="External"/><Relationship Id="rId1670" Type="http://schemas.openxmlformats.org/officeDocument/2006/relationships/hyperlink" Target="https://drive.google.com/open?id=19ygbzkcKzuiE7oj9Vhtg__wx72DpfO_d" TargetMode="External"/><Relationship Id="rId840" Type="http://schemas.openxmlformats.org/officeDocument/2006/relationships/hyperlink" Target="https://drive.google.com/open?id=1DRVK_J81wjG8c0EJuP950OA2Vf2M13Jf" TargetMode="External"/><Relationship Id="rId1671" Type="http://schemas.openxmlformats.org/officeDocument/2006/relationships/hyperlink" Target="https://drive.google.com/open?id=1KJ0W6GlTdQVx-4uE4F2bbPs1LQKjJSOi" TargetMode="External"/><Relationship Id="rId1672" Type="http://schemas.openxmlformats.org/officeDocument/2006/relationships/hyperlink" Target="https://drive.google.com/open?id=1DRVK_J81wjG8c0EJuP950OA2Vf2M13Jf" TargetMode="External"/><Relationship Id="rId1673" Type="http://schemas.openxmlformats.org/officeDocument/2006/relationships/hyperlink" Target="https://drive.google.com/open?id=1BKdInY0nwQoDnnTtiZZXmJTljMHoYsV7" TargetMode="External"/><Relationship Id="rId1674" Type="http://schemas.openxmlformats.org/officeDocument/2006/relationships/hyperlink" Target="https://drive.google.com/open?id=1aIlQc3SEMnw0-o8wKmdDYU--FhidTfTK" TargetMode="External"/><Relationship Id="rId1664" Type="http://schemas.openxmlformats.org/officeDocument/2006/relationships/hyperlink" Target="https://drive.google.com/open?id=1n1b9mwDbbsNTthtWFn9ktrWQlUmJMuHq" TargetMode="External"/><Relationship Id="rId1665" Type="http://schemas.openxmlformats.org/officeDocument/2006/relationships/hyperlink" Target="https://drive.google.com/open?id=1mrML-W888U0Vo6z2LLiZKZMOUFm0J-be" TargetMode="External"/><Relationship Id="rId1666" Type="http://schemas.openxmlformats.org/officeDocument/2006/relationships/hyperlink" Target="https://drive.google.com/open?id=17K-Y4ebxASFf_GlMvkrVDq2k38DykR98" TargetMode="External"/><Relationship Id="rId1667" Type="http://schemas.openxmlformats.org/officeDocument/2006/relationships/hyperlink" Target="https://drive.google.com/open?id=1DrO2HNTfU7PBCv-q42-icdBMcVTC_dhz" TargetMode="External"/><Relationship Id="rId1668" Type="http://schemas.openxmlformats.org/officeDocument/2006/relationships/hyperlink" Target="https://drive.google.com/open?id=1jEkqiARjDxtGg9uDM8bjALEaLVF5jsgK" TargetMode="External"/><Relationship Id="rId1669" Type="http://schemas.openxmlformats.org/officeDocument/2006/relationships/hyperlink" Target="https://drive.google.com/open?id=1cwTS_ptuRyxq8daLryebFd_oinLDD5wj" TargetMode="External"/><Relationship Id="rId839" Type="http://schemas.openxmlformats.org/officeDocument/2006/relationships/hyperlink" Target="https://drive.google.com/open?id=1KJ0W6GlTdQVx-4uE4F2bbPs1LQKjJSOi" TargetMode="External"/><Relationship Id="rId838" Type="http://schemas.openxmlformats.org/officeDocument/2006/relationships/hyperlink" Target="https://drive.google.com/open?id=1NlefpbF-f4olOOrxdX8niIYEEII_E7zR" TargetMode="External"/><Relationship Id="rId833" Type="http://schemas.openxmlformats.org/officeDocument/2006/relationships/hyperlink" Target="https://drive.google.com/open?id=1r1e2_xZiyd_oWckg_JP92yV5qigCSSmi" TargetMode="External"/><Relationship Id="rId832" Type="http://schemas.openxmlformats.org/officeDocument/2006/relationships/hyperlink" Target="https://drive.google.com/open?id=1CT476k0ZVJf5RPrrqzpogaCy1V2vPLz6" TargetMode="External"/><Relationship Id="rId831" Type="http://schemas.openxmlformats.org/officeDocument/2006/relationships/hyperlink" Target="https://drive.google.com/open?id=15z7Ad4pCbKbeEZkiyEdxKssl2J39hqpd" TargetMode="External"/><Relationship Id="rId830" Type="http://schemas.openxmlformats.org/officeDocument/2006/relationships/hyperlink" Target="https://drive.google.com/open?id=1rPfrUkzCUb7ILUobD6bdSn5hhlvnv8EZ" TargetMode="External"/><Relationship Id="rId837" Type="http://schemas.openxmlformats.org/officeDocument/2006/relationships/hyperlink" Target="https://drive.google.com/open?id=1cwTS_ptuRyxq8daLryebFd_oinLDD5wj" TargetMode="External"/><Relationship Id="rId836" Type="http://schemas.openxmlformats.org/officeDocument/2006/relationships/hyperlink" Target="https://drive.google.com/open?id=1Iv4W9KacCHX6YHLXs3QkexlbPWcVKLyW" TargetMode="External"/><Relationship Id="rId835" Type="http://schemas.openxmlformats.org/officeDocument/2006/relationships/hyperlink" Target="https://drive.google.com/open?id=1FAZmET6zkRL3KC_CDF7a6FSIxXyIJF7u" TargetMode="External"/><Relationship Id="rId834" Type="http://schemas.openxmlformats.org/officeDocument/2006/relationships/hyperlink" Target="https://drive.google.com/open?id=1NihcGy1UTY_HlSoB3T5anSYuN3T97arK" TargetMode="External"/><Relationship Id="rId1660" Type="http://schemas.openxmlformats.org/officeDocument/2006/relationships/hyperlink" Target="https://drive.google.com/open?id=1N23nEcsCHT0-wr7qklzsKriko7hhUVj8" TargetMode="External"/><Relationship Id="rId1661" Type="http://schemas.openxmlformats.org/officeDocument/2006/relationships/hyperlink" Target="https://drive.google.com/open?id=1UUnjYzaxfkT84eg6jnpX2Wx15OPPJcJi" TargetMode="External"/><Relationship Id="rId1662" Type="http://schemas.openxmlformats.org/officeDocument/2006/relationships/hyperlink" Target="https://drive.google.com/open?id=1SaKkOV_zkADZpqQRtZyLcS1i25cxqfHF" TargetMode="External"/><Relationship Id="rId1663" Type="http://schemas.openxmlformats.org/officeDocument/2006/relationships/hyperlink" Target="https://drive.google.com/open?id=15z7Ad4pCbKbeEZkiyEdxKssl2J39hqpd" TargetMode="External"/><Relationship Id="rId469" Type="http://schemas.openxmlformats.org/officeDocument/2006/relationships/hyperlink" Target="https://drive.google.com/open?id=1pDOX6DhRXWPsoguVtY6IUO6A69P0A2Yg" TargetMode="External"/><Relationship Id="rId468" Type="http://schemas.openxmlformats.org/officeDocument/2006/relationships/hyperlink" Target="https://drive.google.com/open?id=19i_RUNAxypnymuMggvICTNN8S0uWLVCy" TargetMode="External"/><Relationship Id="rId467" Type="http://schemas.openxmlformats.org/officeDocument/2006/relationships/hyperlink" Target="https://drive.google.com/open?id=11KA4Hv7ulu75cdE4yyK9JyCj5w35qaDN" TargetMode="External"/><Relationship Id="rId1290" Type="http://schemas.openxmlformats.org/officeDocument/2006/relationships/hyperlink" Target="https://drive.google.com/open?id=1aIlQc3SEMnw0-o8wKmdDYU--FhidTfTK" TargetMode="External"/><Relationship Id="rId1291" Type="http://schemas.openxmlformats.org/officeDocument/2006/relationships/hyperlink" Target="https://drive.google.com/open?id=1pOAJCtg52y-tNMkCphJe2k_eg6jcPdse" TargetMode="External"/><Relationship Id="rId1292" Type="http://schemas.openxmlformats.org/officeDocument/2006/relationships/hyperlink" Target="https://drive.google.com/open?id=1VuB07rpG2mZViOu4DFf7BzN2FrkXym9F" TargetMode="External"/><Relationship Id="rId462" Type="http://schemas.openxmlformats.org/officeDocument/2006/relationships/hyperlink" Target="https://drive.google.com/open?id=1hpO15EYoe4LlIik2BUgVKZoeZfjk7IYZ" TargetMode="External"/><Relationship Id="rId1293" Type="http://schemas.openxmlformats.org/officeDocument/2006/relationships/hyperlink" Target="https://drive.google.com/open?id=1fsT_821pCIe2lIFhiVKhOq13aY-xGbZ_" TargetMode="External"/><Relationship Id="rId461" Type="http://schemas.openxmlformats.org/officeDocument/2006/relationships/hyperlink" Target="https://drive.google.com/open?id=1fsT_821pCIe2lIFhiVKhOq13aY-xGbZ_" TargetMode="External"/><Relationship Id="rId1294" Type="http://schemas.openxmlformats.org/officeDocument/2006/relationships/hyperlink" Target="https://drive.google.com/open?id=1xlPD8sn4bF0JhPrK0EIgpCW73iSMollL" TargetMode="External"/><Relationship Id="rId460" Type="http://schemas.openxmlformats.org/officeDocument/2006/relationships/hyperlink" Target="https://drive.google.com/open?id=1VuB07rpG2mZViOu4DFf7BzN2FrkXym9F" TargetMode="External"/><Relationship Id="rId1295" Type="http://schemas.openxmlformats.org/officeDocument/2006/relationships/hyperlink" Target="https://drive.google.com/open?id=1qf7gefJmpnxN4mlwlZuvKdOqAzbDoa8m" TargetMode="External"/><Relationship Id="rId1296" Type="http://schemas.openxmlformats.org/officeDocument/2006/relationships/hyperlink" Target="https://drive.google.com/open?id=1MqMa4p9xRcwqehf_bqRuN6V_AFdP8shQ" TargetMode="External"/><Relationship Id="rId466" Type="http://schemas.openxmlformats.org/officeDocument/2006/relationships/hyperlink" Target="https://drive.google.com/open?id=10ZI_G0iLUDpUtDJDBLANjAXjPnXmCi9K" TargetMode="External"/><Relationship Id="rId1297" Type="http://schemas.openxmlformats.org/officeDocument/2006/relationships/hyperlink" Target="https://drive.google.com/open?id=1qE8uorK3lnd1FyT-1Kdh70CQDrsLJww4" TargetMode="External"/><Relationship Id="rId465" Type="http://schemas.openxmlformats.org/officeDocument/2006/relationships/hyperlink" Target="https://drive.google.com/open?id=1qE8uorK3lnd1FyT-1Kdh70CQDrsLJww4" TargetMode="External"/><Relationship Id="rId1298" Type="http://schemas.openxmlformats.org/officeDocument/2006/relationships/hyperlink" Target="https://drive.google.com/open?id=10ZI_G0iLUDpUtDJDBLANjAXjPnXmCi9K" TargetMode="External"/><Relationship Id="rId464" Type="http://schemas.openxmlformats.org/officeDocument/2006/relationships/hyperlink" Target="https://drive.google.com/open?id=1MqMa4p9xRcwqehf_bqRuN6V_AFdP8shQ" TargetMode="External"/><Relationship Id="rId1299" Type="http://schemas.openxmlformats.org/officeDocument/2006/relationships/hyperlink" Target="https://drive.google.com/open?id=11KA4Hv7ulu75cdE4yyK9JyCj5w35qaDN" TargetMode="External"/><Relationship Id="rId463" Type="http://schemas.openxmlformats.org/officeDocument/2006/relationships/hyperlink" Target="https://drive.google.com/open?id=1qf7gefJmpnxN4mlwlZuvKdOqAzbDoa8m" TargetMode="External"/><Relationship Id="rId459" Type="http://schemas.openxmlformats.org/officeDocument/2006/relationships/hyperlink" Target="https://drive.google.com/open?id=1pOAJCtg52y-tNMkCphJe2k_eg6jcPdse" TargetMode="External"/><Relationship Id="rId458" Type="http://schemas.openxmlformats.org/officeDocument/2006/relationships/hyperlink" Target="https://drive.google.com/open?id=1aIlQc3SEMnw0-o8wKmdDYU--FhidTfTK" TargetMode="External"/><Relationship Id="rId457" Type="http://schemas.openxmlformats.org/officeDocument/2006/relationships/hyperlink" Target="https://drive.google.com/open?id=1BKdInY0nwQoDnnTtiZZXmJTljMHoYsV7" TargetMode="External"/><Relationship Id="rId456" Type="http://schemas.openxmlformats.org/officeDocument/2006/relationships/hyperlink" Target="https://drive.google.com/open?id=1DRVK_J81wjG8c0EJuP950OA2Vf2M13Jf" TargetMode="External"/><Relationship Id="rId1280" Type="http://schemas.openxmlformats.org/officeDocument/2006/relationships/hyperlink" Target="https://drive.google.com/open?id=1CT476k0ZVJf5RPrrqzpogaCy1V2vPLz6" TargetMode="External"/><Relationship Id="rId1281" Type="http://schemas.openxmlformats.org/officeDocument/2006/relationships/hyperlink" Target="https://drive.google.com/open?id=1r1e2_xZiyd_oWckg_JP92yV5qigCSSmi" TargetMode="External"/><Relationship Id="rId451" Type="http://schemas.openxmlformats.org/officeDocument/2006/relationships/hyperlink" Target="https://drive.google.com/open?id=1DrO2HNTfU7PBCv-q42-icdBMcVTC_dhz" TargetMode="External"/><Relationship Id="rId1282" Type="http://schemas.openxmlformats.org/officeDocument/2006/relationships/hyperlink" Target="https://drive.google.com/open?id=1NihcGy1UTY_HlSoB3T5anSYuN3T97arK" TargetMode="External"/><Relationship Id="rId450" Type="http://schemas.openxmlformats.org/officeDocument/2006/relationships/hyperlink" Target="https://drive.google.com/open?id=1NihcGy1UTY_HlSoB3T5anSYuN3T97arK" TargetMode="External"/><Relationship Id="rId1283" Type="http://schemas.openxmlformats.org/officeDocument/2006/relationships/hyperlink" Target="https://drive.google.com/open?id=1DrO2HNTfU7PBCv-q42-icdBMcVTC_dhz" TargetMode="External"/><Relationship Id="rId1284" Type="http://schemas.openxmlformats.org/officeDocument/2006/relationships/hyperlink" Target="https://drive.google.com/open?id=1Iv4W9KacCHX6YHLXs3QkexlbPWcVKLyW" TargetMode="External"/><Relationship Id="rId1285" Type="http://schemas.openxmlformats.org/officeDocument/2006/relationships/hyperlink" Target="https://drive.google.com/open?id=1cwTS_ptuRyxq8daLryebFd_oinLDD5wj" TargetMode="External"/><Relationship Id="rId455" Type="http://schemas.openxmlformats.org/officeDocument/2006/relationships/hyperlink" Target="https://drive.google.com/open?id=1KJ0W6GlTdQVx-4uE4F2bbPs1LQKjJSOi" TargetMode="External"/><Relationship Id="rId1286" Type="http://schemas.openxmlformats.org/officeDocument/2006/relationships/hyperlink" Target="https://drive.google.com/open?id=1NlefpbF-f4olOOrxdX8niIYEEII_E7zR" TargetMode="External"/><Relationship Id="rId454" Type="http://schemas.openxmlformats.org/officeDocument/2006/relationships/hyperlink" Target="https://drive.google.com/open?id=1NlefpbF-f4olOOrxdX8niIYEEII_E7zR" TargetMode="External"/><Relationship Id="rId1287" Type="http://schemas.openxmlformats.org/officeDocument/2006/relationships/hyperlink" Target="https://drive.google.com/open?id=1KJ0W6GlTdQVx-4uE4F2bbPs1LQKjJSOi" TargetMode="External"/><Relationship Id="rId453" Type="http://schemas.openxmlformats.org/officeDocument/2006/relationships/hyperlink" Target="https://drive.google.com/open?id=1cwTS_ptuRyxq8daLryebFd_oinLDD5wj" TargetMode="External"/><Relationship Id="rId1288" Type="http://schemas.openxmlformats.org/officeDocument/2006/relationships/hyperlink" Target="https://drive.google.com/open?id=1DRVK_J81wjG8c0EJuP950OA2Vf2M13Jf" TargetMode="External"/><Relationship Id="rId452" Type="http://schemas.openxmlformats.org/officeDocument/2006/relationships/hyperlink" Target="https://drive.google.com/open?id=1Iv4W9KacCHX6YHLXs3QkexlbPWcVKLyW" TargetMode="External"/><Relationship Id="rId1289" Type="http://schemas.openxmlformats.org/officeDocument/2006/relationships/hyperlink" Target="https://drive.google.com/open?id=1BKdInY0nwQoDnnTtiZZXmJTljMHoYsV7" TargetMode="External"/><Relationship Id="rId491" Type="http://schemas.openxmlformats.org/officeDocument/2006/relationships/hyperlink" Target="https://drive.google.com/open?id=1AT-n9cxjSYUmX7J2MYHkx6XvznWM0-Rs" TargetMode="External"/><Relationship Id="rId490" Type="http://schemas.openxmlformats.org/officeDocument/2006/relationships/hyperlink" Target="https://drive.google.com/open?id=1aIlQc3SEMnw0-o8wKmdDYU--FhidTfTK" TargetMode="External"/><Relationship Id="rId489" Type="http://schemas.openxmlformats.org/officeDocument/2006/relationships/hyperlink" Target="https://drive.google.com/open?id=1zyAa-k4BkbQJ0gWFI0k8Md-XgjioltRW" TargetMode="External"/><Relationship Id="rId484" Type="http://schemas.openxmlformats.org/officeDocument/2006/relationships/hyperlink" Target="https://drive.google.com/open?id=1jEkqiARjDxtGg9uDM8bjALEaLVF5jsgK" TargetMode="External"/><Relationship Id="rId483" Type="http://schemas.openxmlformats.org/officeDocument/2006/relationships/hyperlink" Target="https://drive.google.com/open?id=1DrO2HNTfU7PBCv-q42-icdBMcVTC_dhz" TargetMode="External"/><Relationship Id="rId482" Type="http://schemas.openxmlformats.org/officeDocument/2006/relationships/hyperlink" Target="https://drive.google.com/open?id=1NihcGy1UTY_HlSoB3T5anSYuN3T97arK" TargetMode="External"/><Relationship Id="rId481" Type="http://schemas.openxmlformats.org/officeDocument/2006/relationships/hyperlink" Target="https://drive.google.com/open?id=1r1e2_xZiyd_oWckg_JP92yV5qigCSSmi" TargetMode="External"/><Relationship Id="rId488" Type="http://schemas.openxmlformats.org/officeDocument/2006/relationships/hyperlink" Target="https://drive.google.com/open?id=17yMfcyf6klBdwnnfVebv8XMzcmtSUW48" TargetMode="External"/><Relationship Id="rId487" Type="http://schemas.openxmlformats.org/officeDocument/2006/relationships/hyperlink" Target="https://drive.google.com/open?id=1KJ0W6GlTdQVx-4uE4F2bbPs1LQKjJSOi" TargetMode="External"/><Relationship Id="rId486" Type="http://schemas.openxmlformats.org/officeDocument/2006/relationships/hyperlink" Target="https://drive.google.com/open?id=1NlefpbF-f4olOOrxdX8niIYEEII_E7zR" TargetMode="External"/><Relationship Id="rId485" Type="http://schemas.openxmlformats.org/officeDocument/2006/relationships/hyperlink" Target="https://drive.google.com/open?id=1cwTS_ptuRyxq8daLryebFd_oinLDD5wj" TargetMode="External"/><Relationship Id="rId480" Type="http://schemas.openxmlformats.org/officeDocument/2006/relationships/hyperlink" Target="https://drive.google.com/open?id=1CT476k0ZVJf5RPrrqzpogaCy1V2vPLz6" TargetMode="External"/><Relationship Id="rId479" Type="http://schemas.openxmlformats.org/officeDocument/2006/relationships/hyperlink" Target="https://drive.google.com/open?id=1SXhfzRjrTdppShkMOPhhRF1qSZV5b0Sr" TargetMode="External"/><Relationship Id="rId478" Type="http://schemas.openxmlformats.org/officeDocument/2006/relationships/hyperlink" Target="https://drive.google.com/open?id=1SaKkOV_zkADZpqQRtZyLcS1i25cxqfHF" TargetMode="External"/><Relationship Id="rId473" Type="http://schemas.openxmlformats.org/officeDocument/2006/relationships/hyperlink" Target="https://drive.google.com/open?id=1x3OLIhub4MTRsRlZ7xNQSwkZFEb43BPK" TargetMode="External"/><Relationship Id="rId472" Type="http://schemas.openxmlformats.org/officeDocument/2006/relationships/hyperlink" Target="https://drive.google.com/open?id=1fIo8dlFmdopCjowE8A6s8lKZs6jfA7Cp" TargetMode="External"/><Relationship Id="rId471" Type="http://schemas.openxmlformats.org/officeDocument/2006/relationships/hyperlink" Target="https://drive.google.com/open?id=1tol6f9IUc23hoY6SRrkh1-GLJ6yG2LhH" TargetMode="External"/><Relationship Id="rId470" Type="http://schemas.openxmlformats.org/officeDocument/2006/relationships/hyperlink" Target="https://drive.google.com/open?id=1GV-GWh00Dg0EZz4ff_A1Spq2pYVhOcRg" TargetMode="External"/><Relationship Id="rId477" Type="http://schemas.openxmlformats.org/officeDocument/2006/relationships/hyperlink" Target="https://drive.google.com/open?id=1Da8Fv6AuNEldoEypgYc54diMueamWzV3" TargetMode="External"/><Relationship Id="rId476" Type="http://schemas.openxmlformats.org/officeDocument/2006/relationships/hyperlink" Target="https://drive.google.com/open?id=11zNgnMS6G6nAZryAFmUaVydjB1vclgDs" TargetMode="External"/><Relationship Id="rId475" Type="http://schemas.openxmlformats.org/officeDocument/2006/relationships/hyperlink" Target="https://drive.google.com/open?id=1yL0jmPq_SKTMeKnry2NpRDsK5vFpoJf-" TargetMode="External"/><Relationship Id="rId474" Type="http://schemas.openxmlformats.org/officeDocument/2006/relationships/hyperlink" Target="https://drive.google.com/open?id=1Qe7TEYWEoNYvdtcUmE5OJMaum3wd1IUk" TargetMode="External"/><Relationship Id="rId1257" Type="http://schemas.openxmlformats.org/officeDocument/2006/relationships/hyperlink" Target="https://drive.google.com/open?id=1BKdInY0nwQoDnnTtiZZXmJTljMHoYsV7" TargetMode="External"/><Relationship Id="rId1258" Type="http://schemas.openxmlformats.org/officeDocument/2006/relationships/hyperlink" Target="https://drive.google.com/open?id=1aIlQc3SEMnw0-o8wKmdDYU--FhidTfTK" TargetMode="External"/><Relationship Id="rId1259" Type="http://schemas.openxmlformats.org/officeDocument/2006/relationships/hyperlink" Target="https://drive.google.com/open?id=1pOAJCtg52y-tNMkCphJe2k_eg6jcPdse" TargetMode="External"/><Relationship Id="rId426" Type="http://schemas.openxmlformats.org/officeDocument/2006/relationships/hyperlink" Target="https://drive.google.com/open?id=17iD6v5T0qhW-zCvzE5M1febUpc5vUfBl" TargetMode="External"/><Relationship Id="rId425" Type="http://schemas.openxmlformats.org/officeDocument/2006/relationships/hyperlink" Target="https://drive.google.com/open?id=1zyAa-k4BkbQJ0gWFI0k8Md-XgjioltRW" TargetMode="External"/><Relationship Id="rId424" Type="http://schemas.openxmlformats.org/officeDocument/2006/relationships/hyperlink" Target="https://drive.google.com/open?id=17yMfcyf6klBdwnnfVebv8XMzcmtSUW48" TargetMode="External"/><Relationship Id="rId423" Type="http://schemas.openxmlformats.org/officeDocument/2006/relationships/hyperlink" Target="https://drive.google.com/open?id=1fms1NOqLVOVvaKb6DMbhI2g4wbseZaHY" TargetMode="External"/><Relationship Id="rId429" Type="http://schemas.openxmlformats.org/officeDocument/2006/relationships/hyperlink" Target="https://drive.google.com/open?id=1JSJGAJokxlJC50o6i0FSe1gR5aK8CHDe" TargetMode="External"/><Relationship Id="rId428" Type="http://schemas.openxmlformats.org/officeDocument/2006/relationships/hyperlink" Target="https://drive.google.com/open?id=1kKbvfEV7P5Ssa93S65pN1l3j4sboA0gN" TargetMode="External"/><Relationship Id="rId427" Type="http://schemas.openxmlformats.org/officeDocument/2006/relationships/hyperlink" Target="https://drive.google.com/open?id=1pOAJCtg52y-tNMkCphJe2k_eg6jcPdse" TargetMode="External"/><Relationship Id="rId1250" Type="http://schemas.openxmlformats.org/officeDocument/2006/relationships/hyperlink" Target="https://drive.google.com/open?id=1NihcGy1UTY_HlSoB3T5anSYuN3T97arK" TargetMode="External"/><Relationship Id="rId1251" Type="http://schemas.openxmlformats.org/officeDocument/2006/relationships/hyperlink" Target="https://drive.google.com/open?id=1FAZmET6zkRL3KC_CDF7a6FSIxXyIJF7u" TargetMode="External"/><Relationship Id="rId1252" Type="http://schemas.openxmlformats.org/officeDocument/2006/relationships/hyperlink" Target="https://drive.google.com/open?id=1jEkqiARjDxtGg9uDM8bjALEaLVF5jsgK" TargetMode="External"/><Relationship Id="rId422" Type="http://schemas.openxmlformats.org/officeDocument/2006/relationships/hyperlink" Target="https://drive.google.com/open?id=19ygbzkcKzuiE7oj9Vhtg__wx72DpfO_d" TargetMode="External"/><Relationship Id="rId1253" Type="http://schemas.openxmlformats.org/officeDocument/2006/relationships/hyperlink" Target="https://drive.google.com/open?id=1cwTS_ptuRyxq8daLryebFd_oinLDD5wj" TargetMode="External"/><Relationship Id="rId421" Type="http://schemas.openxmlformats.org/officeDocument/2006/relationships/hyperlink" Target="https://drive.google.com/open?id=1dGubHr_dgGpjlcrxV6BrgRdvfstH22ZV" TargetMode="External"/><Relationship Id="rId1254" Type="http://schemas.openxmlformats.org/officeDocument/2006/relationships/hyperlink" Target="https://drive.google.com/open?id=1NlefpbF-f4olOOrxdX8niIYEEII_E7zR" TargetMode="External"/><Relationship Id="rId420" Type="http://schemas.openxmlformats.org/officeDocument/2006/relationships/hyperlink" Target="https://drive.google.com/open?id=1Iv4W9KacCHX6YHLXs3QkexlbPWcVKLyW" TargetMode="External"/><Relationship Id="rId1255" Type="http://schemas.openxmlformats.org/officeDocument/2006/relationships/hyperlink" Target="https://drive.google.com/open?id=1KJ0W6GlTdQVx-4uE4F2bbPs1LQKjJSOi" TargetMode="External"/><Relationship Id="rId1256" Type="http://schemas.openxmlformats.org/officeDocument/2006/relationships/hyperlink" Target="https://drive.google.com/open?id=1DRVK_J81wjG8c0EJuP950OA2Vf2M13Jf" TargetMode="External"/><Relationship Id="rId1246" Type="http://schemas.openxmlformats.org/officeDocument/2006/relationships/hyperlink" Target="https://drive.google.com/open?id=1rPfrUkzCUb7ILUobD6bdSn5hhlvnv8EZ" TargetMode="External"/><Relationship Id="rId1247" Type="http://schemas.openxmlformats.org/officeDocument/2006/relationships/hyperlink" Target="https://drive.google.com/open?id=15z7Ad4pCbKbeEZkiyEdxKssl2J39hqpd" TargetMode="External"/><Relationship Id="rId1248" Type="http://schemas.openxmlformats.org/officeDocument/2006/relationships/hyperlink" Target="https://drive.google.com/open?id=1CT476k0ZVJf5RPrrqzpogaCy1V2vPLz6" TargetMode="External"/><Relationship Id="rId1249" Type="http://schemas.openxmlformats.org/officeDocument/2006/relationships/hyperlink" Target="https://drive.google.com/open?id=1mrML-W888U0Vo6z2LLiZKZMOUFm0J-be" TargetMode="External"/><Relationship Id="rId415" Type="http://schemas.openxmlformats.org/officeDocument/2006/relationships/hyperlink" Target="https://drive.google.com/open?id=15z7Ad4pCbKbeEZkiyEdxKssl2J39hqpd" TargetMode="External"/><Relationship Id="rId899" Type="http://schemas.openxmlformats.org/officeDocument/2006/relationships/hyperlink" Target="https://drive.google.com/open?id=1DrO2HNTfU7PBCv-q42-icdBMcVTC_dhz" TargetMode="External"/><Relationship Id="rId414" Type="http://schemas.openxmlformats.org/officeDocument/2006/relationships/hyperlink" Target="https://drive.google.com/open?id=1SaKkOV_zkADZpqQRtZyLcS1i25cxqfHF" TargetMode="External"/><Relationship Id="rId898" Type="http://schemas.openxmlformats.org/officeDocument/2006/relationships/hyperlink" Target="https://drive.google.com/open?id=1NihcGy1UTY_HlSoB3T5anSYuN3T97arK" TargetMode="External"/><Relationship Id="rId413" Type="http://schemas.openxmlformats.org/officeDocument/2006/relationships/hyperlink" Target="https://drive.google.com/open?id=1Da8Fv6AuNEldoEypgYc54diMueamWzV3" TargetMode="External"/><Relationship Id="rId897" Type="http://schemas.openxmlformats.org/officeDocument/2006/relationships/hyperlink" Target="https://drive.google.com/open?id=1r1e2_xZiyd_oWckg_JP92yV5qigCSSmi" TargetMode="External"/><Relationship Id="rId412" Type="http://schemas.openxmlformats.org/officeDocument/2006/relationships/hyperlink" Target="https://drive.google.com/open?id=1N23nEcsCHT0-wr7qklzsKriko7hhUVj8" TargetMode="External"/><Relationship Id="rId896" Type="http://schemas.openxmlformats.org/officeDocument/2006/relationships/hyperlink" Target="https://drive.google.com/open?id=1CT476k0ZVJf5RPrrqzpogaCy1V2vPLz6" TargetMode="External"/><Relationship Id="rId419" Type="http://schemas.openxmlformats.org/officeDocument/2006/relationships/hyperlink" Target="https://drive.google.com/open?id=1DrO2HNTfU7PBCv-q42-icdBMcVTC_dhz" TargetMode="External"/><Relationship Id="rId418" Type="http://schemas.openxmlformats.org/officeDocument/2006/relationships/hyperlink" Target="https://drive.google.com/open?id=1NihcGy1UTY_HlSoB3T5anSYuN3T97arK" TargetMode="External"/><Relationship Id="rId417" Type="http://schemas.openxmlformats.org/officeDocument/2006/relationships/hyperlink" Target="https://drive.google.com/open?id=1mrML-W888U0Vo6z2LLiZKZMOUFm0J-be" TargetMode="External"/><Relationship Id="rId416" Type="http://schemas.openxmlformats.org/officeDocument/2006/relationships/hyperlink" Target="https://drive.google.com/open?id=1n1b9mwDbbsNTthtWFn9ktrWQlUmJMuHq" TargetMode="External"/><Relationship Id="rId891" Type="http://schemas.openxmlformats.org/officeDocument/2006/relationships/hyperlink" Target="https://drive.google.com/open?id=1yL0jmPq_SKTMeKnry2NpRDsK5vFpoJf-" TargetMode="External"/><Relationship Id="rId890" Type="http://schemas.openxmlformats.org/officeDocument/2006/relationships/hyperlink" Target="https://drive.google.com/open?id=12idwkKwmTY54LyO3jLnDFcEPAAetfSp5" TargetMode="External"/><Relationship Id="rId1240" Type="http://schemas.openxmlformats.org/officeDocument/2006/relationships/hyperlink" Target="https://drive.google.com/open?id=1fIo8dlFmdopCjowE8A6s8lKZs6jfA7Cp" TargetMode="External"/><Relationship Id="rId1241" Type="http://schemas.openxmlformats.org/officeDocument/2006/relationships/hyperlink" Target="https://drive.google.com/open?id=1x3OLIhub4MTRsRlZ7xNQSwkZFEb43BPK" TargetMode="External"/><Relationship Id="rId411" Type="http://schemas.openxmlformats.org/officeDocument/2006/relationships/hyperlink" Target="https://drive.google.com/open?id=1yL0jmPq_SKTMeKnry2NpRDsK5vFpoJf-" TargetMode="External"/><Relationship Id="rId895" Type="http://schemas.openxmlformats.org/officeDocument/2006/relationships/hyperlink" Target="https://drive.google.com/open?id=1SXhfzRjrTdppShkMOPhhRF1qSZV5b0Sr" TargetMode="External"/><Relationship Id="rId1242" Type="http://schemas.openxmlformats.org/officeDocument/2006/relationships/hyperlink" Target="https://drive.google.com/open?id=12idwkKwmTY54LyO3jLnDFcEPAAetfSp5" TargetMode="External"/><Relationship Id="rId410" Type="http://schemas.openxmlformats.org/officeDocument/2006/relationships/hyperlink" Target="https://drive.google.com/open?id=1Qe7TEYWEoNYvdtcUmE5OJMaum3wd1IUk" TargetMode="External"/><Relationship Id="rId894" Type="http://schemas.openxmlformats.org/officeDocument/2006/relationships/hyperlink" Target="https://drive.google.com/open?id=1SaKkOV_zkADZpqQRtZyLcS1i25cxqfHF" TargetMode="External"/><Relationship Id="rId1243" Type="http://schemas.openxmlformats.org/officeDocument/2006/relationships/hyperlink" Target="https://drive.google.com/open?id=1yL0jmPq_SKTMeKnry2NpRDsK5vFpoJf-" TargetMode="External"/><Relationship Id="rId893" Type="http://schemas.openxmlformats.org/officeDocument/2006/relationships/hyperlink" Target="https://drive.google.com/open?id=1Da8Fv6AuNEldoEypgYc54diMueamWzV3" TargetMode="External"/><Relationship Id="rId1244" Type="http://schemas.openxmlformats.org/officeDocument/2006/relationships/hyperlink" Target="https://drive.google.com/open?id=11zNgnMS6G6nAZryAFmUaVydjB1vclgDs" TargetMode="External"/><Relationship Id="rId892" Type="http://schemas.openxmlformats.org/officeDocument/2006/relationships/hyperlink" Target="https://drive.google.com/open?id=1N23nEcsCHT0-wr7qklzsKriko7hhUVj8" TargetMode="External"/><Relationship Id="rId1245" Type="http://schemas.openxmlformats.org/officeDocument/2006/relationships/hyperlink" Target="https://drive.google.com/open?id=1Da8Fv6AuNEldoEypgYc54diMueamWzV3" TargetMode="External"/><Relationship Id="rId1279" Type="http://schemas.openxmlformats.org/officeDocument/2006/relationships/hyperlink" Target="https://drive.google.com/open?id=1SXhfzRjrTdppShkMOPhhRF1qSZV5b0Sr" TargetMode="External"/><Relationship Id="rId448" Type="http://schemas.openxmlformats.org/officeDocument/2006/relationships/hyperlink" Target="https://drive.google.com/open?id=1n1b9mwDbbsNTthtWFn9ktrWQlUmJMuHq" TargetMode="External"/><Relationship Id="rId447" Type="http://schemas.openxmlformats.org/officeDocument/2006/relationships/hyperlink" Target="https://drive.google.com/open?id=1SXhfzRjrTdppShkMOPhhRF1qSZV5b0Sr" TargetMode="External"/><Relationship Id="rId446" Type="http://schemas.openxmlformats.org/officeDocument/2006/relationships/hyperlink" Target="https://drive.google.com/open?id=1SaKkOV_zkADZpqQRtZyLcS1i25cxqfHF" TargetMode="External"/><Relationship Id="rId445" Type="http://schemas.openxmlformats.org/officeDocument/2006/relationships/hyperlink" Target="https://drive.google.com/open?id=1UUnjYzaxfkT84eg6jnpX2Wx15OPPJcJi" TargetMode="External"/><Relationship Id="rId449" Type="http://schemas.openxmlformats.org/officeDocument/2006/relationships/hyperlink" Target="https://drive.google.com/open?id=1r1e2_xZiyd_oWckg_JP92yV5qigCSSmi" TargetMode="External"/><Relationship Id="rId1270" Type="http://schemas.openxmlformats.org/officeDocument/2006/relationships/hyperlink" Target="https://drive.google.com/open?id=1aSLiLJz2hLG-x7Tv2UdQu-Jm7asMv241" TargetMode="External"/><Relationship Id="rId440" Type="http://schemas.openxmlformats.org/officeDocument/2006/relationships/hyperlink" Target="https://drive.google.com/open?id=1fIo8dlFmdopCjowE8A6s8lKZs6jfA7Cp" TargetMode="External"/><Relationship Id="rId1271" Type="http://schemas.openxmlformats.org/officeDocument/2006/relationships/hyperlink" Target="https://drive.google.com/open?id=1tol6f9IUc23hoY6SRrkh1-GLJ6yG2LhH" TargetMode="External"/><Relationship Id="rId1272" Type="http://schemas.openxmlformats.org/officeDocument/2006/relationships/hyperlink" Target="https://drive.google.com/open?id=1U5c7o8wym99MOcdodDFf-LFWD6KLLH3D" TargetMode="External"/><Relationship Id="rId1273" Type="http://schemas.openxmlformats.org/officeDocument/2006/relationships/hyperlink" Target="https://drive.google.com/open?id=1x3OLIhub4MTRsRlZ7xNQSwkZFEb43BPK" TargetMode="External"/><Relationship Id="rId1274" Type="http://schemas.openxmlformats.org/officeDocument/2006/relationships/hyperlink" Target="https://drive.google.com/open?id=1Qe7TEYWEoNYvdtcUmE5OJMaum3wd1IUk" TargetMode="External"/><Relationship Id="rId444" Type="http://schemas.openxmlformats.org/officeDocument/2006/relationships/hyperlink" Target="https://drive.google.com/open?id=1N23nEcsCHT0-wr7qklzsKriko7hhUVj8" TargetMode="External"/><Relationship Id="rId1275" Type="http://schemas.openxmlformats.org/officeDocument/2006/relationships/hyperlink" Target="https://drive.google.com/open?id=1yL0jmPq_SKTMeKnry2NpRDsK5vFpoJf-" TargetMode="External"/><Relationship Id="rId443" Type="http://schemas.openxmlformats.org/officeDocument/2006/relationships/hyperlink" Target="https://drive.google.com/open?id=1yL0jmPq_SKTMeKnry2NpRDsK5vFpoJf-" TargetMode="External"/><Relationship Id="rId1276" Type="http://schemas.openxmlformats.org/officeDocument/2006/relationships/hyperlink" Target="https://drive.google.com/open?id=1N23nEcsCHT0-wr7qklzsKriko7hhUVj8" TargetMode="External"/><Relationship Id="rId442" Type="http://schemas.openxmlformats.org/officeDocument/2006/relationships/hyperlink" Target="https://drive.google.com/open?id=1Qe7TEYWEoNYvdtcUmE5OJMaum3wd1IUk" TargetMode="External"/><Relationship Id="rId1277" Type="http://schemas.openxmlformats.org/officeDocument/2006/relationships/hyperlink" Target="https://drive.google.com/open?id=1Da8Fv6AuNEldoEypgYc54diMueamWzV3" TargetMode="External"/><Relationship Id="rId441" Type="http://schemas.openxmlformats.org/officeDocument/2006/relationships/hyperlink" Target="https://drive.google.com/open?id=1x3OLIhub4MTRsRlZ7xNQSwkZFEb43BPK" TargetMode="External"/><Relationship Id="rId1278" Type="http://schemas.openxmlformats.org/officeDocument/2006/relationships/hyperlink" Target="https://drive.google.com/open?id=1rPfrUkzCUb7ILUobD6bdSn5hhlvnv8EZ" TargetMode="External"/><Relationship Id="rId1268" Type="http://schemas.openxmlformats.org/officeDocument/2006/relationships/hyperlink" Target="https://drive.google.com/open?id=19i_RUNAxypnymuMggvICTNN8S0uWLVCy" TargetMode="External"/><Relationship Id="rId1269" Type="http://schemas.openxmlformats.org/officeDocument/2006/relationships/hyperlink" Target="https://drive.google.com/open?id=1X-2oG-kYe-UrBMzAQjcEV-SPTlvuUioU" TargetMode="External"/><Relationship Id="rId437" Type="http://schemas.openxmlformats.org/officeDocument/2006/relationships/hyperlink" Target="https://drive.google.com/open?id=1X-2oG-kYe-UrBMzAQjcEV-SPTlvuUioU" TargetMode="External"/><Relationship Id="rId436" Type="http://schemas.openxmlformats.org/officeDocument/2006/relationships/hyperlink" Target="https://drive.google.com/open?id=19i_RUNAxypnymuMggvICTNN8S0uWLVCy" TargetMode="External"/><Relationship Id="rId435" Type="http://schemas.openxmlformats.org/officeDocument/2006/relationships/hyperlink" Target="https://drive.google.com/open?id=11KA4Hv7ulu75cdE4yyK9JyCj5w35qaDN" TargetMode="External"/><Relationship Id="rId434" Type="http://schemas.openxmlformats.org/officeDocument/2006/relationships/hyperlink" Target="https://drive.google.com/open?id=1P_BOkI5kFJdZ2HxhVsWAQ2RGFw8FfGZI" TargetMode="External"/><Relationship Id="rId439" Type="http://schemas.openxmlformats.org/officeDocument/2006/relationships/hyperlink" Target="https://drive.google.com/open?id=1tol6f9IUc23hoY6SRrkh1-GLJ6yG2LhH" TargetMode="External"/><Relationship Id="rId438" Type="http://schemas.openxmlformats.org/officeDocument/2006/relationships/hyperlink" Target="https://drive.google.com/open?id=1GV-GWh00Dg0EZz4ff_A1Spq2pYVhOcRg" TargetMode="External"/><Relationship Id="rId1260" Type="http://schemas.openxmlformats.org/officeDocument/2006/relationships/hyperlink" Target="https://drive.google.com/open?id=1VuB07rpG2mZViOu4DFf7BzN2FrkXym9F" TargetMode="External"/><Relationship Id="rId1261" Type="http://schemas.openxmlformats.org/officeDocument/2006/relationships/hyperlink" Target="https://drive.google.com/open?id=1JSJGAJokxlJC50o6i0FSe1gR5aK8CHDe" TargetMode="External"/><Relationship Id="rId1262" Type="http://schemas.openxmlformats.org/officeDocument/2006/relationships/hyperlink" Target="https://drive.google.com/open?id=1hpO15EYoe4LlIik2BUgVKZoeZfjk7IYZ" TargetMode="External"/><Relationship Id="rId1263" Type="http://schemas.openxmlformats.org/officeDocument/2006/relationships/hyperlink" Target="https://drive.google.com/open?id=1qf7gefJmpnxN4mlwlZuvKdOqAzbDoa8m" TargetMode="External"/><Relationship Id="rId433" Type="http://schemas.openxmlformats.org/officeDocument/2006/relationships/hyperlink" Target="https://drive.google.com/open?id=1qE8uorK3lnd1FyT-1Kdh70CQDrsLJww4" TargetMode="External"/><Relationship Id="rId1264" Type="http://schemas.openxmlformats.org/officeDocument/2006/relationships/hyperlink" Target="https://drive.google.com/open?id=1MqMa4p9xRcwqehf_bqRuN6V_AFdP8shQ" TargetMode="External"/><Relationship Id="rId432" Type="http://schemas.openxmlformats.org/officeDocument/2006/relationships/hyperlink" Target="https://drive.google.com/open?id=1MqMa4p9xRcwqehf_bqRuN6V_AFdP8shQ" TargetMode="External"/><Relationship Id="rId1265" Type="http://schemas.openxmlformats.org/officeDocument/2006/relationships/hyperlink" Target="https://drive.google.com/open?id=1qE8uorK3lnd1FyT-1Kdh70CQDrsLJww4" TargetMode="External"/><Relationship Id="rId431" Type="http://schemas.openxmlformats.org/officeDocument/2006/relationships/hyperlink" Target="https://drive.google.com/open?id=1qf7gefJmpnxN4mlwlZuvKdOqAzbDoa8m" TargetMode="External"/><Relationship Id="rId1266" Type="http://schemas.openxmlformats.org/officeDocument/2006/relationships/hyperlink" Target="https://drive.google.com/open?id=10ZI_G0iLUDpUtDJDBLANjAXjPnXmCi9K" TargetMode="External"/><Relationship Id="rId430" Type="http://schemas.openxmlformats.org/officeDocument/2006/relationships/hyperlink" Target="https://drive.google.com/open?id=1hpO15EYoe4LlIik2BUgVKZoeZfjk7IYZ" TargetMode="External"/><Relationship Id="rId1267" Type="http://schemas.openxmlformats.org/officeDocument/2006/relationships/hyperlink" Target="https://drive.google.com/open?id=11KA4Hv7ulu75cdE4yyK9JyCj5w35qaD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2" t="s">
        <v>16</v>
      </c>
      <c r="AL1" s="2" t="s">
        <v>17</v>
      </c>
      <c r="AO1" s="3" t="s">
        <v>18</v>
      </c>
      <c r="AP1" s="3" t="s">
        <v>19</v>
      </c>
      <c r="AQ1" s="3" t="s">
        <v>20</v>
      </c>
    </row>
    <row r="2">
      <c r="A2" s="4">
        <v>43983.82674657408</v>
      </c>
      <c r="B2" s="5">
        <v>19.0</v>
      </c>
      <c r="C2" s="2" t="s">
        <v>21</v>
      </c>
      <c r="D2" s="2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  <c r="AH2" s="6" t="s">
        <v>52</v>
      </c>
      <c r="AI2" s="6" t="s">
        <v>53</v>
      </c>
      <c r="AJ2" s="6" t="s">
        <v>54</v>
      </c>
      <c r="AK2" s="7"/>
      <c r="AL2" s="7"/>
      <c r="AO2" s="8">
        <f t="shared" ref="AO2:AO60" si="1">COUNTIF(E2,"https://drive.google.com/open?id=1r1e2_xZiyd_oWckg_JP92yV5qigCSSmi")+COUNTIF(F2,"https://drive.google.com/open?id=1NihcGy1UTY_HlSoB3T5anSYuN3T97arK")+COUNTIF(G2,"https://drive.google.com/open?id=1DrO2HNTfU7PBCv-q42-icdBMcVTC_dhz")+COUNTIF(H2,"https://drive.google.com/open?id=1Iv4W9KacCHX6YHLXs3QkexlbPWcVKLyW")+COUNTIF(I2,"https://drive.google.com/open?id=1cwTS_ptuRyxq8daLryebFd_oinLDD5wj")+COUNTIF(J2,"https://drive.google.com/open?id=1NlefpbF-f4olOOrxdX8niIYEEII_E7zR")+COUNTIF(K2,"https://drive.google.com/open?id=1KJ0W6GlTdQVx-4uE4F2bbPs1LQKjJSOi")+COUNTIF(L2,"https://drive.google.com/open?id=1DRVK_J81wjG8c0EJuP950OA2Vf2M13Jf")        +COUNTIF(M2,"https://drive.google.com/open?id=1BKdInY0nwQoDnnTtiZZXmJTljMHoYsV7")+COUNTIF(N2,"https://drive.google.com/open?id=1aIlQc3SEMnw0-o8wKmdDYU--FhidTfTK")</f>
        <v>8</v>
      </c>
      <c r="AP2" s="1">
        <f t="shared" ref="AP2:AP60" si="2">COUNTIF(AA2,"https://drive.google.com/open?id=1y2lPPopp6GvJqe__CpRuzuW53lpB0Ej4")+COUNTIF(AB2,"https://drive.google.com/open?id=1U5c7o8wym99MOcdodDFf-LFWD6KLLH3D")+COUNTIF(AC2,"https://drive.google.com/open?id=1x3OLIhub4MTRsRlZ7xNQSwkZFEb43BPK")+COUNTIF(AD2,"https://drive.google.com/open?id=12idwkKwmTY54LyO3jLnDFcEPAAetfSp5")+COUNTIF(AE2,"https://drive.google.com/open?id=1KcHSSFNyLE-1TDQXwPZ1rPJwA7GGtibI")+COUNTIF(AF2,"https://drive.google.com/open?id=1N23nEcsCHT0-wr7qklzsKriko7hhUVj8")+COUNTIF(AG2,"https://drive.google.com/open?id=1UUnjYzaxfkT84eg6jnpX2Wx15OPPJcJi")+COUNTIF(AH2,"https://drive.google.com/open?id=1SaKkOV_zkADZpqQRtZyLcS1i25cxqfHF")+COUNTIF(AI2,"https://drive.google.com/open?id=1SXhfzRjrTdppShkMOPhhRF1qSZV5b0Sr")+COUNTIF(AJ2,"https://drive.google.com/open?id=1n1b9mwDbbsNTthtWFn9ktrWQlUmJMuHq")</f>
        <v>4</v>
      </c>
      <c r="AQ2" s="1">
        <f t="shared" ref="AQ2:AQ60" si="3">COUNTIF(O2,"https://drive.google.com/open?id=1pOAJCtg52y-tNMkCphJe2k_eg6jcPdse")+COUNTIF(P2,"https://drive.google.com/open?id=1VuB07rpG2mZViOu4DFf7BzN2FrkXym9F")+COUNTIF(Q2,"https://drive.google.com/open?id=1fsT_821pCIe2lIFhiVKhOq13aY-xGbZ_")+COUNTIF(R2,"https://drive.google.com/open?id=1xlPD8sn4bF0JhPrK0EIgpCW73iSMollL")+COUNTIF(S2,"https://drive.google.com/open?id=1qf7gefJmpnxN4mlwlZuvKdOqAzbDoa8m")+COUNTIF(T2,"https://drive.google.com/open?id=1YS2qQGOgbRhdztgoYfKh9zEzMTIHOBqZ")+COUNTIF(U2,"https://drive.google.com/open?id=1qE8uorK3lnd1FyT-1Kdh70CQDrsLJww4")+COUNTIF(V2,"https://drive.google.com/open?id=10ZI_G0iLUDpUtDJDBLANjAXjPnXmCi9K")+COUNTIF(W2,"https://drive.google.com/open?id=1lZNSeUBAEETLtbt2naFr6LXIa3hcl5E9")+COUNTIF(X2,"https://drive.google.com/open?id=1rvUg66qwpLXq0kJ2d-do3H0bXTNT7ZY5")+COUNTIF(Y2,"https://drive.google.com/open?id=1pDOX6DhRXWPsoguVtY6IUO6A69P0A2Yg")+COUNTIF(Z2,"https://drive.google.com/open?id=1aSLiLJz2hLG-x7Tv2UdQu-Jm7asMv241")</f>
        <v>7</v>
      </c>
      <c r="AR2" s="1">
        <f t="shared" ref="AR2:AR60" si="4">AP2+AQ2</f>
        <v>11</v>
      </c>
    </row>
    <row r="3">
      <c r="A3" s="4">
        <v>43983.82796055556</v>
      </c>
      <c r="B3" s="5">
        <v>21.0</v>
      </c>
      <c r="C3" s="2" t="s">
        <v>55</v>
      </c>
      <c r="D3" s="2" t="s">
        <v>56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57</v>
      </c>
      <c r="J3" s="6" t="s">
        <v>28</v>
      </c>
      <c r="K3" s="6" t="s">
        <v>29</v>
      </c>
      <c r="L3" s="6" t="s">
        <v>58</v>
      </c>
      <c r="M3" s="6" t="s">
        <v>31</v>
      </c>
      <c r="N3" s="6" t="s">
        <v>32</v>
      </c>
      <c r="O3" s="6" t="s">
        <v>59</v>
      </c>
      <c r="P3" s="6" t="s">
        <v>60</v>
      </c>
      <c r="Q3" s="6" t="s">
        <v>35</v>
      </c>
      <c r="R3" s="6" t="s">
        <v>61</v>
      </c>
      <c r="S3" s="6" t="s">
        <v>62</v>
      </c>
      <c r="T3" s="6" t="s">
        <v>63</v>
      </c>
      <c r="U3" s="6" t="s">
        <v>64</v>
      </c>
      <c r="V3" s="6" t="s">
        <v>65</v>
      </c>
      <c r="W3" s="6" t="s">
        <v>41</v>
      </c>
      <c r="X3" s="6" t="s">
        <v>66</v>
      </c>
      <c r="Y3" s="6" t="s">
        <v>43</v>
      </c>
      <c r="Z3" s="6" t="s">
        <v>44</v>
      </c>
      <c r="AA3" s="6" t="s">
        <v>67</v>
      </c>
      <c r="AB3" s="6" t="s">
        <v>46</v>
      </c>
      <c r="AC3" s="6" t="s">
        <v>47</v>
      </c>
      <c r="AD3" s="6" t="s">
        <v>48</v>
      </c>
      <c r="AE3" s="6" t="s">
        <v>68</v>
      </c>
      <c r="AF3" s="6" t="s">
        <v>69</v>
      </c>
      <c r="AG3" s="6" t="s">
        <v>51</v>
      </c>
      <c r="AH3" s="6" t="s">
        <v>70</v>
      </c>
      <c r="AI3" s="6" t="s">
        <v>71</v>
      </c>
      <c r="AJ3" s="6" t="s">
        <v>72</v>
      </c>
      <c r="AK3" s="7"/>
      <c r="AL3" s="7"/>
      <c r="AO3" s="8">
        <f t="shared" si="1"/>
        <v>8</v>
      </c>
      <c r="AP3" s="1">
        <f t="shared" si="2"/>
        <v>4</v>
      </c>
      <c r="AQ3" s="1">
        <f t="shared" si="3"/>
        <v>9</v>
      </c>
      <c r="AR3" s="1">
        <f t="shared" si="4"/>
        <v>13</v>
      </c>
    </row>
    <row r="4">
      <c r="A4" s="4">
        <v>43983.84716685185</v>
      </c>
      <c r="B4" s="5">
        <v>21.0</v>
      </c>
      <c r="C4" s="2" t="s">
        <v>73</v>
      </c>
      <c r="D4" s="2" t="s">
        <v>56</v>
      </c>
      <c r="E4" s="6" t="s">
        <v>23</v>
      </c>
      <c r="F4" s="6" t="s">
        <v>24</v>
      </c>
      <c r="G4" s="6" t="s">
        <v>25</v>
      </c>
      <c r="H4" s="6" t="s">
        <v>74</v>
      </c>
      <c r="I4" s="6" t="s">
        <v>27</v>
      </c>
      <c r="J4" s="6" t="s">
        <v>28</v>
      </c>
      <c r="K4" s="6" t="s">
        <v>29</v>
      </c>
      <c r="L4" s="6" t="s">
        <v>58</v>
      </c>
      <c r="M4" s="6" t="s">
        <v>31</v>
      </c>
      <c r="N4" s="6" t="s">
        <v>75</v>
      </c>
      <c r="O4" s="6" t="s">
        <v>33</v>
      </c>
      <c r="P4" s="6" t="s">
        <v>60</v>
      </c>
      <c r="Q4" s="6" t="s">
        <v>76</v>
      </c>
      <c r="R4" s="6" t="s">
        <v>61</v>
      </c>
      <c r="S4" s="6" t="s">
        <v>62</v>
      </c>
      <c r="T4" s="6" t="s">
        <v>38</v>
      </c>
      <c r="U4" s="6" t="s">
        <v>64</v>
      </c>
      <c r="V4" s="6" t="s">
        <v>65</v>
      </c>
      <c r="W4" s="6" t="s">
        <v>77</v>
      </c>
      <c r="X4" s="6" t="s">
        <v>42</v>
      </c>
      <c r="Y4" s="6" t="s">
        <v>43</v>
      </c>
      <c r="Z4" s="6" t="s">
        <v>78</v>
      </c>
      <c r="AA4" s="6" t="s">
        <v>45</v>
      </c>
      <c r="AB4" s="6" t="s">
        <v>79</v>
      </c>
      <c r="AC4" s="6" t="s">
        <v>80</v>
      </c>
      <c r="AD4" s="6" t="s">
        <v>81</v>
      </c>
      <c r="AE4" s="6" t="s">
        <v>68</v>
      </c>
      <c r="AF4" s="6" t="s">
        <v>50</v>
      </c>
      <c r="AG4" s="6" t="s">
        <v>51</v>
      </c>
      <c r="AH4" s="6" t="s">
        <v>70</v>
      </c>
      <c r="AI4" s="6" t="s">
        <v>71</v>
      </c>
      <c r="AJ4" s="6" t="s">
        <v>72</v>
      </c>
      <c r="AK4" s="7"/>
      <c r="AL4" s="7"/>
      <c r="AO4" s="8">
        <f t="shared" si="1"/>
        <v>9</v>
      </c>
      <c r="AP4" s="1">
        <f t="shared" si="2"/>
        <v>5</v>
      </c>
      <c r="AQ4" s="1">
        <f t="shared" si="3"/>
        <v>7</v>
      </c>
      <c r="AR4" s="1">
        <f t="shared" si="4"/>
        <v>12</v>
      </c>
    </row>
    <row r="5">
      <c r="A5" s="4">
        <v>43983.85404832176</v>
      </c>
      <c r="B5" s="5">
        <v>8.0</v>
      </c>
      <c r="D5" s="2" t="s">
        <v>56</v>
      </c>
      <c r="E5" s="6" t="s">
        <v>82</v>
      </c>
      <c r="F5" s="6" t="s">
        <v>83</v>
      </c>
      <c r="G5" s="6" t="s">
        <v>84</v>
      </c>
      <c r="H5" s="6" t="s">
        <v>74</v>
      </c>
      <c r="I5" s="6" t="s">
        <v>57</v>
      </c>
      <c r="J5" s="6" t="s">
        <v>85</v>
      </c>
      <c r="K5" s="6" t="s">
        <v>86</v>
      </c>
      <c r="L5" s="6" t="s">
        <v>30</v>
      </c>
      <c r="M5" s="6" t="s">
        <v>87</v>
      </c>
      <c r="N5" s="6" t="s">
        <v>75</v>
      </c>
      <c r="O5" s="6" t="s">
        <v>33</v>
      </c>
      <c r="P5" s="6" t="s">
        <v>34</v>
      </c>
      <c r="Q5" s="6" t="s">
        <v>76</v>
      </c>
      <c r="R5" s="6" t="s">
        <v>36</v>
      </c>
      <c r="S5" s="6" t="s">
        <v>62</v>
      </c>
      <c r="T5" s="6" t="s">
        <v>63</v>
      </c>
      <c r="U5" s="6" t="s">
        <v>39</v>
      </c>
      <c r="V5" s="6" t="s">
        <v>40</v>
      </c>
      <c r="W5" s="6" t="s">
        <v>77</v>
      </c>
      <c r="X5" s="6" t="s">
        <v>42</v>
      </c>
      <c r="Y5" s="6" t="s">
        <v>88</v>
      </c>
      <c r="Z5" s="6" t="s">
        <v>78</v>
      </c>
      <c r="AA5" s="6" t="s">
        <v>45</v>
      </c>
      <c r="AB5" s="6" t="s">
        <v>79</v>
      </c>
      <c r="AC5" s="6" t="s">
        <v>80</v>
      </c>
      <c r="AD5" s="6" t="s">
        <v>48</v>
      </c>
      <c r="AE5" s="6" t="s">
        <v>68</v>
      </c>
      <c r="AF5" s="6" t="s">
        <v>69</v>
      </c>
      <c r="AG5" s="6" t="s">
        <v>51</v>
      </c>
      <c r="AH5" s="6" t="s">
        <v>70</v>
      </c>
      <c r="AI5" s="6" t="s">
        <v>53</v>
      </c>
      <c r="AJ5" s="6" t="s">
        <v>72</v>
      </c>
      <c r="AK5" s="7"/>
      <c r="AL5" s="7"/>
      <c r="AO5" s="8">
        <f t="shared" si="1"/>
        <v>1</v>
      </c>
      <c r="AP5" s="1">
        <f t="shared" si="2"/>
        <v>4</v>
      </c>
      <c r="AQ5" s="1">
        <f t="shared" si="3"/>
        <v>3</v>
      </c>
      <c r="AR5" s="1">
        <f t="shared" si="4"/>
        <v>7</v>
      </c>
    </row>
    <row r="6">
      <c r="A6" s="4">
        <v>43983.86701728009</v>
      </c>
      <c r="B6" s="5">
        <v>17.0</v>
      </c>
      <c r="D6" s="2" t="s">
        <v>56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  <c r="J6" s="6" t="s">
        <v>28</v>
      </c>
      <c r="K6" s="6" t="s">
        <v>29</v>
      </c>
      <c r="L6" s="6" t="s">
        <v>58</v>
      </c>
      <c r="M6" s="6" t="s">
        <v>31</v>
      </c>
      <c r="N6" s="6" t="s">
        <v>75</v>
      </c>
      <c r="O6" s="6" t="s">
        <v>33</v>
      </c>
      <c r="P6" s="6" t="s">
        <v>34</v>
      </c>
      <c r="Q6" s="6" t="s">
        <v>76</v>
      </c>
      <c r="R6" s="6" t="s">
        <v>61</v>
      </c>
      <c r="S6" s="6" t="s">
        <v>37</v>
      </c>
      <c r="T6" s="6" t="s">
        <v>63</v>
      </c>
      <c r="U6" s="6" t="s">
        <v>64</v>
      </c>
      <c r="V6" s="6" t="s">
        <v>40</v>
      </c>
      <c r="W6" s="6" t="s">
        <v>41</v>
      </c>
      <c r="X6" s="6" t="s">
        <v>66</v>
      </c>
      <c r="Y6" s="6" t="s">
        <v>43</v>
      </c>
      <c r="Z6" s="6" t="s">
        <v>78</v>
      </c>
      <c r="AA6" s="6" t="s">
        <v>45</v>
      </c>
      <c r="AB6" s="6" t="s">
        <v>79</v>
      </c>
      <c r="AC6" s="6" t="s">
        <v>47</v>
      </c>
      <c r="AD6" s="6" t="s">
        <v>81</v>
      </c>
      <c r="AE6" s="6" t="s">
        <v>68</v>
      </c>
      <c r="AF6" s="6" t="s">
        <v>50</v>
      </c>
      <c r="AG6" s="6" t="s">
        <v>51</v>
      </c>
      <c r="AH6" s="6" t="s">
        <v>52</v>
      </c>
      <c r="AI6" s="6" t="s">
        <v>53</v>
      </c>
      <c r="AJ6" s="6" t="s">
        <v>72</v>
      </c>
      <c r="AK6" s="7"/>
      <c r="AL6" s="7"/>
      <c r="AO6" s="8">
        <f t="shared" si="1"/>
        <v>10</v>
      </c>
      <c r="AP6" s="1">
        <f t="shared" si="2"/>
        <v>4</v>
      </c>
      <c r="AQ6" s="1">
        <f t="shared" si="3"/>
        <v>3</v>
      </c>
      <c r="AR6" s="1">
        <f t="shared" si="4"/>
        <v>7</v>
      </c>
    </row>
    <row r="7">
      <c r="A7" s="4">
        <v>43983.86977506944</v>
      </c>
      <c r="B7" s="5">
        <v>19.0</v>
      </c>
      <c r="D7" s="2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57</v>
      </c>
      <c r="J7" s="6" t="s">
        <v>85</v>
      </c>
      <c r="K7" s="6" t="s">
        <v>29</v>
      </c>
      <c r="L7" s="6" t="s">
        <v>30</v>
      </c>
      <c r="M7" s="6" t="s">
        <v>87</v>
      </c>
      <c r="N7" s="6" t="s">
        <v>75</v>
      </c>
      <c r="O7" s="6" t="s">
        <v>33</v>
      </c>
      <c r="P7" s="6" t="s">
        <v>34</v>
      </c>
      <c r="Q7" s="6" t="s">
        <v>76</v>
      </c>
      <c r="R7" s="6" t="s">
        <v>36</v>
      </c>
      <c r="S7" s="6" t="s">
        <v>62</v>
      </c>
      <c r="T7" s="6" t="s">
        <v>63</v>
      </c>
      <c r="U7" s="6" t="s">
        <v>39</v>
      </c>
      <c r="V7" s="6" t="s">
        <v>40</v>
      </c>
      <c r="W7" s="6" t="s">
        <v>41</v>
      </c>
      <c r="X7" s="6" t="s">
        <v>42</v>
      </c>
      <c r="Y7" s="6" t="s">
        <v>43</v>
      </c>
      <c r="Z7" s="6" t="s">
        <v>44</v>
      </c>
      <c r="AA7" s="6" t="s">
        <v>45</v>
      </c>
      <c r="AB7" s="6" t="s">
        <v>79</v>
      </c>
      <c r="AC7" s="6" t="s">
        <v>80</v>
      </c>
      <c r="AD7" s="6" t="s">
        <v>81</v>
      </c>
      <c r="AE7" s="6" t="s">
        <v>68</v>
      </c>
      <c r="AF7" s="6" t="s">
        <v>69</v>
      </c>
      <c r="AG7" s="6" t="s">
        <v>89</v>
      </c>
      <c r="AH7" s="6" t="s">
        <v>70</v>
      </c>
      <c r="AI7" s="6" t="s">
        <v>53</v>
      </c>
      <c r="AJ7" s="6" t="s">
        <v>54</v>
      </c>
      <c r="AK7" s="7"/>
      <c r="AL7" s="7"/>
      <c r="AO7" s="8">
        <f t="shared" si="1"/>
        <v>6</v>
      </c>
      <c r="AP7" s="1">
        <f t="shared" si="2"/>
        <v>7</v>
      </c>
      <c r="AQ7" s="1">
        <f t="shared" si="3"/>
        <v>6</v>
      </c>
      <c r="AR7" s="1">
        <f t="shared" si="4"/>
        <v>13</v>
      </c>
    </row>
    <row r="8">
      <c r="A8" s="4">
        <v>43983.87373384259</v>
      </c>
      <c r="B8" s="5">
        <v>17.0</v>
      </c>
      <c r="C8" s="2" t="s">
        <v>90</v>
      </c>
      <c r="D8" s="2" t="s">
        <v>22</v>
      </c>
      <c r="E8" s="6" t="s">
        <v>23</v>
      </c>
      <c r="F8" s="6" t="s">
        <v>24</v>
      </c>
      <c r="G8" s="6" t="s">
        <v>25</v>
      </c>
      <c r="H8" s="6" t="s">
        <v>74</v>
      </c>
      <c r="I8" s="6" t="s">
        <v>57</v>
      </c>
      <c r="J8" s="6" t="s">
        <v>85</v>
      </c>
      <c r="K8" s="6" t="s">
        <v>86</v>
      </c>
      <c r="L8" s="6" t="s">
        <v>58</v>
      </c>
      <c r="M8" s="6" t="s">
        <v>31</v>
      </c>
      <c r="N8" s="6" t="s">
        <v>75</v>
      </c>
      <c r="O8" s="6" t="s">
        <v>33</v>
      </c>
      <c r="P8" s="6" t="s">
        <v>34</v>
      </c>
      <c r="Q8" s="6" t="s">
        <v>35</v>
      </c>
      <c r="R8" s="6" t="s">
        <v>61</v>
      </c>
      <c r="S8" s="6" t="s">
        <v>37</v>
      </c>
      <c r="T8" s="6" t="s">
        <v>38</v>
      </c>
      <c r="U8" s="6" t="s">
        <v>39</v>
      </c>
      <c r="V8" s="6" t="s">
        <v>65</v>
      </c>
      <c r="W8" s="6" t="s">
        <v>41</v>
      </c>
      <c r="X8" s="6" t="s">
        <v>42</v>
      </c>
      <c r="Y8" s="6" t="s">
        <v>88</v>
      </c>
      <c r="Z8" s="6" t="s">
        <v>78</v>
      </c>
      <c r="AA8" s="6" t="s">
        <v>45</v>
      </c>
      <c r="AB8" s="6" t="s">
        <v>79</v>
      </c>
      <c r="AC8" s="6" t="s">
        <v>47</v>
      </c>
      <c r="AD8" s="6" t="s">
        <v>48</v>
      </c>
      <c r="AE8" s="6" t="s">
        <v>49</v>
      </c>
      <c r="AF8" s="6" t="s">
        <v>50</v>
      </c>
      <c r="AG8" s="6" t="s">
        <v>51</v>
      </c>
      <c r="AH8" s="6" t="s">
        <v>52</v>
      </c>
      <c r="AI8" s="6" t="s">
        <v>71</v>
      </c>
      <c r="AJ8" s="6" t="s">
        <v>54</v>
      </c>
      <c r="AK8" s="7"/>
      <c r="AL8" s="7"/>
      <c r="AO8" s="8">
        <f t="shared" si="1"/>
        <v>6</v>
      </c>
      <c r="AP8" s="1">
        <f t="shared" si="2"/>
        <v>6</v>
      </c>
      <c r="AQ8" s="1">
        <f t="shared" si="3"/>
        <v>5</v>
      </c>
      <c r="AR8" s="1">
        <f t="shared" si="4"/>
        <v>11</v>
      </c>
    </row>
    <row r="9">
      <c r="A9" s="4">
        <v>43983.876392997685</v>
      </c>
      <c r="B9" s="5">
        <v>17.0</v>
      </c>
      <c r="C9" s="2" t="s">
        <v>91</v>
      </c>
      <c r="D9" s="2" t="s">
        <v>56</v>
      </c>
      <c r="E9" s="6" t="s">
        <v>82</v>
      </c>
      <c r="F9" s="6" t="s">
        <v>24</v>
      </c>
      <c r="G9" s="6" t="s">
        <v>25</v>
      </c>
      <c r="H9" s="6" t="s">
        <v>26</v>
      </c>
      <c r="I9" s="6" t="s">
        <v>57</v>
      </c>
      <c r="J9" s="6" t="s">
        <v>85</v>
      </c>
      <c r="K9" s="6" t="s">
        <v>29</v>
      </c>
      <c r="L9" s="6" t="s">
        <v>58</v>
      </c>
      <c r="M9" s="6" t="s">
        <v>31</v>
      </c>
      <c r="N9" s="6" t="s">
        <v>75</v>
      </c>
      <c r="O9" s="6" t="s">
        <v>59</v>
      </c>
      <c r="P9" s="6" t="s">
        <v>34</v>
      </c>
      <c r="Q9" s="6" t="s">
        <v>76</v>
      </c>
      <c r="R9" s="6" t="s">
        <v>61</v>
      </c>
      <c r="S9" s="6" t="s">
        <v>37</v>
      </c>
      <c r="T9" s="6" t="s">
        <v>38</v>
      </c>
      <c r="U9" s="6" t="s">
        <v>64</v>
      </c>
      <c r="V9" s="6" t="s">
        <v>65</v>
      </c>
      <c r="W9" s="6" t="s">
        <v>41</v>
      </c>
      <c r="X9" s="6" t="s">
        <v>66</v>
      </c>
      <c r="Y9" s="6" t="s">
        <v>88</v>
      </c>
      <c r="Z9" s="6" t="s">
        <v>78</v>
      </c>
      <c r="AA9" s="6" t="s">
        <v>45</v>
      </c>
      <c r="AB9" s="6" t="s">
        <v>46</v>
      </c>
      <c r="AC9" s="6" t="s">
        <v>47</v>
      </c>
      <c r="AD9" s="6" t="s">
        <v>48</v>
      </c>
      <c r="AE9" s="6" t="s">
        <v>68</v>
      </c>
      <c r="AF9" s="6" t="s">
        <v>69</v>
      </c>
      <c r="AG9" s="6" t="s">
        <v>89</v>
      </c>
      <c r="AH9" s="6" t="s">
        <v>52</v>
      </c>
      <c r="AI9" s="6" t="s">
        <v>53</v>
      </c>
      <c r="AJ9" s="6" t="s">
        <v>54</v>
      </c>
      <c r="AK9" s="7"/>
      <c r="AL9" s="7"/>
      <c r="AO9" s="8">
        <f t="shared" si="1"/>
        <v>7</v>
      </c>
      <c r="AP9" s="1">
        <f t="shared" si="2"/>
        <v>5</v>
      </c>
      <c r="AQ9" s="1">
        <f t="shared" si="3"/>
        <v>5</v>
      </c>
      <c r="AR9" s="1">
        <f t="shared" si="4"/>
        <v>10</v>
      </c>
    </row>
    <row r="10">
      <c r="A10" s="4">
        <v>43983.87922931713</v>
      </c>
      <c r="B10" s="5">
        <v>15.0</v>
      </c>
      <c r="C10" s="2" t="s">
        <v>92</v>
      </c>
      <c r="D10" s="2" t="s">
        <v>56</v>
      </c>
      <c r="E10" s="6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6" t="s">
        <v>86</v>
      </c>
      <c r="L10" s="6" t="s">
        <v>58</v>
      </c>
      <c r="M10" s="6" t="s">
        <v>31</v>
      </c>
      <c r="N10" s="6" t="s">
        <v>75</v>
      </c>
      <c r="O10" s="6" t="s">
        <v>33</v>
      </c>
      <c r="P10" s="6" t="s">
        <v>34</v>
      </c>
      <c r="Q10" s="6" t="s">
        <v>76</v>
      </c>
      <c r="R10" s="6" t="s">
        <v>61</v>
      </c>
      <c r="S10" s="6" t="s">
        <v>37</v>
      </c>
      <c r="T10" s="6" t="s">
        <v>38</v>
      </c>
      <c r="U10" s="6" t="s">
        <v>39</v>
      </c>
      <c r="V10" s="6" t="s">
        <v>40</v>
      </c>
      <c r="W10" s="6" t="s">
        <v>77</v>
      </c>
      <c r="X10" s="6" t="s">
        <v>66</v>
      </c>
      <c r="Y10" s="6" t="s">
        <v>43</v>
      </c>
      <c r="Z10" s="6" t="s">
        <v>78</v>
      </c>
      <c r="AA10" s="6" t="s">
        <v>45</v>
      </c>
      <c r="AB10" s="6" t="s">
        <v>79</v>
      </c>
      <c r="AC10" s="6" t="s">
        <v>47</v>
      </c>
      <c r="AD10" s="6" t="s">
        <v>48</v>
      </c>
      <c r="AE10" s="6" t="s">
        <v>68</v>
      </c>
      <c r="AF10" s="6" t="s">
        <v>69</v>
      </c>
      <c r="AG10" s="6" t="s">
        <v>51</v>
      </c>
      <c r="AH10" s="6" t="s">
        <v>52</v>
      </c>
      <c r="AI10" s="6" t="s">
        <v>53</v>
      </c>
      <c r="AJ10" s="6" t="s">
        <v>72</v>
      </c>
      <c r="AK10" s="7"/>
      <c r="AL10" s="7"/>
      <c r="AO10" s="8">
        <f t="shared" si="1"/>
        <v>9</v>
      </c>
      <c r="AP10" s="1">
        <f t="shared" si="2"/>
        <v>4</v>
      </c>
      <c r="AQ10" s="1">
        <f t="shared" si="3"/>
        <v>2</v>
      </c>
      <c r="AR10" s="1">
        <f t="shared" si="4"/>
        <v>6</v>
      </c>
    </row>
    <row r="11">
      <c r="A11" s="4">
        <v>43983.87957094907</v>
      </c>
      <c r="B11" s="5">
        <v>16.0</v>
      </c>
      <c r="D11" s="2" t="s">
        <v>56</v>
      </c>
      <c r="E11" s="6" t="s">
        <v>23</v>
      </c>
      <c r="F11" s="6" t="s">
        <v>24</v>
      </c>
      <c r="G11" s="6" t="s">
        <v>84</v>
      </c>
      <c r="H11" s="6" t="s">
        <v>26</v>
      </c>
      <c r="I11" s="6" t="s">
        <v>57</v>
      </c>
      <c r="J11" s="6" t="s">
        <v>28</v>
      </c>
      <c r="K11" s="6" t="s">
        <v>86</v>
      </c>
      <c r="L11" s="6" t="s">
        <v>58</v>
      </c>
      <c r="M11" s="6" t="s">
        <v>31</v>
      </c>
      <c r="N11" s="6" t="s">
        <v>75</v>
      </c>
      <c r="O11" s="6" t="s">
        <v>59</v>
      </c>
      <c r="P11" s="6" t="s">
        <v>60</v>
      </c>
      <c r="Q11" s="6" t="s">
        <v>35</v>
      </c>
      <c r="R11" s="6" t="s">
        <v>36</v>
      </c>
      <c r="S11" s="6" t="s">
        <v>37</v>
      </c>
      <c r="T11" s="6" t="s">
        <v>63</v>
      </c>
      <c r="U11" s="6" t="s">
        <v>39</v>
      </c>
      <c r="V11" s="6" t="s">
        <v>40</v>
      </c>
      <c r="W11" s="6" t="s">
        <v>77</v>
      </c>
      <c r="X11" s="6" t="s">
        <v>66</v>
      </c>
      <c r="Y11" s="6" t="s">
        <v>88</v>
      </c>
      <c r="Z11" s="6" t="s">
        <v>44</v>
      </c>
      <c r="AA11" s="6" t="s">
        <v>45</v>
      </c>
      <c r="AB11" s="6" t="s">
        <v>79</v>
      </c>
      <c r="AC11" s="6" t="s">
        <v>80</v>
      </c>
      <c r="AD11" s="6" t="s">
        <v>48</v>
      </c>
      <c r="AE11" s="6" t="s">
        <v>49</v>
      </c>
      <c r="AF11" s="6" t="s">
        <v>50</v>
      </c>
      <c r="AG11" s="6" t="s">
        <v>51</v>
      </c>
      <c r="AH11" s="6" t="s">
        <v>52</v>
      </c>
      <c r="AI11" s="6" t="s">
        <v>53</v>
      </c>
      <c r="AJ11" s="6" t="s">
        <v>54</v>
      </c>
      <c r="AK11" s="7"/>
      <c r="AL11" s="7"/>
      <c r="AO11" s="8">
        <f t="shared" si="1"/>
        <v>7</v>
      </c>
      <c r="AP11" s="1">
        <f t="shared" si="2"/>
        <v>4</v>
      </c>
      <c r="AQ11" s="1">
        <f t="shared" si="3"/>
        <v>5</v>
      </c>
      <c r="AR11" s="1">
        <f t="shared" si="4"/>
        <v>9</v>
      </c>
    </row>
    <row r="12">
      <c r="A12" s="4">
        <v>43983.88222166667</v>
      </c>
      <c r="B12" s="5">
        <v>11.0</v>
      </c>
      <c r="D12" s="2" t="s">
        <v>22</v>
      </c>
      <c r="E12" s="6" t="s">
        <v>23</v>
      </c>
      <c r="F12" s="6" t="s">
        <v>24</v>
      </c>
      <c r="G12" s="6" t="s">
        <v>84</v>
      </c>
      <c r="H12" s="6" t="s">
        <v>74</v>
      </c>
      <c r="I12" s="6" t="s">
        <v>27</v>
      </c>
      <c r="J12" s="6" t="s">
        <v>28</v>
      </c>
      <c r="K12" s="6" t="s">
        <v>86</v>
      </c>
      <c r="L12" s="6" t="s">
        <v>30</v>
      </c>
      <c r="M12" s="6" t="s">
        <v>31</v>
      </c>
      <c r="N12" s="6" t="s">
        <v>75</v>
      </c>
      <c r="O12" s="6" t="s">
        <v>33</v>
      </c>
      <c r="P12" s="6" t="s">
        <v>34</v>
      </c>
      <c r="Q12" s="6" t="s">
        <v>76</v>
      </c>
      <c r="R12" s="6" t="s">
        <v>61</v>
      </c>
      <c r="S12" s="6" t="s">
        <v>37</v>
      </c>
      <c r="T12" s="6" t="s">
        <v>63</v>
      </c>
      <c r="U12" s="6" t="s">
        <v>39</v>
      </c>
      <c r="V12" s="6" t="s">
        <v>40</v>
      </c>
      <c r="W12" s="6" t="s">
        <v>77</v>
      </c>
      <c r="X12" s="6" t="s">
        <v>42</v>
      </c>
      <c r="Y12" s="6" t="s">
        <v>88</v>
      </c>
      <c r="Z12" s="6" t="s">
        <v>78</v>
      </c>
      <c r="AA12" s="6" t="s">
        <v>45</v>
      </c>
      <c r="AB12" s="6" t="s">
        <v>46</v>
      </c>
      <c r="AC12" s="6" t="s">
        <v>80</v>
      </c>
      <c r="AD12" s="6" t="s">
        <v>81</v>
      </c>
      <c r="AE12" s="6" t="s">
        <v>68</v>
      </c>
      <c r="AF12" s="6" t="s">
        <v>69</v>
      </c>
      <c r="AG12" s="6" t="s">
        <v>51</v>
      </c>
      <c r="AH12" s="6" t="s">
        <v>52</v>
      </c>
      <c r="AI12" s="6" t="s">
        <v>53</v>
      </c>
      <c r="AJ12" s="6" t="s">
        <v>54</v>
      </c>
      <c r="AK12" s="7"/>
      <c r="AL12" s="7"/>
      <c r="AO12" s="8">
        <f t="shared" si="1"/>
        <v>6</v>
      </c>
      <c r="AP12" s="1">
        <f t="shared" si="2"/>
        <v>4</v>
      </c>
      <c r="AQ12" s="1">
        <f t="shared" si="3"/>
        <v>1</v>
      </c>
      <c r="AR12" s="1">
        <f t="shared" si="4"/>
        <v>5</v>
      </c>
    </row>
    <row r="13">
      <c r="A13" s="4">
        <v>43983.88233047454</v>
      </c>
      <c r="B13" s="5">
        <v>19.0</v>
      </c>
      <c r="D13" s="2" t="s">
        <v>22</v>
      </c>
      <c r="E13" s="6" t="s">
        <v>82</v>
      </c>
      <c r="F13" s="6" t="s">
        <v>83</v>
      </c>
      <c r="G13" s="6" t="s">
        <v>25</v>
      </c>
      <c r="H13" s="6" t="s">
        <v>74</v>
      </c>
      <c r="I13" s="6" t="s">
        <v>57</v>
      </c>
      <c r="J13" s="6" t="s">
        <v>85</v>
      </c>
      <c r="K13" s="6" t="s">
        <v>29</v>
      </c>
      <c r="L13" s="6" t="s">
        <v>30</v>
      </c>
      <c r="M13" s="6" t="s">
        <v>31</v>
      </c>
      <c r="N13" s="6" t="s">
        <v>32</v>
      </c>
      <c r="O13" s="6" t="s">
        <v>33</v>
      </c>
      <c r="P13" s="6" t="s">
        <v>34</v>
      </c>
      <c r="Q13" s="6" t="s">
        <v>76</v>
      </c>
      <c r="R13" s="6" t="s">
        <v>36</v>
      </c>
      <c r="S13" s="6" t="s">
        <v>62</v>
      </c>
      <c r="T13" s="6" t="s">
        <v>38</v>
      </c>
      <c r="U13" s="6" t="s">
        <v>39</v>
      </c>
      <c r="V13" s="6" t="s">
        <v>40</v>
      </c>
      <c r="W13" s="6" t="s">
        <v>41</v>
      </c>
      <c r="X13" s="6" t="s">
        <v>42</v>
      </c>
      <c r="Y13" s="6" t="s">
        <v>88</v>
      </c>
      <c r="Z13" s="6" t="s">
        <v>44</v>
      </c>
      <c r="AA13" s="6" t="s">
        <v>45</v>
      </c>
      <c r="AB13" s="6" t="s">
        <v>79</v>
      </c>
      <c r="AC13" s="6" t="s">
        <v>47</v>
      </c>
      <c r="AD13" s="6" t="s">
        <v>81</v>
      </c>
      <c r="AE13" s="6" t="s">
        <v>49</v>
      </c>
      <c r="AF13" s="6" t="s">
        <v>69</v>
      </c>
      <c r="AG13" s="6" t="s">
        <v>89</v>
      </c>
      <c r="AH13" s="6" t="s">
        <v>70</v>
      </c>
      <c r="AI13" s="6" t="s">
        <v>71</v>
      </c>
      <c r="AJ13" s="6" t="s">
        <v>54</v>
      </c>
      <c r="AK13" s="7"/>
      <c r="AL13" s="7"/>
      <c r="AO13" s="8">
        <f t="shared" si="1"/>
        <v>3</v>
      </c>
      <c r="AP13" s="1">
        <f t="shared" si="2"/>
        <v>10</v>
      </c>
      <c r="AQ13" s="1">
        <f t="shared" si="3"/>
        <v>6</v>
      </c>
      <c r="AR13" s="1">
        <f t="shared" si="4"/>
        <v>16</v>
      </c>
    </row>
    <row r="14">
      <c r="A14" s="4">
        <v>43983.88768554398</v>
      </c>
      <c r="B14" s="5">
        <v>16.0</v>
      </c>
      <c r="D14" s="2" t="s">
        <v>56</v>
      </c>
      <c r="E14" s="6" t="s">
        <v>23</v>
      </c>
      <c r="F14" s="6" t="s">
        <v>24</v>
      </c>
      <c r="G14" s="6" t="s">
        <v>25</v>
      </c>
      <c r="H14" s="6" t="s">
        <v>26</v>
      </c>
      <c r="I14" s="6" t="s">
        <v>27</v>
      </c>
      <c r="J14" s="6" t="s">
        <v>28</v>
      </c>
      <c r="K14" s="6" t="s">
        <v>29</v>
      </c>
      <c r="L14" s="6" t="s">
        <v>58</v>
      </c>
      <c r="M14" s="6" t="s">
        <v>31</v>
      </c>
      <c r="N14" s="6" t="s">
        <v>75</v>
      </c>
      <c r="O14" s="6" t="s">
        <v>33</v>
      </c>
      <c r="P14" s="6" t="s">
        <v>34</v>
      </c>
      <c r="Q14" s="6" t="s">
        <v>76</v>
      </c>
      <c r="R14" s="6" t="s">
        <v>61</v>
      </c>
      <c r="S14" s="6" t="s">
        <v>37</v>
      </c>
      <c r="T14" s="6" t="s">
        <v>63</v>
      </c>
      <c r="U14" s="6" t="s">
        <v>39</v>
      </c>
      <c r="V14" s="6" t="s">
        <v>40</v>
      </c>
      <c r="W14" s="6" t="s">
        <v>77</v>
      </c>
      <c r="X14" s="6" t="s">
        <v>66</v>
      </c>
      <c r="Y14" s="6" t="s">
        <v>88</v>
      </c>
      <c r="Z14" s="6" t="s">
        <v>78</v>
      </c>
      <c r="AA14" s="6" t="s">
        <v>45</v>
      </c>
      <c r="AB14" s="6" t="s">
        <v>79</v>
      </c>
      <c r="AC14" s="6" t="s">
        <v>47</v>
      </c>
      <c r="AD14" s="6" t="s">
        <v>48</v>
      </c>
      <c r="AE14" s="6" t="s">
        <v>68</v>
      </c>
      <c r="AF14" s="6" t="s">
        <v>69</v>
      </c>
      <c r="AG14" s="6" t="s">
        <v>51</v>
      </c>
      <c r="AH14" s="6" t="s">
        <v>70</v>
      </c>
      <c r="AI14" s="6" t="s">
        <v>53</v>
      </c>
      <c r="AJ14" s="6" t="s">
        <v>54</v>
      </c>
      <c r="AK14" s="7"/>
      <c r="AL14" s="7"/>
      <c r="AO14" s="8">
        <f t="shared" si="1"/>
        <v>10</v>
      </c>
      <c r="AP14" s="1">
        <f t="shared" si="2"/>
        <v>6</v>
      </c>
      <c r="AQ14" s="1">
        <f t="shared" si="3"/>
        <v>0</v>
      </c>
      <c r="AR14" s="1">
        <f t="shared" si="4"/>
        <v>6</v>
      </c>
    </row>
    <row r="15">
      <c r="A15" s="4">
        <v>43983.88842721065</v>
      </c>
      <c r="B15" s="5">
        <v>12.0</v>
      </c>
      <c r="C15" s="2" t="s">
        <v>93</v>
      </c>
      <c r="D15" s="2" t="s">
        <v>56</v>
      </c>
      <c r="E15" s="6" t="s">
        <v>82</v>
      </c>
      <c r="F15" s="6" t="s">
        <v>24</v>
      </c>
      <c r="G15" s="6" t="s">
        <v>25</v>
      </c>
      <c r="H15" s="6" t="s">
        <v>26</v>
      </c>
      <c r="I15" s="6" t="s">
        <v>57</v>
      </c>
      <c r="J15" s="6" t="s">
        <v>85</v>
      </c>
      <c r="K15" s="6" t="s">
        <v>86</v>
      </c>
      <c r="L15" s="6" t="s">
        <v>30</v>
      </c>
      <c r="M15" s="6" t="s">
        <v>87</v>
      </c>
      <c r="N15" s="6" t="s">
        <v>32</v>
      </c>
      <c r="O15" s="6" t="s">
        <v>59</v>
      </c>
      <c r="P15" s="6" t="s">
        <v>34</v>
      </c>
      <c r="Q15" s="6" t="s">
        <v>76</v>
      </c>
      <c r="R15" s="6" t="s">
        <v>61</v>
      </c>
      <c r="S15" s="6" t="s">
        <v>62</v>
      </c>
      <c r="T15" s="6" t="s">
        <v>63</v>
      </c>
      <c r="U15" s="6" t="s">
        <v>64</v>
      </c>
      <c r="V15" s="6" t="s">
        <v>40</v>
      </c>
      <c r="W15" s="6" t="s">
        <v>77</v>
      </c>
      <c r="X15" s="6" t="s">
        <v>66</v>
      </c>
      <c r="Y15" s="6" t="s">
        <v>88</v>
      </c>
      <c r="Z15" s="6" t="s">
        <v>78</v>
      </c>
      <c r="AA15" s="6" t="s">
        <v>67</v>
      </c>
      <c r="AB15" s="6" t="s">
        <v>46</v>
      </c>
      <c r="AC15" s="6" t="s">
        <v>47</v>
      </c>
      <c r="AD15" s="6" t="s">
        <v>48</v>
      </c>
      <c r="AE15" s="6" t="s">
        <v>68</v>
      </c>
      <c r="AF15" s="6" t="s">
        <v>69</v>
      </c>
      <c r="AG15" s="6" t="s">
        <v>89</v>
      </c>
      <c r="AH15" s="6" t="s">
        <v>70</v>
      </c>
      <c r="AI15" s="6" t="s">
        <v>71</v>
      </c>
      <c r="AJ15" s="6" t="s">
        <v>54</v>
      </c>
      <c r="AK15" s="7"/>
      <c r="AL15" s="7"/>
      <c r="AO15" s="8">
        <f t="shared" si="1"/>
        <v>3</v>
      </c>
      <c r="AP15" s="1">
        <f t="shared" si="2"/>
        <v>6</v>
      </c>
      <c r="AQ15" s="1">
        <f t="shared" si="3"/>
        <v>3</v>
      </c>
      <c r="AR15" s="1">
        <f t="shared" si="4"/>
        <v>9</v>
      </c>
    </row>
    <row r="16">
      <c r="A16" s="4">
        <v>43983.89938321759</v>
      </c>
      <c r="B16" s="5">
        <v>20.0</v>
      </c>
      <c r="D16" s="2" t="s">
        <v>56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  <c r="J16" s="6" t="s">
        <v>28</v>
      </c>
      <c r="K16" s="6" t="s">
        <v>29</v>
      </c>
      <c r="L16" s="6" t="s">
        <v>58</v>
      </c>
      <c r="M16" s="6" t="s">
        <v>31</v>
      </c>
      <c r="N16" s="6" t="s">
        <v>75</v>
      </c>
      <c r="O16" s="6" t="s">
        <v>59</v>
      </c>
      <c r="P16" s="6" t="s">
        <v>60</v>
      </c>
      <c r="Q16" s="6" t="s">
        <v>35</v>
      </c>
      <c r="R16" s="6" t="s">
        <v>61</v>
      </c>
      <c r="S16" s="6" t="s">
        <v>62</v>
      </c>
      <c r="T16" s="6" t="s">
        <v>63</v>
      </c>
      <c r="U16" s="6" t="s">
        <v>64</v>
      </c>
      <c r="V16" s="6" t="s">
        <v>65</v>
      </c>
      <c r="W16" s="6" t="s">
        <v>77</v>
      </c>
      <c r="X16" s="6" t="s">
        <v>66</v>
      </c>
      <c r="Y16" s="6" t="s">
        <v>43</v>
      </c>
      <c r="Z16" s="6" t="s">
        <v>78</v>
      </c>
      <c r="AA16" s="6" t="s">
        <v>67</v>
      </c>
      <c r="AB16" s="6" t="s">
        <v>46</v>
      </c>
      <c r="AC16" s="6" t="s">
        <v>47</v>
      </c>
      <c r="AD16" s="6" t="s">
        <v>48</v>
      </c>
      <c r="AE16" s="6" t="s">
        <v>68</v>
      </c>
      <c r="AF16" s="6" t="s">
        <v>50</v>
      </c>
      <c r="AG16" s="6" t="s">
        <v>51</v>
      </c>
      <c r="AH16" s="6" t="s">
        <v>70</v>
      </c>
      <c r="AI16" s="6" t="s">
        <v>71</v>
      </c>
      <c r="AJ16" s="6" t="s">
        <v>72</v>
      </c>
      <c r="AK16" s="7"/>
      <c r="AL16" s="7"/>
      <c r="AO16" s="8">
        <f t="shared" si="1"/>
        <v>10</v>
      </c>
      <c r="AP16" s="1">
        <f t="shared" si="2"/>
        <v>3</v>
      </c>
      <c r="AQ16" s="1">
        <f t="shared" si="3"/>
        <v>7</v>
      </c>
      <c r="AR16" s="1">
        <f t="shared" si="4"/>
        <v>10</v>
      </c>
    </row>
    <row r="17">
      <c r="A17" s="4">
        <v>43983.90519543982</v>
      </c>
      <c r="B17" s="5">
        <v>18.0</v>
      </c>
      <c r="C17" s="2" t="s">
        <v>94</v>
      </c>
      <c r="D17" s="2" t="s">
        <v>56</v>
      </c>
      <c r="E17" s="6" t="s">
        <v>23</v>
      </c>
      <c r="F17" s="6" t="s">
        <v>24</v>
      </c>
      <c r="G17" s="6" t="s">
        <v>25</v>
      </c>
      <c r="H17" s="6" t="s">
        <v>74</v>
      </c>
      <c r="I17" s="6" t="s">
        <v>27</v>
      </c>
      <c r="J17" s="6" t="s">
        <v>28</v>
      </c>
      <c r="K17" s="6" t="s">
        <v>29</v>
      </c>
      <c r="L17" s="6" t="s">
        <v>30</v>
      </c>
      <c r="M17" s="6" t="s">
        <v>87</v>
      </c>
      <c r="N17" s="6" t="s">
        <v>75</v>
      </c>
      <c r="O17" s="6" t="s">
        <v>33</v>
      </c>
      <c r="P17" s="6" t="s">
        <v>34</v>
      </c>
      <c r="Q17" s="6" t="s">
        <v>35</v>
      </c>
      <c r="R17" s="6" t="s">
        <v>61</v>
      </c>
      <c r="S17" s="6" t="s">
        <v>62</v>
      </c>
      <c r="T17" s="6" t="s">
        <v>63</v>
      </c>
      <c r="U17" s="6" t="s">
        <v>39</v>
      </c>
      <c r="V17" s="6" t="s">
        <v>65</v>
      </c>
      <c r="W17" s="6" t="s">
        <v>41</v>
      </c>
      <c r="X17" s="6" t="s">
        <v>42</v>
      </c>
      <c r="Y17" s="6" t="s">
        <v>88</v>
      </c>
      <c r="Z17" s="6" t="s">
        <v>78</v>
      </c>
      <c r="AA17" s="6" t="s">
        <v>45</v>
      </c>
      <c r="AB17" s="6" t="s">
        <v>79</v>
      </c>
      <c r="AC17" s="6" t="s">
        <v>47</v>
      </c>
      <c r="AD17" s="6" t="s">
        <v>48</v>
      </c>
      <c r="AE17" s="6" t="s">
        <v>49</v>
      </c>
      <c r="AF17" s="6" t="s">
        <v>50</v>
      </c>
      <c r="AG17" s="6" t="s">
        <v>89</v>
      </c>
      <c r="AH17" s="6" t="s">
        <v>52</v>
      </c>
      <c r="AI17" s="6" t="s">
        <v>53</v>
      </c>
      <c r="AJ17" s="6" t="s">
        <v>54</v>
      </c>
      <c r="AK17" s="7"/>
      <c r="AL17" s="7"/>
      <c r="AO17" s="8">
        <f t="shared" si="1"/>
        <v>7</v>
      </c>
      <c r="AP17" s="1">
        <f t="shared" si="2"/>
        <v>6</v>
      </c>
      <c r="AQ17" s="1">
        <f t="shared" si="3"/>
        <v>5</v>
      </c>
      <c r="AR17" s="1">
        <f t="shared" si="4"/>
        <v>11</v>
      </c>
    </row>
    <row r="18">
      <c r="A18" s="4">
        <v>43983.94097481482</v>
      </c>
      <c r="B18" s="5">
        <v>13.0</v>
      </c>
      <c r="D18" s="2" t="s">
        <v>56</v>
      </c>
      <c r="E18" s="6" t="s">
        <v>23</v>
      </c>
      <c r="F18" s="6" t="s">
        <v>24</v>
      </c>
      <c r="G18" s="6" t="s">
        <v>84</v>
      </c>
      <c r="H18" s="6" t="s">
        <v>26</v>
      </c>
      <c r="I18" s="6" t="s">
        <v>27</v>
      </c>
      <c r="J18" s="6" t="s">
        <v>28</v>
      </c>
      <c r="K18" s="6" t="s">
        <v>86</v>
      </c>
      <c r="L18" s="6" t="s">
        <v>30</v>
      </c>
      <c r="M18" s="6" t="s">
        <v>31</v>
      </c>
      <c r="N18" s="6" t="s">
        <v>75</v>
      </c>
      <c r="O18" s="6" t="s">
        <v>33</v>
      </c>
      <c r="P18" s="6" t="s">
        <v>34</v>
      </c>
      <c r="Q18" s="6" t="s">
        <v>76</v>
      </c>
      <c r="R18" s="6" t="s">
        <v>36</v>
      </c>
      <c r="S18" s="6" t="s">
        <v>37</v>
      </c>
      <c r="T18" s="6" t="s">
        <v>63</v>
      </c>
      <c r="U18" s="6" t="s">
        <v>64</v>
      </c>
      <c r="V18" s="6" t="s">
        <v>40</v>
      </c>
      <c r="W18" s="6" t="s">
        <v>77</v>
      </c>
      <c r="X18" s="6" t="s">
        <v>66</v>
      </c>
      <c r="Y18" s="6" t="s">
        <v>88</v>
      </c>
      <c r="Z18" s="6" t="s">
        <v>44</v>
      </c>
      <c r="AA18" s="6" t="s">
        <v>67</v>
      </c>
      <c r="AB18" s="6" t="s">
        <v>46</v>
      </c>
      <c r="AC18" s="6" t="s">
        <v>47</v>
      </c>
      <c r="AD18" s="6" t="s">
        <v>48</v>
      </c>
      <c r="AE18" s="6" t="s">
        <v>68</v>
      </c>
      <c r="AF18" s="6" t="s">
        <v>69</v>
      </c>
      <c r="AG18" s="6" t="s">
        <v>51</v>
      </c>
      <c r="AH18" s="6" t="s">
        <v>52</v>
      </c>
      <c r="AI18" s="6" t="s">
        <v>53</v>
      </c>
      <c r="AJ18" s="6" t="s">
        <v>54</v>
      </c>
      <c r="AK18" s="7"/>
      <c r="AL18" s="7"/>
      <c r="AO18" s="8">
        <f t="shared" si="1"/>
        <v>7</v>
      </c>
      <c r="AP18" s="1">
        <f t="shared" si="2"/>
        <v>3</v>
      </c>
      <c r="AQ18" s="1">
        <f t="shared" si="3"/>
        <v>3</v>
      </c>
      <c r="AR18" s="1">
        <f t="shared" si="4"/>
        <v>6</v>
      </c>
    </row>
    <row r="19">
      <c r="A19" s="4">
        <v>43983.97108041667</v>
      </c>
      <c r="B19" s="5">
        <v>19.0</v>
      </c>
      <c r="D19" s="2" t="s">
        <v>56</v>
      </c>
      <c r="E19" s="6" t="s">
        <v>82</v>
      </c>
      <c r="F19" s="6" t="s">
        <v>24</v>
      </c>
      <c r="G19" s="6" t="s">
        <v>25</v>
      </c>
      <c r="H19" s="6" t="s">
        <v>74</v>
      </c>
      <c r="I19" s="6" t="s">
        <v>27</v>
      </c>
      <c r="J19" s="6" t="s">
        <v>28</v>
      </c>
      <c r="K19" s="6" t="s">
        <v>86</v>
      </c>
      <c r="L19" s="6" t="s">
        <v>58</v>
      </c>
      <c r="M19" s="6" t="s">
        <v>31</v>
      </c>
      <c r="N19" s="6" t="s">
        <v>75</v>
      </c>
      <c r="O19" s="6" t="s">
        <v>59</v>
      </c>
      <c r="P19" s="6" t="s">
        <v>60</v>
      </c>
      <c r="Q19" s="6" t="s">
        <v>35</v>
      </c>
      <c r="R19" s="6" t="s">
        <v>61</v>
      </c>
      <c r="S19" s="6" t="s">
        <v>62</v>
      </c>
      <c r="T19" s="6" t="s">
        <v>63</v>
      </c>
      <c r="U19" s="6" t="s">
        <v>64</v>
      </c>
      <c r="V19" s="6" t="s">
        <v>40</v>
      </c>
      <c r="W19" s="6" t="s">
        <v>77</v>
      </c>
      <c r="X19" s="6" t="s">
        <v>66</v>
      </c>
      <c r="Y19" s="6" t="s">
        <v>43</v>
      </c>
      <c r="Z19" s="6" t="s">
        <v>78</v>
      </c>
      <c r="AA19" s="6" t="s">
        <v>45</v>
      </c>
      <c r="AB19" s="6" t="s">
        <v>79</v>
      </c>
      <c r="AC19" s="6" t="s">
        <v>47</v>
      </c>
      <c r="AD19" s="6" t="s">
        <v>48</v>
      </c>
      <c r="AE19" s="6" t="s">
        <v>49</v>
      </c>
      <c r="AF19" s="6" t="s">
        <v>69</v>
      </c>
      <c r="AG19" s="6" t="s">
        <v>51</v>
      </c>
      <c r="AH19" s="6" t="s">
        <v>70</v>
      </c>
      <c r="AI19" s="6" t="s">
        <v>53</v>
      </c>
      <c r="AJ19" s="6" t="s">
        <v>72</v>
      </c>
      <c r="AK19" s="7"/>
      <c r="AL19" s="7"/>
      <c r="AO19" s="8">
        <f t="shared" si="1"/>
        <v>7</v>
      </c>
      <c r="AP19" s="1">
        <f t="shared" si="2"/>
        <v>6</v>
      </c>
      <c r="AQ19" s="1">
        <f t="shared" si="3"/>
        <v>6</v>
      </c>
      <c r="AR19" s="1">
        <f t="shared" si="4"/>
        <v>12</v>
      </c>
    </row>
    <row r="20">
      <c r="A20" s="4">
        <v>43983.992336678246</v>
      </c>
      <c r="B20" s="5">
        <v>17.0</v>
      </c>
      <c r="D20" s="2" t="s">
        <v>22</v>
      </c>
      <c r="E20" s="6" t="s">
        <v>23</v>
      </c>
      <c r="F20" s="6" t="s">
        <v>24</v>
      </c>
      <c r="G20" s="6" t="s">
        <v>25</v>
      </c>
      <c r="H20" s="6" t="s">
        <v>74</v>
      </c>
      <c r="I20" s="6" t="s">
        <v>57</v>
      </c>
      <c r="J20" s="6" t="s">
        <v>85</v>
      </c>
      <c r="K20" s="6" t="s">
        <v>29</v>
      </c>
      <c r="L20" s="6" t="s">
        <v>58</v>
      </c>
      <c r="M20" s="6" t="s">
        <v>87</v>
      </c>
      <c r="N20" s="6" t="s">
        <v>75</v>
      </c>
      <c r="O20" s="6" t="s">
        <v>33</v>
      </c>
      <c r="P20" s="6" t="s">
        <v>34</v>
      </c>
      <c r="Q20" s="6" t="s">
        <v>35</v>
      </c>
      <c r="R20" s="6" t="s">
        <v>61</v>
      </c>
      <c r="S20" s="6" t="s">
        <v>37</v>
      </c>
      <c r="T20" s="6" t="s">
        <v>38</v>
      </c>
      <c r="U20" s="6" t="s">
        <v>64</v>
      </c>
      <c r="V20" s="6" t="s">
        <v>65</v>
      </c>
      <c r="W20" s="6" t="s">
        <v>41</v>
      </c>
      <c r="X20" s="6" t="s">
        <v>42</v>
      </c>
      <c r="Y20" s="6" t="s">
        <v>88</v>
      </c>
      <c r="Z20" s="6" t="s">
        <v>78</v>
      </c>
      <c r="AA20" s="6" t="s">
        <v>45</v>
      </c>
      <c r="AB20" s="6" t="s">
        <v>46</v>
      </c>
      <c r="AC20" s="6" t="s">
        <v>80</v>
      </c>
      <c r="AD20" s="6" t="s">
        <v>48</v>
      </c>
      <c r="AE20" s="6" t="s">
        <v>49</v>
      </c>
      <c r="AF20" s="6" t="s">
        <v>69</v>
      </c>
      <c r="AG20" s="6" t="s">
        <v>89</v>
      </c>
      <c r="AH20" s="6" t="s">
        <v>52</v>
      </c>
      <c r="AI20" s="6" t="s">
        <v>71</v>
      </c>
      <c r="AJ20" s="6" t="s">
        <v>72</v>
      </c>
      <c r="AK20" s="7"/>
      <c r="AL20" s="7"/>
      <c r="AO20" s="8">
        <f t="shared" si="1"/>
        <v>6</v>
      </c>
      <c r="AP20" s="1">
        <f t="shared" si="2"/>
        <v>5</v>
      </c>
      <c r="AQ20" s="1">
        <f t="shared" si="3"/>
        <v>6</v>
      </c>
      <c r="AR20" s="1">
        <f t="shared" si="4"/>
        <v>11</v>
      </c>
    </row>
    <row r="21">
      <c r="A21" s="4">
        <v>43983.99425200232</v>
      </c>
      <c r="B21" s="5">
        <v>18.0</v>
      </c>
      <c r="D21" s="2" t="s">
        <v>22</v>
      </c>
      <c r="E21" s="6" t="s">
        <v>23</v>
      </c>
      <c r="F21" s="6" t="s">
        <v>24</v>
      </c>
      <c r="G21" s="6" t="s">
        <v>25</v>
      </c>
      <c r="H21" s="6" t="s">
        <v>26</v>
      </c>
      <c r="I21" s="6" t="s">
        <v>57</v>
      </c>
      <c r="J21" s="6" t="s">
        <v>28</v>
      </c>
      <c r="K21" s="6" t="s">
        <v>29</v>
      </c>
      <c r="L21" s="6" t="s">
        <v>30</v>
      </c>
      <c r="M21" s="6" t="s">
        <v>31</v>
      </c>
      <c r="N21" s="6" t="s">
        <v>32</v>
      </c>
      <c r="O21" s="6" t="s">
        <v>33</v>
      </c>
      <c r="P21" s="6" t="s">
        <v>34</v>
      </c>
      <c r="Q21" s="6" t="s">
        <v>76</v>
      </c>
      <c r="R21" s="6" t="s">
        <v>36</v>
      </c>
      <c r="S21" s="6" t="s">
        <v>62</v>
      </c>
      <c r="T21" s="6" t="s">
        <v>38</v>
      </c>
      <c r="U21" s="6" t="s">
        <v>64</v>
      </c>
      <c r="V21" s="6" t="s">
        <v>65</v>
      </c>
      <c r="W21" s="6" t="s">
        <v>41</v>
      </c>
      <c r="X21" s="6" t="s">
        <v>66</v>
      </c>
      <c r="Y21" s="6" t="s">
        <v>43</v>
      </c>
      <c r="Z21" s="6" t="s">
        <v>44</v>
      </c>
      <c r="AA21" s="6" t="s">
        <v>45</v>
      </c>
      <c r="AB21" s="6" t="s">
        <v>79</v>
      </c>
      <c r="AC21" s="6" t="s">
        <v>47</v>
      </c>
      <c r="AD21" s="6" t="s">
        <v>48</v>
      </c>
      <c r="AE21" s="6" t="s">
        <v>68</v>
      </c>
      <c r="AF21" s="6" t="s">
        <v>50</v>
      </c>
      <c r="AG21" s="6" t="s">
        <v>51</v>
      </c>
      <c r="AH21" s="6" t="s">
        <v>52</v>
      </c>
      <c r="AI21" s="6" t="s">
        <v>53</v>
      </c>
      <c r="AJ21" s="6" t="s">
        <v>72</v>
      </c>
      <c r="AK21" s="7"/>
      <c r="AL21" s="7"/>
      <c r="AO21" s="8">
        <f t="shared" si="1"/>
        <v>7</v>
      </c>
      <c r="AP21" s="1">
        <f t="shared" si="2"/>
        <v>3</v>
      </c>
      <c r="AQ21" s="1">
        <f t="shared" si="3"/>
        <v>8</v>
      </c>
      <c r="AR21" s="1">
        <f t="shared" si="4"/>
        <v>11</v>
      </c>
    </row>
    <row r="22">
      <c r="A22" s="4">
        <v>43984.425719189814</v>
      </c>
      <c r="B22" s="5">
        <v>17.0</v>
      </c>
      <c r="C22" s="2" t="s">
        <v>95</v>
      </c>
      <c r="D22" s="2" t="s">
        <v>56</v>
      </c>
      <c r="E22" s="6" t="s">
        <v>82</v>
      </c>
      <c r="F22" s="6" t="s">
        <v>83</v>
      </c>
      <c r="G22" s="6" t="s">
        <v>84</v>
      </c>
      <c r="H22" s="6" t="s">
        <v>26</v>
      </c>
      <c r="I22" s="6" t="s">
        <v>27</v>
      </c>
      <c r="J22" s="6" t="s">
        <v>28</v>
      </c>
      <c r="K22" s="6" t="s">
        <v>86</v>
      </c>
      <c r="L22" s="6" t="s">
        <v>58</v>
      </c>
      <c r="M22" s="6" t="s">
        <v>87</v>
      </c>
      <c r="N22" s="6" t="s">
        <v>75</v>
      </c>
      <c r="O22" s="6" t="s">
        <v>59</v>
      </c>
      <c r="P22" s="6" t="s">
        <v>60</v>
      </c>
      <c r="Q22" s="6" t="s">
        <v>35</v>
      </c>
      <c r="R22" s="6" t="s">
        <v>36</v>
      </c>
      <c r="S22" s="6" t="s">
        <v>37</v>
      </c>
      <c r="T22" s="6" t="s">
        <v>63</v>
      </c>
      <c r="U22" s="6" t="s">
        <v>39</v>
      </c>
      <c r="V22" s="6" t="s">
        <v>40</v>
      </c>
      <c r="W22" s="6" t="s">
        <v>77</v>
      </c>
      <c r="X22" s="6" t="s">
        <v>66</v>
      </c>
      <c r="Y22" s="6" t="s">
        <v>88</v>
      </c>
      <c r="Z22" s="6" t="s">
        <v>78</v>
      </c>
      <c r="AA22" s="6" t="s">
        <v>67</v>
      </c>
      <c r="AB22" s="6" t="s">
        <v>79</v>
      </c>
      <c r="AC22" s="6" t="s">
        <v>47</v>
      </c>
      <c r="AD22" s="6" t="s">
        <v>48</v>
      </c>
      <c r="AE22" s="6" t="s">
        <v>49</v>
      </c>
      <c r="AF22" s="6" t="s">
        <v>69</v>
      </c>
      <c r="AG22" s="6" t="s">
        <v>89</v>
      </c>
      <c r="AH22" s="6" t="s">
        <v>70</v>
      </c>
      <c r="AI22" s="6" t="s">
        <v>71</v>
      </c>
      <c r="AJ22" s="6" t="s">
        <v>54</v>
      </c>
      <c r="AK22" s="7"/>
      <c r="AL22" s="7"/>
      <c r="AO22" s="8">
        <f t="shared" si="1"/>
        <v>5</v>
      </c>
      <c r="AP22" s="1">
        <f t="shared" si="2"/>
        <v>8</v>
      </c>
      <c r="AQ22" s="1">
        <f t="shared" si="3"/>
        <v>4</v>
      </c>
      <c r="AR22" s="1">
        <f t="shared" si="4"/>
        <v>12</v>
      </c>
    </row>
    <row r="23">
      <c r="A23" s="4">
        <v>43984.449473263885</v>
      </c>
      <c r="B23" s="5">
        <v>20.0</v>
      </c>
      <c r="D23" s="2" t="s">
        <v>56</v>
      </c>
      <c r="E23" s="6" t="s">
        <v>23</v>
      </c>
      <c r="F23" s="6" t="s">
        <v>24</v>
      </c>
      <c r="G23" s="6" t="s">
        <v>84</v>
      </c>
      <c r="H23" s="6" t="s">
        <v>26</v>
      </c>
      <c r="I23" s="6" t="s">
        <v>27</v>
      </c>
      <c r="J23" s="6" t="s">
        <v>85</v>
      </c>
      <c r="K23" s="6" t="s">
        <v>29</v>
      </c>
      <c r="L23" s="6" t="s">
        <v>58</v>
      </c>
      <c r="M23" s="6" t="s">
        <v>31</v>
      </c>
      <c r="N23" s="6" t="s">
        <v>75</v>
      </c>
      <c r="O23" s="6" t="s">
        <v>33</v>
      </c>
      <c r="P23" s="6" t="s">
        <v>34</v>
      </c>
      <c r="Q23" s="6" t="s">
        <v>35</v>
      </c>
      <c r="R23" s="6" t="s">
        <v>36</v>
      </c>
      <c r="S23" s="6" t="s">
        <v>62</v>
      </c>
      <c r="T23" s="6" t="s">
        <v>63</v>
      </c>
      <c r="U23" s="6" t="s">
        <v>39</v>
      </c>
      <c r="V23" s="6" t="s">
        <v>65</v>
      </c>
      <c r="W23" s="6" t="s">
        <v>77</v>
      </c>
      <c r="X23" s="6" t="s">
        <v>66</v>
      </c>
      <c r="Y23" s="6" t="s">
        <v>88</v>
      </c>
      <c r="Z23" s="6" t="s">
        <v>44</v>
      </c>
      <c r="AA23" s="6" t="s">
        <v>45</v>
      </c>
      <c r="AB23" s="6" t="s">
        <v>79</v>
      </c>
      <c r="AC23" s="6" t="s">
        <v>47</v>
      </c>
      <c r="AD23" s="6" t="s">
        <v>81</v>
      </c>
      <c r="AE23" s="6" t="s">
        <v>49</v>
      </c>
      <c r="AF23" s="6" t="s">
        <v>69</v>
      </c>
      <c r="AG23" s="6" t="s">
        <v>51</v>
      </c>
      <c r="AH23" s="6" t="s">
        <v>52</v>
      </c>
      <c r="AI23" s="6" t="s">
        <v>71</v>
      </c>
      <c r="AJ23" s="6" t="s">
        <v>72</v>
      </c>
      <c r="AK23" s="2" t="s">
        <v>96</v>
      </c>
      <c r="AO23" s="8">
        <f t="shared" si="1"/>
        <v>8</v>
      </c>
      <c r="AP23" s="1">
        <f t="shared" si="2"/>
        <v>7</v>
      </c>
      <c r="AQ23" s="1">
        <f t="shared" si="3"/>
        <v>5</v>
      </c>
      <c r="AR23" s="1">
        <f t="shared" si="4"/>
        <v>12</v>
      </c>
    </row>
    <row r="24">
      <c r="A24" s="4">
        <v>43984.47985363426</v>
      </c>
      <c r="B24" s="5">
        <v>26.0</v>
      </c>
      <c r="D24" s="2" t="s">
        <v>56</v>
      </c>
      <c r="E24" s="6" t="s">
        <v>23</v>
      </c>
      <c r="F24" s="6" t="s">
        <v>24</v>
      </c>
      <c r="G24" s="6" t="s">
        <v>25</v>
      </c>
      <c r="H24" s="6" t="s">
        <v>74</v>
      </c>
      <c r="I24" s="6" t="s">
        <v>27</v>
      </c>
      <c r="J24" s="6" t="s">
        <v>28</v>
      </c>
      <c r="K24" s="6" t="s">
        <v>29</v>
      </c>
      <c r="L24" s="6" t="s">
        <v>58</v>
      </c>
      <c r="M24" s="6" t="s">
        <v>31</v>
      </c>
      <c r="N24" s="6" t="s">
        <v>75</v>
      </c>
      <c r="O24" s="6" t="s">
        <v>59</v>
      </c>
      <c r="P24" s="6" t="s">
        <v>34</v>
      </c>
      <c r="Q24" s="6" t="s">
        <v>35</v>
      </c>
      <c r="R24" s="6" t="s">
        <v>61</v>
      </c>
      <c r="S24" s="6" t="s">
        <v>62</v>
      </c>
      <c r="T24" s="6" t="s">
        <v>38</v>
      </c>
      <c r="U24" s="6" t="s">
        <v>64</v>
      </c>
      <c r="V24" s="6" t="s">
        <v>40</v>
      </c>
      <c r="W24" s="6" t="s">
        <v>41</v>
      </c>
      <c r="X24" s="6" t="s">
        <v>42</v>
      </c>
      <c r="Y24" s="6" t="s">
        <v>88</v>
      </c>
      <c r="Z24" s="6" t="s">
        <v>44</v>
      </c>
      <c r="AA24" s="6" t="s">
        <v>67</v>
      </c>
      <c r="AB24" s="6" t="s">
        <v>79</v>
      </c>
      <c r="AC24" s="6" t="s">
        <v>47</v>
      </c>
      <c r="AD24" s="6" t="s">
        <v>81</v>
      </c>
      <c r="AE24" s="6" t="s">
        <v>49</v>
      </c>
      <c r="AF24" s="6" t="s">
        <v>69</v>
      </c>
      <c r="AG24" s="6" t="s">
        <v>89</v>
      </c>
      <c r="AH24" s="6" t="s">
        <v>70</v>
      </c>
      <c r="AI24" s="6" t="s">
        <v>71</v>
      </c>
      <c r="AJ24" s="6" t="s">
        <v>54</v>
      </c>
      <c r="AK24" s="2" t="s">
        <v>97</v>
      </c>
      <c r="AL24" s="2" t="s">
        <v>98</v>
      </c>
      <c r="AO24" s="8">
        <f t="shared" si="1"/>
        <v>9</v>
      </c>
      <c r="AP24" s="1">
        <f t="shared" si="2"/>
        <v>9</v>
      </c>
      <c r="AQ24" s="1">
        <f t="shared" si="3"/>
        <v>8</v>
      </c>
      <c r="AR24" s="1">
        <f t="shared" si="4"/>
        <v>17</v>
      </c>
    </row>
    <row r="25">
      <c r="A25" s="4">
        <v>43984.50048236111</v>
      </c>
      <c r="B25" s="5">
        <v>19.0</v>
      </c>
      <c r="C25" s="2" t="s">
        <v>99</v>
      </c>
      <c r="D25" s="2" t="s">
        <v>22</v>
      </c>
      <c r="E25" s="6" t="s">
        <v>23</v>
      </c>
      <c r="F25" s="6" t="s">
        <v>24</v>
      </c>
      <c r="G25" s="6" t="s">
        <v>25</v>
      </c>
      <c r="H25" s="6" t="s">
        <v>74</v>
      </c>
      <c r="I25" s="6" t="s">
        <v>57</v>
      </c>
      <c r="J25" s="6" t="s">
        <v>28</v>
      </c>
      <c r="K25" s="6" t="s">
        <v>29</v>
      </c>
      <c r="L25" s="6" t="s">
        <v>58</v>
      </c>
      <c r="M25" s="6" t="s">
        <v>87</v>
      </c>
      <c r="N25" s="6" t="s">
        <v>32</v>
      </c>
      <c r="O25" s="6" t="s">
        <v>59</v>
      </c>
      <c r="P25" s="6" t="s">
        <v>34</v>
      </c>
      <c r="Q25" s="6" t="s">
        <v>76</v>
      </c>
      <c r="R25" s="6" t="s">
        <v>36</v>
      </c>
      <c r="S25" s="6" t="s">
        <v>62</v>
      </c>
      <c r="T25" s="6" t="s">
        <v>38</v>
      </c>
      <c r="U25" s="6" t="s">
        <v>64</v>
      </c>
      <c r="V25" s="6" t="s">
        <v>40</v>
      </c>
      <c r="W25" s="6" t="s">
        <v>41</v>
      </c>
      <c r="X25" s="6" t="s">
        <v>66</v>
      </c>
      <c r="Y25" s="6" t="s">
        <v>43</v>
      </c>
      <c r="Z25" s="6" t="s">
        <v>78</v>
      </c>
      <c r="AA25" s="6" t="s">
        <v>45</v>
      </c>
      <c r="AB25" s="6" t="s">
        <v>46</v>
      </c>
      <c r="AC25" s="6" t="s">
        <v>80</v>
      </c>
      <c r="AD25" s="6" t="s">
        <v>48</v>
      </c>
      <c r="AE25" s="6" t="s">
        <v>68</v>
      </c>
      <c r="AF25" s="6" t="s">
        <v>69</v>
      </c>
      <c r="AG25" s="6" t="s">
        <v>89</v>
      </c>
      <c r="AH25" s="6" t="s">
        <v>70</v>
      </c>
      <c r="AI25" s="6" t="s">
        <v>71</v>
      </c>
      <c r="AJ25" s="6" t="s">
        <v>54</v>
      </c>
      <c r="AK25" s="2" t="s">
        <v>100</v>
      </c>
      <c r="AL25" s="2" t="s">
        <v>101</v>
      </c>
      <c r="AO25" s="8">
        <f t="shared" si="1"/>
        <v>6</v>
      </c>
      <c r="AP25" s="1">
        <f t="shared" si="2"/>
        <v>6</v>
      </c>
      <c r="AQ25" s="1">
        <f t="shared" si="3"/>
        <v>7</v>
      </c>
      <c r="AR25" s="1">
        <f t="shared" si="4"/>
        <v>13</v>
      </c>
    </row>
    <row r="26">
      <c r="A26" s="4">
        <v>43984.525025243056</v>
      </c>
      <c r="B26" s="5">
        <v>22.0</v>
      </c>
      <c r="D26" s="2" t="s">
        <v>56</v>
      </c>
      <c r="E26" s="6" t="s">
        <v>82</v>
      </c>
      <c r="F26" s="6" t="s">
        <v>24</v>
      </c>
      <c r="G26" s="6" t="s">
        <v>25</v>
      </c>
      <c r="H26" s="6" t="s">
        <v>26</v>
      </c>
      <c r="I26" s="6" t="s">
        <v>57</v>
      </c>
      <c r="J26" s="6" t="s">
        <v>85</v>
      </c>
      <c r="K26" s="6" t="s">
        <v>29</v>
      </c>
      <c r="L26" s="6" t="s">
        <v>58</v>
      </c>
      <c r="M26" s="6" t="s">
        <v>31</v>
      </c>
      <c r="N26" s="6" t="s">
        <v>32</v>
      </c>
      <c r="O26" s="6" t="s">
        <v>59</v>
      </c>
      <c r="P26" s="6" t="s">
        <v>60</v>
      </c>
      <c r="Q26" s="6" t="s">
        <v>35</v>
      </c>
      <c r="R26" s="6" t="s">
        <v>61</v>
      </c>
      <c r="S26" s="6" t="s">
        <v>62</v>
      </c>
      <c r="T26" s="6" t="s">
        <v>38</v>
      </c>
      <c r="U26" s="6" t="s">
        <v>64</v>
      </c>
      <c r="V26" s="6" t="s">
        <v>65</v>
      </c>
      <c r="W26" s="6" t="s">
        <v>77</v>
      </c>
      <c r="X26" s="6" t="s">
        <v>66</v>
      </c>
      <c r="Y26" s="6" t="s">
        <v>43</v>
      </c>
      <c r="Z26" s="6" t="s">
        <v>78</v>
      </c>
      <c r="AA26" s="6" t="s">
        <v>45</v>
      </c>
      <c r="AB26" s="6" t="s">
        <v>46</v>
      </c>
      <c r="AC26" s="6" t="s">
        <v>47</v>
      </c>
      <c r="AD26" s="6" t="s">
        <v>81</v>
      </c>
      <c r="AE26" s="6" t="s">
        <v>49</v>
      </c>
      <c r="AF26" s="6" t="s">
        <v>69</v>
      </c>
      <c r="AG26" s="6" t="s">
        <v>89</v>
      </c>
      <c r="AH26" s="6" t="s">
        <v>70</v>
      </c>
      <c r="AI26" s="6" t="s">
        <v>53</v>
      </c>
      <c r="AJ26" s="6" t="s">
        <v>54</v>
      </c>
      <c r="AK26" s="2" t="s">
        <v>102</v>
      </c>
      <c r="AL26" s="2" t="s">
        <v>103</v>
      </c>
      <c r="AO26" s="8">
        <f t="shared" si="1"/>
        <v>6</v>
      </c>
      <c r="AP26" s="1">
        <f t="shared" si="2"/>
        <v>8</v>
      </c>
      <c r="AQ26" s="1">
        <f t="shared" si="3"/>
        <v>8</v>
      </c>
      <c r="AR26" s="1">
        <f t="shared" si="4"/>
        <v>16</v>
      </c>
    </row>
    <row r="27">
      <c r="A27" s="4">
        <v>43984.52558511574</v>
      </c>
      <c r="B27" s="5">
        <v>15.0</v>
      </c>
      <c r="C27" s="2" t="s">
        <v>104</v>
      </c>
      <c r="D27" s="2" t="s">
        <v>56</v>
      </c>
      <c r="E27" s="6" t="s">
        <v>23</v>
      </c>
      <c r="F27" s="6" t="s">
        <v>24</v>
      </c>
      <c r="G27" s="6" t="s">
        <v>84</v>
      </c>
      <c r="H27" s="6" t="s">
        <v>74</v>
      </c>
      <c r="I27" s="6" t="s">
        <v>27</v>
      </c>
      <c r="J27" s="6" t="s">
        <v>28</v>
      </c>
      <c r="K27" s="6" t="s">
        <v>86</v>
      </c>
      <c r="L27" s="6" t="s">
        <v>30</v>
      </c>
      <c r="M27" s="6" t="s">
        <v>31</v>
      </c>
      <c r="N27" s="6" t="s">
        <v>75</v>
      </c>
      <c r="O27" s="6" t="s">
        <v>59</v>
      </c>
      <c r="P27" s="6" t="s">
        <v>60</v>
      </c>
      <c r="Q27" s="6" t="s">
        <v>35</v>
      </c>
      <c r="R27" s="6" t="s">
        <v>61</v>
      </c>
      <c r="S27" s="6" t="s">
        <v>62</v>
      </c>
      <c r="T27" s="6" t="s">
        <v>63</v>
      </c>
      <c r="U27" s="6" t="s">
        <v>64</v>
      </c>
      <c r="V27" s="6" t="s">
        <v>40</v>
      </c>
      <c r="W27" s="6" t="s">
        <v>41</v>
      </c>
      <c r="X27" s="6" t="s">
        <v>66</v>
      </c>
      <c r="Y27" s="6" t="s">
        <v>88</v>
      </c>
      <c r="Z27" s="6" t="s">
        <v>78</v>
      </c>
      <c r="AA27" s="6" t="s">
        <v>45</v>
      </c>
      <c r="AB27" s="6" t="s">
        <v>46</v>
      </c>
      <c r="AC27" s="6" t="s">
        <v>47</v>
      </c>
      <c r="AD27" s="6" t="s">
        <v>48</v>
      </c>
      <c r="AE27" s="6" t="s">
        <v>49</v>
      </c>
      <c r="AF27" s="6" t="s">
        <v>50</v>
      </c>
      <c r="AG27" s="6" t="s">
        <v>51</v>
      </c>
      <c r="AH27" s="6" t="s">
        <v>52</v>
      </c>
      <c r="AI27" s="6" t="s">
        <v>53</v>
      </c>
      <c r="AJ27" s="6" t="s">
        <v>72</v>
      </c>
      <c r="AK27" s="2" t="s">
        <v>105</v>
      </c>
      <c r="AL27" s="2" t="s">
        <v>106</v>
      </c>
      <c r="AO27" s="8">
        <f t="shared" si="1"/>
        <v>6</v>
      </c>
      <c r="AP27" s="1">
        <f t="shared" si="2"/>
        <v>3</v>
      </c>
      <c r="AQ27" s="1">
        <f t="shared" si="3"/>
        <v>6</v>
      </c>
      <c r="AR27" s="1">
        <f t="shared" si="4"/>
        <v>9</v>
      </c>
    </row>
    <row r="28">
      <c r="A28" s="4">
        <v>43984.58774307871</v>
      </c>
      <c r="B28" s="5">
        <v>21.0</v>
      </c>
      <c r="D28" s="2" t="s">
        <v>56</v>
      </c>
      <c r="E28" s="6" t="s">
        <v>23</v>
      </c>
      <c r="F28" s="6" t="s">
        <v>24</v>
      </c>
      <c r="G28" s="6" t="s">
        <v>84</v>
      </c>
      <c r="H28" s="6" t="s">
        <v>26</v>
      </c>
      <c r="I28" s="6" t="s">
        <v>27</v>
      </c>
      <c r="J28" s="6" t="s">
        <v>28</v>
      </c>
      <c r="K28" s="6" t="s">
        <v>29</v>
      </c>
      <c r="L28" s="6" t="s">
        <v>58</v>
      </c>
      <c r="M28" s="6" t="s">
        <v>31</v>
      </c>
      <c r="N28" s="6" t="s">
        <v>75</v>
      </c>
      <c r="O28" s="6" t="s">
        <v>33</v>
      </c>
      <c r="P28" s="6" t="s">
        <v>60</v>
      </c>
      <c r="Q28" s="6" t="s">
        <v>35</v>
      </c>
      <c r="R28" s="6" t="s">
        <v>36</v>
      </c>
      <c r="S28" s="6" t="s">
        <v>62</v>
      </c>
      <c r="T28" s="6" t="s">
        <v>63</v>
      </c>
      <c r="U28" s="6" t="s">
        <v>64</v>
      </c>
      <c r="V28" s="6" t="s">
        <v>40</v>
      </c>
      <c r="W28" s="6" t="s">
        <v>77</v>
      </c>
      <c r="X28" s="6" t="s">
        <v>66</v>
      </c>
      <c r="Y28" s="6" t="s">
        <v>43</v>
      </c>
      <c r="Z28" s="6" t="s">
        <v>78</v>
      </c>
      <c r="AA28" s="6" t="s">
        <v>67</v>
      </c>
      <c r="AB28" s="6" t="s">
        <v>79</v>
      </c>
      <c r="AC28" s="6" t="s">
        <v>47</v>
      </c>
      <c r="AD28" s="6" t="s">
        <v>81</v>
      </c>
      <c r="AE28" s="6" t="s">
        <v>68</v>
      </c>
      <c r="AF28" s="6" t="s">
        <v>69</v>
      </c>
      <c r="AG28" s="6" t="s">
        <v>51</v>
      </c>
      <c r="AH28" s="6" t="s">
        <v>52</v>
      </c>
      <c r="AI28" s="6" t="s">
        <v>71</v>
      </c>
      <c r="AJ28" s="6" t="s">
        <v>54</v>
      </c>
      <c r="AK28" s="2" t="s">
        <v>107</v>
      </c>
      <c r="AL28" s="2" t="s">
        <v>108</v>
      </c>
      <c r="AO28" s="8">
        <f t="shared" si="1"/>
        <v>9</v>
      </c>
      <c r="AP28" s="1">
        <f t="shared" si="2"/>
        <v>6</v>
      </c>
      <c r="AQ28" s="1">
        <f t="shared" si="3"/>
        <v>6</v>
      </c>
      <c r="AR28" s="1">
        <f t="shared" si="4"/>
        <v>12</v>
      </c>
    </row>
    <row r="29">
      <c r="A29" s="4">
        <v>43984.6583428125</v>
      </c>
      <c r="B29" s="5">
        <v>21.0</v>
      </c>
      <c r="C29" s="2" t="s">
        <v>109</v>
      </c>
      <c r="D29" s="2" t="s">
        <v>22</v>
      </c>
      <c r="E29" s="6" t="s">
        <v>82</v>
      </c>
      <c r="F29" s="6" t="s">
        <v>24</v>
      </c>
      <c r="G29" s="6" t="s">
        <v>25</v>
      </c>
      <c r="H29" s="6" t="s">
        <v>26</v>
      </c>
      <c r="I29" s="6" t="s">
        <v>57</v>
      </c>
      <c r="J29" s="6" t="s">
        <v>28</v>
      </c>
      <c r="K29" s="6" t="s">
        <v>29</v>
      </c>
      <c r="L29" s="6" t="s">
        <v>58</v>
      </c>
      <c r="M29" s="6" t="s">
        <v>31</v>
      </c>
      <c r="N29" s="6" t="s">
        <v>75</v>
      </c>
      <c r="O29" s="6" t="s">
        <v>33</v>
      </c>
      <c r="P29" s="6" t="s">
        <v>34</v>
      </c>
      <c r="Q29" s="6" t="s">
        <v>35</v>
      </c>
      <c r="R29" s="6" t="s">
        <v>61</v>
      </c>
      <c r="S29" s="6" t="s">
        <v>62</v>
      </c>
      <c r="T29" s="6" t="s">
        <v>38</v>
      </c>
      <c r="U29" s="6" t="s">
        <v>39</v>
      </c>
      <c r="V29" s="6" t="s">
        <v>65</v>
      </c>
      <c r="W29" s="6" t="s">
        <v>41</v>
      </c>
      <c r="X29" s="6" t="s">
        <v>42</v>
      </c>
      <c r="Y29" s="6" t="s">
        <v>43</v>
      </c>
      <c r="Z29" s="6" t="s">
        <v>44</v>
      </c>
      <c r="AA29" s="6" t="s">
        <v>45</v>
      </c>
      <c r="AB29" s="6" t="s">
        <v>46</v>
      </c>
      <c r="AC29" s="6" t="s">
        <v>80</v>
      </c>
      <c r="AD29" s="6" t="s">
        <v>81</v>
      </c>
      <c r="AE29" s="6" t="s">
        <v>68</v>
      </c>
      <c r="AF29" s="6" t="s">
        <v>69</v>
      </c>
      <c r="AG29" s="6" t="s">
        <v>51</v>
      </c>
      <c r="AH29" s="6" t="s">
        <v>70</v>
      </c>
      <c r="AI29" s="6" t="s">
        <v>71</v>
      </c>
      <c r="AJ29" s="6" t="s">
        <v>72</v>
      </c>
      <c r="AK29" s="2" t="s">
        <v>105</v>
      </c>
      <c r="AL29" s="2" t="s">
        <v>101</v>
      </c>
      <c r="AO29" s="8">
        <f t="shared" si="1"/>
        <v>8</v>
      </c>
      <c r="AP29" s="1">
        <f t="shared" si="2"/>
        <v>5</v>
      </c>
      <c r="AQ29" s="1">
        <f t="shared" si="3"/>
        <v>8</v>
      </c>
      <c r="AR29" s="1">
        <f t="shared" si="4"/>
        <v>13</v>
      </c>
    </row>
    <row r="30">
      <c r="A30" s="4">
        <v>43984.79052622685</v>
      </c>
      <c r="B30" s="5">
        <v>19.0</v>
      </c>
      <c r="D30" s="2" t="s">
        <v>56</v>
      </c>
      <c r="E30" s="6" t="s">
        <v>23</v>
      </c>
      <c r="F30" s="6" t="s">
        <v>24</v>
      </c>
      <c r="G30" s="6" t="s">
        <v>25</v>
      </c>
      <c r="H30" s="6" t="s">
        <v>74</v>
      </c>
      <c r="I30" s="6" t="s">
        <v>27</v>
      </c>
      <c r="J30" s="6" t="s">
        <v>28</v>
      </c>
      <c r="K30" s="6" t="s">
        <v>29</v>
      </c>
      <c r="L30" s="6" t="s">
        <v>58</v>
      </c>
      <c r="M30" s="6" t="s">
        <v>31</v>
      </c>
      <c r="N30" s="6" t="s">
        <v>75</v>
      </c>
      <c r="O30" s="6" t="s">
        <v>33</v>
      </c>
      <c r="P30" s="6" t="s">
        <v>34</v>
      </c>
      <c r="Q30" s="6" t="s">
        <v>76</v>
      </c>
      <c r="R30" s="6" t="s">
        <v>61</v>
      </c>
      <c r="S30" s="6" t="s">
        <v>37</v>
      </c>
      <c r="T30" s="6" t="s">
        <v>63</v>
      </c>
      <c r="U30" s="6" t="s">
        <v>39</v>
      </c>
      <c r="V30" s="6" t="s">
        <v>40</v>
      </c>
      <c r="W30" s="6" t="s">
        <v>77</v>
      </c>
      <c r="X30" s="6" t="s">
        <v>42</v>
      </c>
      <c r="Y30" s="6" t="s">
        <v>88</v>
      </c>
      <c r="Z30" s="6" t="s">
        <v>44</v>
      </c>
      <c r="AA30" s="6" t="s">
        <v>45</v>
      </c>
      <c r="AB30" s="6" t="s">
        <v>79</v>
      </c>
      <c r="AC30" s="6" t="s">
        <v>47</v>
      </c>
      <c r="AD30" s="6" t="s">
        <v>81</v>
      </c>
      <c r="AE30" s="6" t="s">
        <v>68</v>
      </c>
      <c r="AF30" s="6" t="s">
        <v>69</v>
      </c>
      <c r="AG30" s="6" t="s">
        <v>89</v>
      </c>
      <c r="AH30" s="6" t="s">
        <v>70</v>
      </c>
      <c r="AI30" s="6" t="s">
        <v>71</v>
      </c>
      <c r="AJ30" s="6" t="s">
        <v>72</v>
      </c>
      <c r="AK30" s="2" t="s">
        <v>110</v>
      </c>
      <c r="AL30" s="2" t="s">
        <v>111</v>
      </c>
      <c r="AO30" s="8">
        <f t="shared" si="1"/>
        <v>9</v>
      </c>
      <c r="AP30" s="1">
        <f t="shared" si="2"/>
        <v>8</v>
      </c>
      <c r="AQ30" s="1">
        <f t="shared" si="3"/>
        <v>2</v>
      </c>
      <c r="AR30" s="1">
        <f t="shared" si="4"/>
        <v>10</v>
      </c>
    </row>
    <row r="31">
      <c r="A31" s="4">
        <v>43984.804442719906</v>
      </c>
      <c r="B31" s="5">
        <v>15.0</v>
      </c>
      <c r="D31" s="2" t="s">
        <v>22</v>
      </c>
      <c r="E31" s="6" t="s">
        <v>82</v>
      </c>
      <c r="F31" s="6" t="s">
        <v>24</v>
      </c>
      <c r="G31" s="6" t="s">
        <v>84</v>
      </c>
      <c r="H31" s="6" t="s">
        <v>74</v>
      </c>
      <c r="I31" s="6" t="s">
        <v>27</v>
      </c>
      <c r="J31" s="6" t="s">
        <v>28</v>
      </c>
      <c r="K31" s="6" t="s">
        <v>29</v>
      </c>
      <c r="L31" s="6" t="s">
        <v>30</v>
      </c>
      <c r="M31" s="6" t="s">
        <v>87</v>
      </c>
      <c r="N31" s="6" t="s">
        <v>75</v>
      </c>
      <c r="O31" s="6" t="s">
        <v>33</v>
      </c>
      <c r="P31" s="6" t="s">
        <v>34</v>
      </c>
      <c r="Q31" s="6" t="s">
        <v>76</v>
      </c>
      <c r="R31" s="6" t="s">
        <v>61</v>
      </c>
      <c r="S31" s="6" t="s">
        <v>62</v>
      </c>
      <c r="T31" s="6" t="s">
        <v>38</v>
      </c>
      <c r="U31" s="6" t="s">
        <v>64</v>
      </c>
      <c r="V31" s="6" t="s">
        <v>40</v>
      </c>
      <c r="W31" s="6" t="s">
        <v>77</v>
      </c>
      <c r="X31" s="6" t="s">
        <v>42</v>
      </c>
      <c r="Y31" s="6" t="s">
        <v>88</v>
      </c>
      <c r="Z31" s="6" t="s">
        <v>44</v>
      </c>
      <c r="AA31" s="6" t="s">
        <v>45</v>
      </c>
      <c r="AB31" s="6" t="s">
        <v>79</v>
      </c>
      <c r="AC31" s="6" t="s">
        <v>80</v>
      </c>
      <c r="AD31" s="6" t="s">
        <v>81</v>
      </c>
      <c r="AE31" s="6" t="s">
        <v>68</v>
      </c>
      <c r="AF31" s="6" t="s">
        <v>50</v>
      </c>
      <c r="AG31" s="6" t="s">
        <v>51</v>
      </c>
      <c r="AH31" s="6" t="s">
        <v>70</v>
      </c>
      <c r="AI31" s="6" t="s">
        <v>71</v>
      </c>
      <c r="AJ31" s="6" t="s">
        <v>72</v>
      </c>
      <c r="AK31" s="2" t="s">
        <v>112</v>
      </c>
      <c r="AL31" s="2" t="s">
        <v>101</v>
      </c>
      <c r="AO31" s="8">
        <f t="shared" si="1"/>
        <v>5</v>
      </c>
      <c r="AP31" s="1">
        <f t="shared" si="2"/>
        <v>5</v>
      </c>
      <c r="AQ31" s="1">
        <f t="shared" si="3"/>
        <v>5</v>
      </c>
      <c r="AR31" s="1">
        <f t="shared" si="4"/>
        <v>10</v>
      </c>
    </row>
    <row r="32">
      <c r="A32" s="4">
        <v>43984.82048042824</v>
      </c>
      <c r="B32" s="5">
        <v>21.0</v>
      </c>
      <c r="D32" s="2" t="s">
        <v>56</v>
      </c>
      <c r="E32" s="6" t="s">
        <v>23</v>
      </c>
      <c r="F32" s="6" t="s">
        <v>24</v>
      </c>
      <c r="G32" s="6" t="s">
        <v>25</v>
      </c>
      <c r="H32" s="6" t="s">
        <v>26</v>
      </c>
      <c r="I32" s="6" t="s">
        <v>27</v>
      </c>
      <c r="J32" s="6" t="s">
        <v>28</v>
      </c>
      <c r="K32" s="6" t="s">
        <v>29</v>
      </c>
      <c r="L32" s="6" t="s">
        <v>58</v>
      </c>
      <c r="M32" s="6" t="s">
        <v>31</v>
      </c>
      <c r="N32" s="6" t="s">
        <v>75</v>
      </c>
      <c r="O32" s="6" t="s">
        <v>33</v>
      </c>
      <c r="P32" s="6" t="s">
        <v>34</v>
      </c>
      <c r="Q32" s="6" t="s">
        <v>76</v>
      </c>
      <c r="R32" s="6" t="s">
        <v>36</v>
      </c>
      <c r="S32" s="6" t="s">
        <v>62</v>
      </c>
      <c r="T32" s="6" t="s">
        <v>38</v>
      </c>
      <c r="U32" s="6" t="s">
        <v>64</v>
      </c>
      <c r="V32" s="6" t="s">
        <v>40</v>
      </c>
      <c r="W32" s="6" t="s">
        <v>77</v>
      </c>
      <c r="X32" s="6" t="s">
        <v>66</v>
      </c>
      <c r="Y32" s="6" t="s">
        <v>88</v>
      </c>
      <c r="Z32" s="6" t="s">
        <v>44</v>
      </c>
      <c r="AA32" s="6" t="s">
        <v>67</v>
      </c>
      <c r="AB32" s="6" t="s">
        <v>79</v>
      </c>
      <c r="AC32" s="6" t="s">
        <v>47</v>
      </c>
      <c r="AD32" s="6" t="s">
        <v>81</v>
      </c>
      <c r="AE32" s="6" t="s">
        <v>68</v>
      </c>
      <c r="AF32" s="6" t="s">
        <v>69</v>
      </c>
      <c r="AG32" s="6" t="s">
        <v>89</v>
      </c>
      <c r="AH32" s="6" t="s">
        <v>70</v>
      </c>
      <c r="AI32" s="6" t="s">
        <v>53</v>
      </c>
      <c r="AJ32" s="6" t="s">
        <v>72</v>
      </c>
      <c r="AK32" s="2" t="s">
        <v>113</v>
      </c>
      <c r="AL32" s="2" t="s">
        <v>114</v>
      </c>
      <c r="AO32" s="8">
        <f t="shared" si="1"/>
        <v>10</v>
      </c>
      <c r="AP32" s="1">
        <f t="shared" si="2"/>
        <v>6</v>
      </c>
      <c r="AQ32" s="1">
        <f t="shared" si="3"/>
        <v>5</v>
      </c>
      <c r="AR32" s="1">
        <f t="shared" si="4"/>
        <v>11</v>
      </c>
    </row>
    <row r="33">
      <c r="A33" s="4">
        <v>43984.825315625</v>
      </c>
      <c r="B33" s="5">
        <v>17.0</v>
      </c>
      <c r="D33" s="2" t="s">
        <v>56</v>
      </c>
      <c r="E33" s="6" t="s">
        <v>23</v>
      </c>
      <c r="F33" s="6" t="s">
        <v>83</v>
      </c>
      <c r="G33" s="6" t="s">
        <v>25</v>
      </c>
      <c r="H33" s="6" t="s">
        <v>74</v>
      </c>
      <c r="I33" s="6" t="s">
        <v>27</v>
      </c>
      <c r="J33" s="6" t="s">
        <v>28</v>
      </c>
      <c r="K33" s="6" t="s">
        <v>86</v>
      </c>
      <c r="L33" s="6" t="s">
        <v>58</v>
      </c>
      <c r="M33" s="6" t="s">
        <v>31</v>
      </c>
      <c r="N33" s="6" t="s">
        <v>75</v>
      </c>
      <c r="O33" s="6" t="s">
        <v>33</v>
      </c>
      <c r="P33" s="6" t="s">
        <v>60</v>
      </c>
      <c r="Q33" s="6" t="s">
        <v>76</v>
      </c>
      <c r="R33" s="6" t="s">
        <v>61</v>
      </c>
      <c r="S33" s="6" t="s">
        <v>62</v>
      </c>
      <c r="T33" s="6" t="s">
        <v>63</v>
      </c>
      <c r="U33" s="6" t="s">
        <v>64</v>
      </c>
      <c r="V33" s="6" t="s">
        <v>40</v>
      </c>
      <c r="W33" s="6" t="s">
        <v>41</v>
      </c>
      <c r="X33" s="6" t="s">
        <v>42</v>
      </c>
      <c r="Y33" s="6" t="s">
        <v>88</v>
      </c>
      <c r="Z33" s="6" t="s">
        <v>78</v>
      </c>
      <c r="AA33" s="6" t="s">
        <v>67</v>
      </c>
      <c r="AB33" s="6" t="s">
        <v>79</v>
      </c>
      <c r="AC33" s="6" t="s">
        <v>47</v>
      </c>
      <c r="AD33" s="6" t="s">
        <v>48</v>
      </c>
      <c r="AE33" s="6" t="s">
        <v>68</v>
      </c>
      <c r="AF33" s="6" t="s">
        <v>69</v>
      </c>
      <c r="AG33" s="6" t="s">
        <v>89</v>
      </c>
      <c r="AH33" s="6" t="s">
        <v>52</v>
      </c>
      <c r="AI33" s="6" t="s">
        <v>53</v>
      </c>
      <c r="AJ33" s="6" t="s">
        <v>54</v>
      </c>
      <c r="AK33" s="2" t="s">
        <v>107</v>
      </c>
      <c r="AL33" s="2" t="s">
        <v>115</v>
      </c>
      <c r="AO33" s="8">
        <f t="shared" si="1"/>
        <v>7</v>
      </c>
      <c r="AP33" s="1">
        <f t="shared" si="2"/>
        <v>5</v>
      </c>
      <c r="AQ33" s="1">
        <f t="shared" si="3"/>
        <v>5</v>
      </c>
      <c r="AR33" s="1">
        <f t="shared" si="4"/>
        <v>10</v>
      </c>
    </row>
    <row r="34">
      <c r="A34" s="4">
        <v>43984.83925939815</v>
      </c>
      <c r="B34" s="5">
        <v>13.0</v>
      </c>
      <c r="D34" s="2" t="s">
        <v>22</v>
      </c>
      <c r="E34" s="6" t="s">
        <v>23</v>
      </c>
      <c r="F34" s="6" t="s">
        <v>83</v>
      </c>
      <c r="G34" s="6" t="s">
        <v>25</v>
      </c>
      <c r="H34" s="6" t="s">
        <v>74</v>
      </c>
      <c r="I34" s="6" t="s">
        <v>27</v>
      </c>
      <c r="J34" s="6" t="s">
        <v>28</v>
      </c>
      <c r="K34" s="6" t="s">
        <v>86</v>
      </c>
      <c r="L34" s="6" t="s">
        <v>58</v>
      </c>
      <c r="M34" s="6" t="s">
        <v>87</v>
      </c>
      <c r="N34" s="6" t="s">
        <v>32</v>
      </c>
      <c r="O34" s="6" t="s">
        <v>33</v>
      </c>
      <c r="P34" s="6" t="s">
        <v>34</v>
      </c>
      <c r="Q34" s="6" t="s">
        <v>35</v>
      </c>
      <c r="R34" s="6" t="s">
        <v>36</v>
      </c>
      <c r="S34" s="6" t="s">
        <v>37</v>
      </c>
      <c r="T34" s="6" t="s">
        <v>38</v>
      </c>
      <c r="U34" s="6" t="s">
        <v>64</v>
      </c>
      <c r="V34" s="6" t="s">
        <v>40</v>
      </c>
      <c r="W34" s="6" t="s">
        <v>77</v>
      </c>
      <c r="X34" s="6" t="s">
        <v>66</v>
      </c>
      <c r="Y34" s="6" t="s">
        <v>88</v>
      </c>
      <c r="Z34" s="6" t="s">
        <v>44</v>
      </c>
      <c r="AA34" s="6" t="s">
        <v>45</v>
      </c>
      <c r="AB34" s="6" t="s">
        <v>46</v>
      </c>
      <c r="AC34" s="6" t="s">
        <v>80</v>
      </c>
      <c r="AD34" s="6" t="s">
        <v>48</v>
      </c>
      <c r="AE34" s="6" t="s">
        <v>49</v>
      </c>
      <c r="AF34" s="6" t="s">
        <v>69</v>
      </c>
      <c r="AG34" s="6" t="s">
        <v>51</v>
      </c>
      <c r="AH34" s="6" t="s">
        <v>52</v>
      </c>
      <c r="AI34" s="6" t="s">
        <v>53</v>
      </c>
      <c r="AJ34" s="6" t="s">
        <v>72</v>
      </c>
      <c r="AK34" s="2" t="s">
        <v>116</v>
      </c>
      <c r="AL34" s="2" t="s">
        <v>101</v>
      </c>
      <c r="AO34" s="8">
        <f t="shared" si="1"/>
        <v>5</v>
      </c>
      <c r="AP34" s="1">
        <f t="shared" si="2"/>
        <v>3</v>
      </c>
      <c r="AQ34" s="1">
        <f t="shared" si="3"/>
        <v>5</v>
      </c>
      <c r="AR34" s="1">
        <f t="shared" si="4"/>
        <v>8</v>
      </c>
    </row>
    <row r="35">
      <c r="A35" s="4">
        <v>43984.84175211805</v>
      </c>
      <c r="B35" s="5">
        <v>15.0</v>
      </c>
      <c r="D35" s="2" t="s">
        <v>22</v>
      </c>
      <c r="E35" s="6" t="s">
        <v>82</v>
      </c>
      <c r="F35" s="6" t="s">
        <v>83</v>
      </c>
      <c r="G35" s="6" t="s">
        <v>84</v>
      </c>
      <c r="H35" s="6" t="s">
        <v>74</v>
      </c>
      <c r="I35" s="6" t="s">
        <v>57</v>
      </c>
      <c r="J35" s="6" t="s">
        <v>85</v>
      </c>
      <c r="K35" s="6" t="s">
        <v>29</v>
      </c>
      <c r="L35" s="6" t="s">
        <v>30</v>
      </c>
      <c r="M35" s="6" t="s">
        <v>87</v>
      </c>
      <c r="N35" s="6" t="s">
        <v>75</v>
      </c>
      <c r="O35" s="6" t="s">
        <v>59</v>
      </c>
      <c r="P35" s="6" t="s">
        <v>34</v>
      </c>
      <c r="Q35" s="6" t="s">
        <v>76</v>
      </c>
      <c r="R35" s="6" t="s">
        <v>61</v>
      </c>
      <c r="S35" s="6" t="s">
        <v>37</v>
      </c>
      <c r="T35" s="6" t="s">
        <v>38</v>
      </c>
      <c r="U35" s="6" t="s">
        <v>39</v>
      </c>
      <c r="V35" s="6" t="s">
        <v>40</v>
      </c>
      <c r="W35" s="6" t="s">
        <v>41</v>
      </c>
      <c r="X35" s="6" t="s">
        <v>42</v>
      </c>
      <c r="Y35" s="6" t="s">
        <v>43</v>
      </c>
      <c r="Z35" s="6" t="s">
        <v>78</v>
      </c>
      <c r="AA35" s="6" t="s">
        <v>45</v>
      </c>
      <c r="AB35" s="6" t="s">
        <v>79</v>
      </c>
      <c r="AC35" s="6" t="s">
        <v>47</v>
      </c>
      <c r="AD35" s="6" t="s">
        <v>48</v>
      </c>
      <c r="AE35" s="6" t="s">
        <v>49</v>
      </c>
      <c r="AF35" s="6" t="s">
        <v>69</v>
      </c>
      <c r="AG35" s="6" t="s">
        <v>89</v>
      </c>
      <c r="AH35" s="6" t="s">
        <v>70</v>
      </c>
      <c r="AI35" s="6" t="s">
        <v>71</v>
      </c>
      <c r="AJ35" s="6" t="s">
        <v>72</v>
      </c>
      <c r="AK35" s="2" t="s">
        <v>117</v>
      </c>
      <c r="AL35" s="2" t="s">
        <v>118</v>
      </c>
      <c r="AO35" s="8">
        <f t="shared" si="1"/>
        <v>2</v>
      </c>
      <c r="AP35" s="1">
        <f t="shared" si="2"/>
        <v>8</v>
      </c>
      <c r="AQ35" s="1">
        <f t="shared" si="3"/>
        <v>5</v>
      </c>
      <c r="AR35" s="1">
        <f t="shared" si="4"/>
        <v>13</v>
      </c>
    </row>
    <row r="36">
      <c r="A36" s="4">
        <v>43984.881869398145</v>
      </c>
      <c r="B36" s="5">
        <v>14.0</v>
      </c>
      <c r="C36" s="2" t="s">
        <v>119</v>
      </c>
      <c r="D36" s="2" t="s">
        <v>22</v>
      </c>
      <c r="E36" s="6" t="s">
        <v>82</v>
      </c>
      <c r="F36" s="6" t="s">
        <v>83</v>
      </c>
      <c r="G36" s="6" t="s">
        <v>25</v>
      </c>
      <c r="H36" s="6" t="s">
        <v>74</v>
      </c>
      <c r="I36" s="6" t="s">
        <v>27</v>
      </c>
      <c r="J36" s="6" t="s">
        <v>28</v>
      </c>
      <c r="K36" s="6" t="s">
        <v>29</v>
      </c>
      <c r="L36" s="6" t="s">
        <v>30</v>
      </c>
      <c r="M36" s="6" t="s">
        <v>31</v>
      </c>
      <c r="N36" s="6" t="s">
        <v>75</v>
      </c>
      <c r="O36" s="6" t="s">
        <v>33</v>
      </c>
      <c r="P36" s="6" t="s">
        <v>34</v>
      </c>
      <c r="Q36" s="6" t="s">
        <v>35</v>
      </c>
      <c r="R36" s="6" t="s">
        <v>61</v>
      </c>
      <c r="S36" s="6" t="s">
        <v>37</v>
      </c>
      <c r="T36" s="6" t="s">
        <v>63</v>
      </c>
      <c r="U36" s="6" t="s">
        <v>64</v>
      </c>
      <c r="V36" s="6" t="s">
        <v>40</v>
      </c>
      <c r="W36" s="6" t="s">
        <v>41</v>
      </c>
      <c r="X36" s="6" t="s">
        <v>42</v>
      </c>
      <c r="Y36" s="6" t="s">
        <v>88</v>
      </c>
      <c r="Z36" s="6" t="s">
        <v>78</v>
      </c>
      <c r="AA36" s="6" t="s">
        <v>67</v>
      </c>
      <c r="AB36" s="6" t="s">
        <v>46</v>
      </c>
      <c r="AC36" s="6" t="s">
        <v>47</v>
      </c>
      <c r="AD36" s="6" t="s">
        <v>48</v>
      </c>
      <c r="AE36" s="6" t="s">
        <v>68</v>
      </c>
      <c r="AF36" s="6" t="s">
        <v>69</v>
      </c>
      <c r="AG36" s="6" t="s">
        <v>89</v>
      </c>
      <c r="AH36" s="6" t="s">
        <v>52</v>
      </c>
      <c r="AI36" s="6" t="s">
        <v>71</v>
      </c>
      <c r="AJ36" s="6" t="s">
        <v>72</v>
      </c>
      <c r="AK36" s="2" t="s">
        <v>120</v>
      </c>
      <c r="AL36" s="2" t="s">
        <v>101</v>
      </c>
      <c r="AO36" s="8">
        <f t="shared" si="1"/>
        <v>6</v>
      </c>
      <c r="AP36" s="1">
        <f t="shared" si="2"/>
        <v>4</v>
      </c>
      <c r="AQ36" s="1">
        <f t="shared" si="3"/>
        <v>4</v>
      </c>
      <c r="AR36" s="1">
        <f t="shared" si="4"/>
        <v>8</v>
      </c>
    </row>
    <row r="37">
      <c r="A37" s="4">
        <v>43984.94157510417</v>
      </c>
      <c r="B37" s="5">
        <v>15.0</v>
      </c>
      <c r="D37" s="2" t="s">
        <v>56</v>
      </c>
      <c r="E37" s="6" t="s">
        <v>82</v>
      </c>
      <c r="F37" s="6" t="s">
        <v>83</v>
      </c>
      <c r="G37" s="6" t="s">
        <v>25</v>
      </c>
      <c r="H37" s="6" t="s">
        <v>26</v>
      </c>
      <c r="I37" s="6" t="s">
        <v>27</v>
      </c>
      <c r="J37" s="6" t="s">
        <v>28</v>
      </c>
      <c r="K37" s="6" t="s">
        <v>86</v>
      </c>
      <c r="L37" s="6" t="s">
        <v>58</v>
      </c>
      <c r="M37" s="6" t="s">
        <v>31</v>
      </c>
      <c r="N37" s="6" t="s">
        <v>75</v>
      </c>
      <c r="O37" s="6" t="s">
        <v>33</v>
      </c>
      <c r="P37" s="6" t="s">
        <v>60</v>
      </c>
      <c r="Q37" s="6" t="s">
        <v>76</v>
      </c>
      <c r="R37" s="6" t="s">
        <v>61</v>
      </c>
      <c r="S37" s="6" t="s">
        <v>37</v>
      </c>
      <c r="T37" s="6" t="s">
        <v>38</v>
      </c>
      <c r="U37" s="6" t="s">
        <v>64</v>
      </c>
      <c r="V37" s="6" t="s">
        <v>40</v>
      </c>
      <c r="W37" s="6" t="s">
        <v>41</v>
      </c>
      <c r="X37" s="6" t="s">
        <v>42</v>
      </c>
      <c r="Y37" s="6" t="s">
        <v>88</v>
      </c>
      <c r="Z37" s="6" t="s">
        <v>44</v>
      </c>
      <c r="AA37" s="6" t="s">
        <v>67</v>
      </c>
      <c r="AB37" s="6" t="s">
        <v>46</v>
      </c>
      <c r="AC37" s="6" t="s">
        <v>80</v>
      </c>
      <c r="AD37" s="6" t="s">
        <v>81</v>
      </c>
      <c r="AE37" s="6" t="s">
        <v>68</v>
      </c>
      <c r="AF37" s="6" t="s">
        <v>50</v>
      </c>
      <c r="AG37" s="6" t="s">
        <v>51</v>
      </c>
      <c r="AH37" s="6" t="s">
        <v>52</v>
      </c>
      <c r="AI37" s="6" t="s">
        <v>71</v>
      </c>
      <c r="AJ37" s="6" t="s">
        <v>72</v>
      </c>
      <c r="AK37" s="2" t="s">
        <v>121</v>
      </c>
      <c r="AL37" s="2" t="s">
        <v>122</v>
      </c>
      <c r="AO37" s="8">
        <f t="shared" si="1"/>
        <v>7</v>
      </c>
      <c r="AP37" s="1">
        <f t="shared" si="2"/>
        <v>2</v>
      </c>
      <c r="AQ37" s="1">
        <f t="shared" si="3"/>
        <v>6</v>
      </c>
      <c r="AR37" s="1">
        <f t="shared" si="4"/>
        <v>8</v>
      </c>
    </row>
    <row r="38">
      <c r="A38" s="4">
        <v>43984.95739835648</v>
      </c>
      <c r="B38" s="5">
        <v>16.0</v>
      </c>
      <c r="D38" s="2" t="s">
        <v>56</v>
      </c>
      <c r="E38" s="6" t="s">
        <v>23</v>
      </c>
      <c r="F38" s="6" t="s">
        <v>24</v>
      </c>
      <c r="G38" s="6" t="s">
        <v>25</v>
      </c>
      <c r="H38" s="6" t="s">
        <v>74</v>
      </c>
      <c r="I38" s="6" t="s">
        <v>27</v>
      </c>
      <c r="J38" s="6" t="s">
        <v>28</v>
      </c>
      <c r="K38" s="6" t="s">
        <v>86</v>
      </c>
      <c r="L38" s="6" t="s">
        <v>58</v>
      </c>
      <c r="M38" s="6" t="s">
        <v>31</v>
      </c>
      <c r="N38" s="6" t="s">
        <v>75</v>
      </c>
      <c r="O38" s="6" t="s">
        <v>59</v>
      </c>
      <c r="P38" s="6" t="s">
        <v>34</v>
      </c>
      <c r="Q38" s="6" t="s">
        <v>35</v>
      </c>
      <c r="R38" s="6" t="s">
        <v>61</v>
      </c>
      <c r="S38" s="6" t="s">
        <v>37</v>
      </c>
      <c r="T38" s="6" t="s">
        <v>63</v>
      </c>
      <c r="U38" s="6" t="s">
        <v>39</v>
      </c>
      <c r="V38" s="6" t="s">
        <v>40</v>
      </c>
      <c r="W38" s="6" t="s">
        <v>41</v>
      </c>
      <c r="X38" s="6" t="s">
        <v>66</v>
      </c>
      <c r="Y38" s="6" t="s">
        <v>88</v>
      </c>
      <c r="Z38" s="6" t="s">
        <v>78</v>
      </c>
      <c r="AA38" s="6" t="s">
        <v>45</v>
      </c>
      <c r="AB38" s="6" t="s">
        <v>79</v>
      </c>
      <c r="AC38" s="6" t="s">
        <v>80</v>
      </c>
      <c r="AD38" s="6" t="s">
        <v>48</v>
      </c>
      <c r="AE38" s="6" t="s">
        <v>68</v>
      </c>
      <c r="AF38" s="6" t="s">
        <v>69</v>
      </c>
      <c r="AG38" s="6" t="s">
        <v>89</v>
      </c>
      <c r="AH38" s="6" t="s">
        <v>70</v>
      </c>
      <c r="AI38" s="6" t="s">
        <v>53</v>
      </c>
      <c r="AJ38" s="6" t="s">
        <v>72</v>
      </c>
      <c r="AK38" s="2" t="s">
        <v>123</v>
      </c>
      <c r="AL38" s="2" t="s">
        <v>124</v>
      </c>
      <c r="AO38" s="8">
        <f t="shared" si="1"/>
        <v>8</v>
      </c>
      <c r="AP38" s="1">
        <f t="shared" si="2"/>
        <v>5</v>
      </c>
      <c r="AQ38" s="1">
        <f t="shared" si="3"/>
        <v>3</v>
      </c>
      <c r="AR38" s="1">
        <f t="shared" si="4"/>
        <v>8</v>
      </c>
    </row>
    <row r="39">
      <c r="A39" s="4">
        <v>43985.0046596875</v>
      </c>
      <c r="B39" s="5">
        <v>23.0</v>
      </c>
      <c r="C39" s="2" t="s">
        <v>125</v>
      </c>
      <c r="D39" s="2" t="s">
        <v>56</v>
      </c>
      <c r="E39" s="6" t="s">
        <v>23</v>
      </c>
      <c r="F39" s="6" t="s">
        <v>24</v>
      </c>
      <c r="G39" s="6" t="s">
        <v>84</v>
      </c>
      <c r="H39" s="6" t="s">
        <v>74</v>
      </c>
      <c r="I39" s="6" t="s">
        <v>27</v>
      </c>
      <c r="J39" s="6" t="s">
        <v>28</v>
      </c>
      <c r="K39" s="6" t="s">
        <v>29</v>
      </c>
      <c r="L39" s="6" t="s">
        <v>58</v>
      </c>
      <c r="M39" s="6" t="s">
        <v>31</v>
      </c>
      <c r="N39" s="6" t="s">
        <v>75</v>
      </c>
      <c r="O39" s="6" t="s">
        <v>59</v>
      </c>
      <c r="P39" s="6" t="s">
        <v>60</v>
      </c>
      <c r="Q39" s="6" t="s">
        <v>35</v>
      </c>
      <c r="R39" s="6" t="s">
        <v>61</v>
      </c>
      <c r="S39" s="6" t="s">
        <v>62</v>
      </c>
      <c r="T39" s="6" t="s">
        <v>38</v>
      </c>
      <c r="U39" s="6" t="s">
        <v>64</v>
      </c>
      <c r="V39" s="6" t="s">
        <v>65</v>
      </c>
      <c r="W39" s="6" t="s">
        <v>41</v>
      </c>
      <c r="X39" s="6" t="s">
        <v>42</v>
      </c>
      <c r="Y39" s="6" t="s">
        <v>43</v>
      </c>
      <c r="Z39" s="6" t="s">
        <v>44</v>
      </c>
      <c r="AA39" s="6" t="s">
        <v>67</v>
      </c>
      <c r="AB39" s="6" t="s">
        <v>79</v>
      </c>
      <c r="AC39" s="6" t="s">
        <v>47</v>
      </c>
      <c r="AD39" s="6" t="s">
        <v>48</v>
      </c>
      <c r="AE39" s="6" t="s">
        <v>68</v>
      </c>
      <c r="AF39" s="6" t="s">
        <v>69</v>
      </c>
      <c r="AG39" s="6" t="s">
        <v>51</v>
      </c>
      <c r="AH39" s="6" t="s">
        <v>52</v>
      </c>
      <c r="AI39" s="6" t="s">
        <v>53</v>
      </c>
      <c r="AJ39" s="6" t="s">
        <v>54</v>
      </c>
      <c r="AK39" s="2" t="s">
        <v>126</v>
      </c>
      <c r="AL39" s="2" t="s">
        <v>127</v>
      </c>
      <c r="AO39" s="8">
        <f t="shared" si="1"/>
        <v>8</v>
      </c>
      <c r="AP39" s="1">
        <f t="shared" si="2"/>
        <v>4</v>
      </c>
      <c r="AQ39" s="1">
        <f t="shared" si="3"/>
        <v>11</v>
      </c>
      <c r="AR39" s="1">
        <f t="shared" si="4"/>
        <v>15</v>
      </c>
    </row>
    <row r="40">
      <c r="A40" s="4">
        <v>43985.02846452546</v>
      </c>
      <c r="B40" s="5">
        <v>13.0</v>
      </c>
      <c r="C40" s="2" t="s">
        <v>128</v>
      </c>
      <c r="D40" s="2" t="s">
        <v>56</v>
      </c>
      <c r="E40" s="6" t="s">
        <v>23</v>
      </c>
      <c r="F40" s="6" t="s">
        <v>24</v>
      </c>
      <c r="G40" s="6" t="s">
        <v>25</v>
      </c>
      <c r="H40" s="6" t="s">
        <v>26</v>
      </c>
      <c r="I40" s="6" t="s">
        <v>27</v>
      </c>
      <c r="J40" s="6" t="s">
        <v>85</v>
      </c>
      <c r="K40" s="6" t="s">
        <v>29</v>
      </c>
      <c r="L40" s="6" t="s">
        <v>58</v>
      </c>
      <c r="M40" s="6" t="s">
        <v>87</v>
      </c>
      <c r="N40" s="6" t="s">
        <v>75</v>
      </c>
      <c r="O40" s="6" t="s">
        <v>33</v>
      </c>
      <c r="P40" s="6" t="s">
        <v>34</v>
      </c>
      <c r="Q40" s="6" t="s">
        <v>76</v>
      </c>
      <c r="R40" s="6" t="s">
        <v>61</v>
      </c>
      <c r="S40" s="6" t="s">
        <v>62</v>
      </c>
      <c r="T40" s="6" t="s">
        <v>38</v>
      </c>
      <c r="U40" s="6" t="s">
        <v>39</v>
      </c>
      <c r="V40" s="6" t="s">
        <v>40</v>
      </c>
      <c r="W40" s="6" t="s">
        <v>77</v>
      </c>
      <c r="X40" s="6" t="s">
        <v>42</v>
      </c>
      <c r="Y40" s="6" t="s">
        <v>88</v>
      </c>
      <c r="Z40" s="6" t="s">
        <v>78</v>
      </c>
      <c r="AA40" s="6" t="s">
        <v>67</v>
      </c>
      <c r="AB40" s="6" t="s">
        <v>46</v>
      </c>
      <c r="AC40" s="6" t="s">
        <v>47</v>
      </c>
      <c r="AD40" s="6" t="s">
        <v>81</v>
      </c>
      <c r="AE40" s="6" t="s">
        <v>68</v>
      </c>
      <c r="AF40" s="6" t="s">
        <v>50</v>
      </c>
      <c r="AG40" s="6" t="s">
        <v>51</v>
      </c>
      <c r="AH40" s="6" t="s">
        <v>52</v>
      </c>
      <c r="AI40" s="6" t="s">
        <v>53</v>
      </c>
      <c r="AJ40" s="6" t="s">
        <v>72</v>
      </c>
      <c r="AK40" s="2" t="s">
        <v>129</v>
      </c>
      <c r="AL40" s="2" t="s">
        <v>130</v>
      </c>
      <c r="AO40" s="8">
        <f t="shared" si="1"/>
        <v>8</v>
      </c>
      <c r="AP40" s="1">
        <f t="shared" si="2"/>
        <v>2</v>
      </c>
      <c r="AQ40" s="1">
        <f t="shared" si="3"/>
        <v>3</v>
      </c>
      <c r="AR40" s="1">
        <f t="shared" si="4"/>
        <v>5</v>
      </c>
    </row>
    <row r="41">
      <c r="A41" s="4">
        <v>43985.04579172454</v>
      </c>
      <c r="B41" s="5">
        <v>17.0</v>
      </c>
      <c r="D41" s="2" t="s">
        <v>56</v>
      </c>
      <c r="E41" s="6" t="s">
        <v>82</v>
      </c>
      <c r="F41" s="6" t="s">
        <v>24</v>
      </c>
      <c r="G41" s="6" t="s">
        <v>84</v>
      </c>
      <c r="H41" s="6" t="s">
        <v>74</v>
      </c>
      <c r="I41" s="6" t="s">
        <v>27</v>
      </c>
      <c r="J41" s="6" t="s">
        <v>28</v>
      </c>
      <c r="K41" s="6" t="s">
        <v>29</v>
      </c>
      <c r="L41" s="6" t="s">
        <v>58</v>
      </c>
      <c r="M41" s="6" t="s">
        <v>31</v>
      </c>
      <c r="N41" s="6" t="s">
        <v>75</v>
      </c>
      <c r="O41" s="6" t="s">
        <v>59</v>
      </c>
      <c r="P41" s="6" t="s">
        <v>60</v>
      </c>
      <c r="Q41" s="6" t="s">
        <v>76</v>
      </c>
      <c r="R41" s="6" t="s">
        <v>61</v>
      </c>
      <c r="S41" s="6" t="s">
        <v>62</v>
      </c>
      <c r="T41" s="6" t="s">
        <v>63</v>
      </c>
      <c r="U41" s="6" t="s">
        <v>64</v>
      </c>
      <c r="V41" s="6" t="s">
        <v>65</v>
      </c>
      <c r="W41" s="6" t="s">
        <v>77</v>
      </c>
      <c r="X41" s="6" t="s">
        <v>66</v>
      </c>
      <c r="Y41" s="6" t="s">
        <v>88</v>
      </c>
      <c r="Z41" s="6" t="s">
        <v>44</v>
      </c>
      <c r="AA41" s="6" t="s">
        <v>67</v>
      </c>
      <c r="AB41" s="6" t="s">
        <v>79</v>
      </c>
      <c r="AC41" s="6" t="s">
        <v>47</v>
      </c>
      <c r="AD41" s="6" t="s">
        <v>48</v>
      </c>
      <c r="AE41" s="6" t="s">
        <v>68</v>
      </c>
      <c r="AF41" s="6" t="s">
        <v>69</v>
      </c>
      <c r="AG41" s="6" t="s">
        <v>51</v>
      </c>
      <c r="AH41" s="6" t="s">
        <v>52</v>
      </c>
      <c r="AI41" s="6" t="s">
        <v>71</v>
      </c>
      <c r="AJ41" s="6" t="s">
        <v>72</v>
      </c>
      <c r="AK41" s="2" t="s">
        <v>131</v>
      </c>
      <c r="AL41" s="2" t="s">
        <v>132</v>
      </c>
      <c r="AO41" s="8">
        <f t="shared" si="1"/>
        <v>7</v>
      </c>
      <c r="AP41" s="1">
        <f t="shared" si="2"/>
        <v>4</v>
      </c>
      <c r="AQ41" s="1">
        <f t="shared" si="3"/>
        <v>6</v>
      </c>
      <c r="AR41" s="1">
        <f t="shared" si="4"/>
        <v>10</v>
      </c>
    </row>
    <row r="42">
      <c r="A42" s="4">
        <v>43985.0882862963</v>
      </c>
      <c r="B42" s="5">
        <v>23.0</v>
      </c>
      <c r="C42" s="2" t="s">
        <v>133</v>
      </c>
      <c r="D42" s="2" t="s">
        <v>56</v>
      </c>
      <c r="E42" s="6" t="s">
        <v>23</v>
      </c>
      <c r="F42" s="6" t="s">
        <v>24</v>
      </c>
      <c r="G42" s="6" t="s">
        <v>25</v>
      </c>
      <c r="H42" s="6" t="s">
        <v>26</v>
      </c>
      <c r="I42" s="6" t="s">
        <v>27</v>
      </c>
      <c r="J42" s="6" t="s">
        <v>28</v>
      </c>
      <c r="K42" s="6" t="s">
        <v>29</v>
      </c>
      <c r="L42" s="6" t="s">
        <v>58</v>
      </c>
      <c r="M42" s="6" t="s">
        <v>31</v>
      </c>
      <c r="N42" s="6" t="s">
        <v>75</v>
      </c>
      <c r="O42" s="6" t="s">
        <v>59</v>
      </c>
      <c r="P42" s="6" t="s">
        <v>60</v>
      </c>
      <c r="Q42" s="6" t="s">
        <v>35</v>
      </c>
      <c r="R42" s="6" t="s">
        <v>36</v>
      </c>
      <c r="S42" s="6" t="s">
        <v>62</v>
      </c>
      <c r="T42" s="6" t="s">
        <v>63</v>
      </c>
      <c r="U42" s="6" t="s">
        <v>64</v>
      </c>
      <c r="V42" s="6" t="s">
        <v>65</v>
      </c>
      <c r="W42" s="6" t="s">
        <v>77</v>
      </c>
      <c r="X42" s="6" t="s">
        <v>66</v>
      </c>
      <c r="Y42" s="6" t="s">
        <v>88</v>
      </c>
      <c r="Z42" s="6" t="s">
        <v>78</v>
      </c>
      <c r="AA42" s="6" t="s">
        <v>45</v>
      </c>
      <c r="AB42" s="6" t="s">
        <v>46</v>
      </c>
      <c r="AC42" s="6" t="s">
        <v>47</v>
      </c>
      <c r="AD42" s="6" t="s">
        <v>48</v>
      </c>
      <c r="AE42" s="6" t="s">
        <v>49</v>
      </c>
      <c r="AF42" s="6" t="s">
        <v>50</v>
      </c>
      <c r="AG42" s="6" t="s">
        <v>51</v>
      </c>
      <c r="AH42" s="6" t="s">
        <v>70</v>
      </c>
      <c r="AI42" s="6" t="s">
        <v>71</v>
      </c>
      <c r="AJ42" s="6" t="s">
        <v>54</v>
      </c>
      <c r="AK42" s="2" t="s">
        <v>134</v>
      </c>
      <c r="AL42" s="2" t="s">
        <v>135</v>
      </c>
      <c r="AO42" s="8">
        <f t="shared" si="1"/>
        <v>10</v>
      </c>
      <c r="AP42" s="1">
        <f t="shared" si="2"/>
        <v>6</v>
      </c>
      <c r="AQ42" s="1">
        <f t="shared" si="3"/>
        <v>7</v>
      </c>
      <c r="AR42" s="1">
        <f t="shared" si="4"/>
        <v>13</v>
      </c>
    </row>
    <row r="43">
      <c r="A43" s="4">
        <v>43985.338216874996</v>
      </c>
      <c r="B43" s="5">
        <v>19.0</v>
      </c>
      <c r="C43" s="2" t="s">
        <v>136</v>
      </c>
      <c r="D43" s="2" t="s">
        <v>56</v>
      </c>
      <c r="E43" s="6" t="s">
        <v>23</v>
      </c>
      <c r="F43" s="6" t="s">
        <v>83</v>
      </c>
      <c r="G43" s="6" t="s">
        <v>25</v>
      </c>
      <c r="H43" s="6" t="s">
        <v>26</v>
      </c>
      <c r="I43" s="6" t="s">
        <v>27</v>
      </c>
      <c r="J43" s="6" t="s">
        <v>28</v>
      </c>
      <c r="K43" s="6" t="s">
        <v>29</v>
      </c>
      <c r="L43" s="6" t="s">
        <v>58</v>
      </c>
      <c r="M43" s="6" t="s">
        <v>31</v>
      </c>
      <c r="N43" s="6" t="s">
        <v>75</v>
      </c>
      <c r="O43" s="6" t="s">
        <v>59</v>
      </c>
      <c r="P43" s="6" t="s">
        <v>34</v>
      </c>
      <c r="Q43" s="6" t="s">
        <v>76</v>
      </c>
      <c r="R43" s="6" t="s">
        <v>61</v>
      </c>
      <c r="S43" s="6" t="s">
        <v>62</v>
      </c>
      <c r="T43" s="6" t="s">
        <v>63</v>
      </c>
      <c r="U43" s="6" t="s">
        <v>39</v>
      </c>
      <c r="V43" s="6" t="s">
        <v>65</v>
      </c>
      <c r="W43" s="6" t="s">
        <v>41</v>
      </c>
      <c r="X43" s="6" t="s">
        <v>66</v>
      </c>
      <c r="Y43" s="6" t="s">
        <v>88</v>
      </c>
      <c r="Z43" s="6" t="s">
        <v>78</v>
      </c>
      <c r="AA43" s="6" t="s">
        <v>45</v>
      </c>
      <c r="AB43" s="6" t="s">
        <v>79</v>
      </c>
      <c r="AC43" s="6" t="s">
        <v>47</v>
      </c>
      <c r="AD43" s="6" t="s">
        <v>81</v>
      </c>
      <c r="AE43" s="6" t="s">
        <v>68</v>
      </c>
      <c r="AF43" s="6" t="s">
        <v>50</v>
      </c>
      <c r="AG43" s="6" t="s">
        <v>89</v>
      </c>
      <c r="AH43" s="6" t="s">
        <v>70</v>
      </c>
      <c r="AI43" s="6" t="s">
        <v>53</v>
      </c>
      <c r="AJ43" s="6" t="s">
        <v>72</v>
      </c>
      <c r="AK43" s="2" t="s">
        <v>137</v>
      </c>
      <c r="AL43" s="2" t="s">
        <v>101</v>
      </c>
      <c r="AO43" s="8">
        <f t="shared" si="1"/>
        <v>9</v>
      </c>
      <c r="AP43" s="1">
        <f t="shared" si="2"/>
        <v>6</v>
      </c>
      <c r="AQ43" s="1">
        <f t="shared" si="3"/>
        <v>4</v>
      </c>
      <c r="AR43" s="1">
        <f t="shared" si="4"/>
        <v>10</v>
      </c>
    </row>
    <row r="44">
      <c r="A44" s="4">
        <v>43985.35156091435</v>
      </c>
      <c r="B44" s="5">
        <v>17.0</v>
      </c>
      <c r="C44" s="2" t="s">
        <v>138</v>
      </c>
      <c r="D44" s="2" t="s">
        <v>56</v>
      </c>
      <c r="E44" s="6" t="s">
        <v>23</v>
      </c>
      <c r="F44" s="6" t="s">
        <v>24</v>
      </c>
      <c r="G44" s="6" t="s">
        <v>25</v>
      </c>
      <c r="H44" s="6" t="s">
        <v>26</v>
      </c>
      <c r="I44" s="6" t="s">
        <v>27</v>
      </c>
      <c r="J44" s="6" t="s">
        <v>85</v>
      </c>
      <c r="K44" s="6" t="s">
        <v>86</v>
      </c>
      <c r="L44" s="6" t="s">
        <v>58</v>
      </c>
      <c r="M44" s="6" t="s">
        <v>31</v>
      </c>
      <c r="N44" s="6" t="s">
        <v>75</v>
      </c>
      <c r="O44" s="6" t="s">
        <v>59</v>
      </c>
      <c r="P44" s="6" t="s">
        <v>60</v>
      </c>
      <c r="Q44" s="6" t="s">
        <v>35</v>
      </c>
      <c r="R44" s="6" t="s">
        <v>36</v>
      </c>
      <c r="S44" s="6" t="s">
        <v>37</v>
      </c>
      <c r="T44" s="6" t="s">
        <v>38</v>
      </c>
      <c r="U44" s="6" t="s">
        <v>39</v>
      </c>
      <c r="V44" s="6" t="s">
        <v>65</v>
      </c>
      <c r="W44" s="6" t="s">
        <v>77</v>
      </c>
      <c r="X44" s="6" t="s">
        <v>66</v>
      </c>
      <c r="Y44" s="6" t="s">
        <v>88</v>
      </c>
      <c r="Z44" s="6" t="s">
        <v>78</v>
      </c>
      <c r="AA44" s="6" t="s">
        <v>67</v>
      </c>
      <c r="AB44" s="6" t="s">
        <v>79</v>
      </c>
      <c r="AC44" s="6" t="s">
        <v>47</v>
      </c>
      <c r="AD44" s="6" t="s">
        <v>48</v>
      </c>
      <c r="AE44" s="6" t="s">
        <v>68</v>
      </c>
      <c r="AF44" s="6" t="s">
        <v>50</v>
      </c>
      <c r="AG44" s="6" t="s">
        <v>51</v>
      </c>
      <c r="AH44" s="6" t="s">
        <v>52</v>
      </c>
      <c r="AI44" s="6" t="s">
        <v>71</v>
      </c>
      <c r="AJ44" s="6" t="s">
        <v>72</v>
      </c>
      <c r="AK44" s="2" t="s">
        <v>139</v>
      </c>
      <c r="AL44" s="2" t="s">
        <v>101</v>
      </c>
      <c r="AO44" s="8">
        <f t="shared" si="1"/>
        <v>8</v>
      </c>
      <c r="AP44" s="1">
        <f t="shared" si="2"/>
        <v>3</v>
      </c>
      <c r="AQ44" s="1">
        <f t="shared" si="3"/>
        <v>6</v>
      </c>
      <c r="AR44" s="1">
        <f t="shared" si="4"/>
        <v>9</v>
      </c>
    </row>
    <row r="45">
      <c r="A45" s="4">
        <v>43985.41829615741</v>
      </c>
      <c r="B45" s="5">
        <v>16.0</v>
      </c>
      <c r="D45" s="2" t="s">
        <v>56</v>
      </c>
      <c r="E45" s="6" t="s">
        <v>23</v>
      </c>
      <c r="F45" s="6" t="s">
        <v>83</v>
      </c>
      <c r="G45" s="6" t="s">
        <v>25</v>
      </c>
      <c r="H45" s="6" t="s">
        <v>26</v>
      </c>
      <c r="I45" s="6" t="s">
        <v>27</v>
      </c>
      <c r="J45" s="6" t="s">
        <v>28</v>
      </c>
      <c r="K45" s="6" t="s">
        <v>29</v>
      </c>
      <c r="L45" s="6" t="s">
        <v>58</v>
      </c>
      <c r="M45" s="6" t="s">
        <v>31</v>
      </c>
      <c r="N45" s="6" t="s">
        <v>75</v>
      </c>
      <c r="O45" s="6" t="s">
        <v>33</v>
      </c>
      <c r="P45" s="6" t="s">
        <v>34</v>
      </c>
      <c r="Q45" s="6" t="s">
        <v>76</v>
      </c>
      <c r="R45" s="6" t="s">
        <v>61</v>
      </c>
      <c r="S45" s="6" t="s">
        <v>37</v>
      </c>
      <c r="T45" s="6" t="s">
        <v>63</v>
      </c>
      <c r="U45" s="6" t="s">
        <v>39</v>
      </c>
      <c r="V45" s="6" t="s">
        <v>40</v>
      </c>
      <c r="W45" s="6" t="s">
        <v>77</v>
      </c>
      <c r="X45" s="6" t="s">
        <v>66</v>
      </c>
      <c r="Y45" s="6" t="s">
        <v>88</v>
      </c>
      <c r="Z45" s="6" t="s">
        <v>78</v>
      </c>
      <c r="AA45" s="6" t="s">
        <v>45</v>
      </c>
      <c r="AB45" s="6" t="s">
        <v>79</v>
      </c>
      <c r="AC45" s="6" t="s">
        <v>47</v>
      </c>
      <c r="AD45" s="6" t="s">
        <v>81</v>
      </c>
      <c r="AE45" s="6" t="s">
        <v>49</v>
      </c>
      <c r="AF45" s="6" t="s">
        <v>69</v>
      </c>
      <c r="AG45" s="6" t="s">
        <v>89</v>
      </c>
      <c r="AH45" s="6" t="s">
        <v>52</v>
      </c>
      <c r="AI45" s="6" t="s">
        <v>53</v>
      </c>
      <c r="AJ45" s="6" t="s">
        <v>72</v>
      </c>
      <c r="AK45" s="2" t="s">
        <v>140</v>
      </c>
      <c r="AL45" s="2" t="s">
        <v>141</v>
      </c>
      <c r="AO45" s="8">
        <f t="shared" si="1"/>
        <v>9</v>
      </c>
      <c r="AP45" s="1">
        <f t="shared" si="2"/>
        <v>7</v>
      </c>
      <c r="AQ45" s="1">
        <f t="shared" si="3"/>
        <v>0</v>
      </c>
      <c r="AR45" s="1">
        <f t="shared" si="4"/>
        <v>7</v>
      </c>
    </row>
    <row r="46">
      <c r="A46" s="4">
        <v>43985.519898935185</v>
      </c>
      <c r="B46" s="5">
        <v>20.0</v>
      </c>
      <c r="D46" s="2" t="s">
        <v>56</v>
      </c>
      <c r="E46" s="6" t="s">
        <v>23</v>
      </c>
      <c r="F46" s="6" t="s">
        <v>83</v>
      </c>
      <c r="G46" s="6" t="s">
        <v>84</v>
      </c>
      <c r="H46" s="6" t="s">
        <v>26</v>
      </c>
      <c r="I46" s="6" t="s">
        <v>27</v>
      </c>
      <c r="J46" s="6" t="s">
        <v>85</v>
      </c>
      <c r="K46" s="6" t="s">
        <v>29</v>
      </c>
      <c r="L46" s="6" t="s">
        <v>30</v>
      </c>
      <c r="M46" s="6" t="s">
        <v>31</v>
      </c>
      <c r="N46" s="6" t="s">
        <v>75</v>
      </c>
      <c r="O46" s="6" t="s">
        <v>59</v>
      </c>
      <c r="P46" s="6" t="s">
        <v>60</v>
      </c>
      <c r="Q46" s="6" t="s">
        <v>35</v>
      </c>
      <c r="R46" s="6" t="s">
        <v>61</v>
      </c>
      <c r="S46" s="6" t="s">
        <v>62</v>
      </c>
      <c r="T46" s="6" t="s">
        <v>63</v>
      </c>
      <c r="U46" s="6" t="s">
        <v>39</v>
      </c>
      <c r="V46" s="6" t="s">
        <v>40</v>
      </c>
      <c r="W46" s="6" t="s">
        <v>41</v>
      </c>
      <c r="X46" s="6" t="s">
        <v>66</v>
      </c>
      <c r="Y46" s="6" t="s">
        <v>88</v>
      </c>
      <c r="Z46" s="6" t="s">
        <v>78</v>
      </c>
      <c r="AA46" s="6" t="s">
        <v>45</v>
      </c>
      <c r="AB46" s="6" t="s">
        <v>79</v>
      </c>
      <c r="AC46" s="6" t="s">
        <v>47</v>
      </c>
      <c r="AD46" s="6" t="s">
        <v>81</v>
      </c>
      <c r="AE46" s="6" t="s">
        <v>49</v>
      </c>
      <c r="AF46" s="6" t="s">
        <v>69</v>
      </c>
      <c r="AG46" s="6" t="s">
        <v>89</v>
      </c>
      <c r="AH46" s="6" t="s">
        <v>70</v>
      </c>
      <c r="AI46" s="6" t="s">
        <v>71</v>
      </c>
      <c r="AJ46" s="6" t="s">
        <v>72</v>
      </c>
      <c r="AK46" s="2" t="s">
        <v>107</v>
      </c>
      <c r="AL46" s="2" t="s">
        <v>142</v>
      </c>
      <c r="AO46" s="8">
        <f t="shared" si="1"/>
        <v>6</v>
      </c>
      <c r="AP46" s="1">
        <f t="shared" si="2"/>
        <v>9</v>
      </c>
      <c r="AQ46" s="1">
        <f t="shared" si="3"/>
        <v>5</v>
      </c>
      <c r="AR46" s="1">
        <f t="shared" si="4"/>
        <v>14</v>
      </c>
    </row>
    <row r="47">
      <c r="A47" s="4">
        <v>43985.52102990741</v>
      </c>
      <c r="B47" s="5">
        <v>21.0</v>
      </c>
      <c r="D47" s="2" t="s">
        <v>56</v>
      </c>
      <c r="E47" s="6" t="s">
        <v>23</v>
      </c>
      <c r="F47" s="6" t="s">
        <v>83</v>
      </c>
      <c r="G47" s="6" t="s">
        <v>84</v>
      </c>
      <c r="H47" s="6" t="s">
        <v>74</v>
      </c>
      <c r="I47" s="6" t="s">
        <v>27</v>
      </c>
      <c r="J47" s="6" t="s">
        <v>28</v>
      </c>
      <c r="K47" s="6" t="s">
        <v>29</v>
      </c>
      <c r="L47" s="6" t="s">
        <v>58</v>
      </c>
      <c r="M47" s="6" t="s">
        <v>31</v>
      </c>
      <c r="N47" s="6" t="s">
        <v>32</v>
      </c>
      <c r="O47" s="6" t="s">
        <v>59</v>
      </c>
      <c r="P47" s="6" t="s">
        <v>60</v>
      </c>
      <c r="Q47" s="6" t="s">
        <v>35</v>
      </c>
      <c r="R47" s="6" t="s">
        <v>36</v>
      </c>
      <c r="S47" s="6" t="s">
        <v>62</v>
      </c>
      <c r="T47" s="6" t="s">
        <v>38</v>
      </c>
      <c r="U47" s="6" t="s">
        <v>64</v>
      </c>
      <c r="V47" s="6" t="s">
        <v>40</v>
      </c>
      <c r="W47" s="6" t="s">
        <v>41</v>
      </c>
      <c r="X47" s="6" t="s">
        <v>66</v>
      </c>
      <c r="Y47" s="6" t="s">
        <v>43</v>
      </c>
      <c r="Z47" s="6" t="s">
        <v>78</v>
      </c>
      <c r="AA47" s="6" t="s">
        <v>67</v>
      </c>
      <c r="AB47" s="6" t="s">
        <v>46</v>
      </c>
      <c r="AC47" s="6" t="s">
        <v>80</v>
      </c>
      <c r="AD47" s="6" t="s">
        <v>81</v>
      </c>
      <c r="AE47" s="6" t="s">
        <v>49</v>
      </c>
      <c r="AF47" s="6" t="s">
        <v>69</v>
      </c>
      <c r="AG47" s="6" t="s">
        <v>89</v>
      </c>
      <c r="AH47" s="6" t="s">
        <v>70</v>
      </c>
      <c r="AI47" s="6" t="s">
        <v>53</v>
      </c>
      <c r="AJ47" s="6" t="s">
        <v>54</v>
      </c>
      <c r="AK47" s="2" t="s">
        <v>143</v>
      </c>
      <c r="AL47" s="2" t="s">
        <v>144</v>
      </c>
      <c r="AO47" s="8">
        <f t="shared" si="1"/>
        <v>6</v>
      </c>
      <c r="AP47" s="1">
        <f t="shared" si="2"/>
        <v>6</v>
      </c>
      <c r="AQ47" s="1">
        <f t="shared" si="3"/>
        <v>9</v>
      </c>
      <c r="AR47" s="1">
        <f t="shared" si="4"/>
        <v>15</v>
      </c>
    </row>
    <row r="48">
      <c r="A48" s="4">
        <v>43985.621390706016</v>
      </c>
      <c r="B48" s="5">
        <v>20.0</v>
      </c>
      <c r="D48" s="2" t="s">
        <v>56</v>
      </c>
      <c r="E48" s="6" t="s">
        <v>23</v>
      </c>
      <c r="F48" s="6" t="s">
        <v>24</v>
      </c>
      <c r="G48" s="6" t="s">
        <v>25</v>
      </c>
      <c r="H48" s="6" t="s">
        <v>26</v>
      </c>
      <c r="I48" s="6" t="s">
        <v>27</v>
      </c>
      <c r="J48" s="6" t="s">
        <v>28</v>
      </c>
      <c r="K48" s="6" t="s">
        <v>29</v>
      </c>
      <c r="L48" s="6" t="s">
        <v>58</v>
      </c>
      <c r="M48" s="6" t="s">
        <v>31</v>
      </c>
      <c r="N48" s="6" t="s">
        <v>75</v>
      </c>
      <c r="O48" s="6" t="s">
        <v>59</v>
      </c>
      <c r="P48" s="6" t="s">
        <v>34</v>
      </c>
      <c r="Q48" s="6" t="s">
        <v>76</v>
      </c>
      <c r="R48" s="6" t="s">
        <v>61</v>
      </c>
      <c r="S48" s="6" t="s">
        <v>62</v>
      </c>
      <c r="T48" s="6" t="s">
        <v>63</v>
      </c>
      <c r="U48" s="6" t="s">
        <v>39</v>
      </c>
      <c r="V48" s="6" t="s">
        <v>40</v>
      </c>
      <c r="W48" s="6" t="s">
        <v>77</v>
      </c>
      <c r="X48" s="6" t="s">
        <v>66</v>
      </c>
      <c r="Y48" s="6" t="s">
        <v>88</v>
      </c>
      <c r="Z48" s="6" t="s">
        <v>78</v>
      </c>
      <c r="AA48" s="6" t="s">
        <v>67</v>
      </c>
      <c r="AB48" s="6" t="s">
        <v>79</v>
      </c>
      <c r="AC48" s="6" t="s">
        <v>47</v>
      </c>
      <c r="AD48" s="6" t="s">
        <v>48</v>
      </c>
      <c r="AE48" s="6" t="s">
        <v>49</v>
      </c>
      <c r="AF48" s="6" t="s">
        <v>69</v>
      </c>
      <c r="AG48" s="6" t="s">
        <v>89</v>
      </c>
      <c r="AH48" s="6" t="s">
        <v>70</v>
      </c>
      <c r="AI48" s="6" t="s">
        <v>71</v>
      </c>
      <c r="AJ48" s="6" t="s">
        <v>54</v>
      </c>
      <c r="AK48" s="2" t="s">
        <v>145</v>
      </c>
      <c r="AL48" s="2" t="s">
        <v>146</v>
      </c>
      <c r="AO48" s="8">
        <f t="shared" si="1"/>
        <v>10</v>
      </c>
      <c r="AP48" s="1">
        <f t="shared" si="2"/>
        <v>8</v>
      </c>
      <c r="AQ48" s="1">
        <f t="shared" si="3"/>
        <v>2</v>
      </c>
      <c r="AR48" s="1">
        <f t="shared" si="4"/>
        <v>10</v>
      </c>
    </row>
    <row r="49">
      <c r="A49" s="4">
        <v>43985.82024148148</v>
      </c>
      <c r="B49" s="5">
        <v>23.0</v>
      </c>
      <c r="C49" s="2" t="s">
        <v>133</v>
      </c>
      <c r="D49" s="2" t="s">
        <v>56</v>
      </c>
      <c r="E49" s="6" t="s">
        <v>23</v>
      </c>
      <c r="F49" s="6" t="s">
        <v>24</v>
      </c>
      <c r="G49" s="6" t="s">
        <v>25</v>
      </c>
      <c r="H49" s="6" t="s">
        <v>26</v>
      </c>
      <c r="I49" s="6" t="s">
        <v>27</v>
      </c>
      <c r="J49" s="6" t="s">
        <v>28</v>
      </c>
      <c r="K49" s="6" t="s">
        <v>29</v>
      </c>
      <c r="L49" s="6" t="s">
        <v>58</v>
      </c>
      <c r="M49" s="6" t="s">
        <v>31</v>
      </c>
      <c r="N49" s="6" t="s">
        <v>75</v>
      </c>
      <c r="O49" s="6" t="s">
        <v>59</v>
      </c>
      <c r="P49" s="6" t="s">
        <v>60</v>
      </c>
      <c r="Q49" s="6" t="s">
        <v>35</v>
      </c>
      <c r="R49" s="6" t="s">
        <v>36</v>
      </c>
      <c r="S49" s="6" t="s">
        <v>62</v>
      </c>
      <c r="T49" s="6" t="s">
        <v>63</v>
      </c>
      <c r="U49" s="6" t="s">
        <v>64</v>
      </c>
      <c r="V49" s="6" t="s">
        <v>65</v>
      </c>
      <c r="W49" s="6" t="s">
        <v>77</v>
      </c>
      <c r="X49" s="6" t="s">
        <v>66</v>
      </c>
      <c r="Y49" s="6" t="s">
        <v>88</v>
      </c>
      <c r="Z49" s="6" t="s">
        <v>78</v>
      </c>
      <c r="AA49" s="6" t="s">
        <v>45</v>
      </c>
      <c r="AB49" s="6" t="s">
        <v>46</v>
      </c>
      <c r="AC49" s="6" t="s">
        <v>47</v>
      </c>
      <c r="AD49" s="6" t="s">
        <v>48</v>
      </c>
      <c r="AE49" s="6" t="s">
        <v>49</v>
      </c>
      <c r="AF49" s="6" t="s">
        <v>50</v>
      </c>
      <c r="AG49" s="6" t="s">
        <v>51</v>
      </c>
      <c r="AH49" s="6" t="s">
        <v>70</v>
      </c>
      <c r="AI49" s="6" t="s">
        <v>71</v>
      </c>
      <c r="AJ49" s="6" t="s">
        <v>54</v>
      </c>
      <c r="AK49" s="2" t="s">
        <v>134</v>
      </c>
      <c r="AL49" s="2" t="s">
        <v>135</v>
      </c>
      <c r="AO49" s="8">
        <f t="shared" si="1"/>
        <v>10</v>
      </c>
      <c r="AP49" s="1">
        <f t="shared" si="2"/>
        <v>6</v>
      </c>
      <c r="AQ49" s="1">
        <f t="shared" si="3"/>
        <v>7</v>
      </c>
      <c r="AR49" s="1">
        <f t="shared" si="4"/>
        <v>13</v>
      </c>
    </row>
    <row r="50">
      <c r="A50" s="4">
        <v>43985.97006944445</v>
      </c>
      <c r="B50" s="5">
        <v>13.0</v>
      </c>
      <c r="C50" s="2" t="s">
        <v>147</v>
      </c>
      <c r="D50" s="2" t="s">
        <v>56</v>
      </c>
      <c r="E50" s="6" t="s">
        <v>82</v>
      </c>
      <c r="F50" s="6" t="s">
        <v>24</v>
      </c>
      <c r="G50" s="6" t="s">
        <v>25</v>
      </c>
      <c r="H50" s="6" t="s">
        <v>74</v>
      </c>
      <c r="I50" s="6" t="s">
        <v>27</v>
      </c>
      <c r="J50" s="6" t="s">
        <v>28</v>
      </c>
      <c r="K50" s="6" t="s">
        <v>86</v>
      </c>
      <c r="L50" s="6" t="s">
        <v>58</v>
      </c>
      <c r="M50" s="6" t="s">
        <v>31</v>
      </c>
      <c r="N50" s="6" t="s">
        <v>75</v>
      </c>
      <c r="O50" s="6" t="s">
        <v>33</v>
      </c>
      <c r="P50" s="6" t="s">
        <v>34</v>
      </c>
      <c r="Q50" s="6" t="s">
        <v>76</v>
      </c>
      <c r="R50" s="6" t="s">
        <v>61</v>
      </c>
      <c r="S50" s="6" t="s">
        <v>62</v>
      </c>
      <c r="T50" s="6" t="s">
        <v>63</v>
      </c>
      <c r="U50" s="6" t="s">
        <v>64</v>
      </c>
      <c r="V50" s="6" t="s">
        <v>40</v>
      </c>
      <c r="W50" s="6" t="s">
        <v>77</v>
      </c>
      <c r="X50" s="6" t="s">
        <v>66</v>
      </c>
      <c r="Y50" s="6" t="s">
        <v>88</v>
      </c>
      <c r="Z50" s="6" t="s">
        <v>78</v>
      </c>
      <c r="AA50" s="6" t="s">
        <v>45</v>
      </c>
      <c r="AB50" s="6" t="s">
        <v>46</v>
      </c>
      <c r="AC50" s="6" t="s">
        <v>47</v>
      </c>
      <c r="AD50" s="6" t="s">
        <v>48</v>
      </c>
      <c r="AE50" s="6" t="s">
        <v>68</v>
      </c>
      <c r="AF50" s="6" t="s">
        <v>69</v>
      </c>
      <c r="AG50" s="6" t="s">
        <v>51</v>
      </c>
      <c r="AH50" s="6" t="s">
        <v>52</v>
      </c>
      <c r="AI50" s="6" t="s">
        <v>71</v>
      </c>
      <c r="AJ50" s="6" t="s">
        <v>72</v>
      </c>
      <c r="AK50" s="2" t="s">
        <v>148</v>
      </c>
      <c r="AL50" s="2" t="s">
        <v>149</v>
      </c>
      <c r="AO50" s="8">
        <f t="shared" si="1"/>
        <v>7</v>
      </c>
      <c r="AP50" s="1">
        <f t="shared" si="2"/>
        <v>4</v>
      </c>
      <c r="AQ50" s="1">
        <f t="shared" si="3"/>
        <v>2</v>
      </c>
      <c r="AR50" s="1">
        <f t="shared" si="4"/>
        <v>6</v>
      </c>
    </row>
    <row r="51">
      <c r="A51" s="4">
        <v>43986.58849591435</v>
      </c>
      <c r="B51" s="5">
        <v>15.0</v>
      </c>
      <c r="D51" s="2" t="s">
        <v>56</v>
      </c>
      <c r="E51" s="6" t="s">
        <v>82</v>
      </c>
      <c r="F51" s="6" t="s">
        <v>83</v>
      </c>
      <c r="G51" s="6" t="s">
        <v>25</v>
      </c>
      <c r="H51" s="6" t="s">
        <v>26</v>
      </c>
      <c r="I51" s="6" t="s">
        <v>57</v>
      </c>
      <c r="J51" s="6" t="s">
        <v>85</v>
      </c>
      <c r="K51" s="6" t="s">
        <v>29</v>
      </c>
      <c r="L51" s="6" t="s">
        <v>58</v>
      </c>
      <c r="M51" s="6" t="s">
        <v>31</v>
      </c>
      <c r="N51" s="6" t="s">
        <v>75</v>
      </c>
      <c r="O51" s="6" t="s">
        <v>33</v>
      </c>
      <c r="P51" s="6" t="s">
        <v>34</v>
      </c>
      <c r="Q51" s="6" t="s">
        <v>76</v>
      </c>
      <c r="R51" s="6" t="s">
        <v>36</v>
      </c>
      <c r="S51" s="6" t="s">
        <v>62</v>
      </c>
      <c r="T51" s="6" t="s">
        <v>38</v>
      </c>
      <c r="U51" s="6" t="s">
        <v>39</v>
      </c>
      <c r="V51" s="6" t="s">
        <v>40</v>
      </c>
      <c r="W51" s="6" t="s">
        <v>77</v>
      </c>
      <c r="X51" s="6" t="s">
        <v>66</v>
      </c>
      <c r="Y51" s="6" t="s">
        <v>43</v>
      </c>
      <c r="Z51" s="6" t="s">
        <v>44</v>
      </c>
      <c r="AA51" s="6" t="s">
        <v>45</v>
      </c>
      <c r="AB51" s="6" t="s">
        <v>46</v>
      </c>
      <c r="AC51" s="6" t="s">
        <v>80</v>
      </c>
      <c r="AD51" s="6" t="s">
        <v>48</v>
      </c>
      <c r="AE51" s="6" t="s">
        <v>68</v>
      </c>
      <c r="AF51" s="6" t="s">
        <v>50</v>
      </c>
      <c r="AG51" s="6" t="s">
        <v>89</v>
      </c>
      <c r="AH51" s="6" t="s">
        <v>52</v>
      </c>
      <c r="AI51" s="6" t="s">
        <v>71</v>
      </c>
      <c r="AJ51" s="6" t="s">
        <v>54</v>
      </c>
      <c r="AK51" s="2" t="s">
        <v>150</v>
      </c>
      <c r="AL51" s="2" t="s">
        <v>151</v>
      </c>
      <c r="AO51" s="8">
        <f t="shared" si="1"/>
        <v>6</v>
      </c>
      <c r="AP51" s="1">
        <f t="shared" si="2"/>
        <v>4</v>
      </c>
      <c r="AQ51" s="1">
        <f t="shared" si="3"/>
        <v>5</v>
      </c>
      <c r="AR51" s="1">
        <f t="shared" si="4"/>
        <v>9</v>
      </c>
    </row>
    <row r="52">
      <c r="A52" s="4">
        <v>43986.74558321759</v>
      </c>
      <c r="B52" s="5">
        <v>17.0</v>
      </c>
      <c r="C52" s="2" t="s">
        <v>152</v>
      </c>
      <c r="D52" s="2" t="s">
        <v>56</v>
      </c>
      <c r="E52" s="6" t="s">
        <v>23</v>
      </c>
      <c r="F52" s="6" t="s">
        <v>83</v>
      </c>
      <c r="G52" s="6" t="s">
        <v>25</v>
      </c>
      <c r="H52" s="6" t="s">
        <v>74</v>
      </c>
      <c r="I52" s="6" t="s">
        <v>57</v>
      </c>
      <c r="J52" s="6" t="s">
        <v>85</v>
      </c>
      <c r="K52" s="6" t="s">
        <v>29</v>
      </c>
      <c r="L52" s="6" t="s">
        <v>58</v>
      </c>
      <c r="M52" s="6" t="s">
        <v>87</v>
      </c>
      <c r="N52" s="6" t="s">
        <v>75</v>
      </c>
      <c r="O52" s="6" t="s">
        <v>33</v>
      </c>
      <c r="P52" s="6" t="s">
        <v>60</v>
      </c>
      <c r="Q52" s="6" t="s">
        <v>35</v>
      </c>
      <c r="R52" s="6" t="s">
        <v>61</v>
      </c>
      <c r="S52" s="6" t="s">
        <v>62</v>
      </c>
      <c r="T52" s="6" t="s">
        <v>63</v>
      </c>
      <c r="U52" s="6" t="s">
        <v>64</v>
      </c>
      <c r="V52" s="6" t="s">
        <v>40</v>
      </c>
      <c r="W52" s="6" t="s">
        <v>41</v>
      </c>
      <c r="X52" s="6" t="s">
        <v>42</v>
      </c>
      <c r="Y52" s="6" t="s">
        <v>88</v>
      </c>
      <c r="Z52" s="6" t="s">
        <v>78</v>
      </c>
      <c r="AA52" s="6" t="s">
        <v>45</v>
      </c>
      <c r="AB52" s="6" t="s">
        <v>46</v>
      </c>
      <c r="AC52" s="6" t="s">
        <v>47</v>
      </c>
      <c r="AD52" s="6" t="s">
        <v>81</v>
      </c>
      <c r="AE52" s="6" t="s">
        <v>49</v>
      </c>
      <c r="AF52" s="6" t="s">
        <v>50</v>
      </c>
      <c r="AG52" s="6" t="s">
        <v>89</v>
      </c>
      <c r="AH52" s="6" t="s">
        <v>52</v>
      </c>
      <c r="AI52" s="6" t="s">
        <v>53</v>
      </c>
      <c r="AJ52" s="6" t="s">
        <v>54</v>
      </c>
      <c r="AK52" s="2" t="s">
        <v>97</v>
      </c>
      <c r="AL52" s="2" t="s">
        <v>153</v>
      </c>
      <c r="AO52" s="8">
        <f t="shared" si="1"/>
        <v>5</v>
      </c>
      <c r="AP52" s="1">
        <f t="shared" si="2"/>
        <v>6</v>
      </c>
      <c r="AQ52" s="1">
        <f t="shared" si="3"/>
        <v>6</v>
      </c>
      <c r="AR52" s="1">
        <f t="shared" si="4"/>
        <v>12</v>
      </c>
    </row>
    <row r="53">
      <c r="A53" s="4">
        <v>43986.76472688657</v>
      </c>
      <c r="B53" s="5">
        <v>19.0</v>
      </c>
      <c r="C53" s="2" t="s">
        <v>154</v>
      </c>
      <c r="D53" s="2" t="s">
        <v>56</v>
      </c>
      <c r="E53" s="6" t="s">
        <v>23</v>
      </c>
      <c r="F53" s="6" t="s">
        <v>24</v>
      </c>
      <c r="G53" s="6" t="s">
        <v>25</v>
      </c>
      <c r="H53" s="6" t="s">
        <v>26</v>
      </c>
      <c r="I53" s="6" t="s">
        <v>27</v>
      </c>
      <c r="J53" s="6" t="s">
        <v>28</v>
      </c>
      <c r="K53" s="6" t="s">
        <v>29</v>
      </c>
      <c r="L53" s="6" t="s">
        <v>58</v>
      </c>
      <c r="M53" s="6" t="s">
        <v>31</v>
      </c>
      <c r="N53" s="6" t="s">
        <v>75</v>
      </c>
      <c r="O53" s="6" t="s">
        <v>59</v>
      </c>
      <c r="P53" s="6" t="s">
        <v>34</v>
      </c>
      <c r="Q53" s="6" t="s">
        <v>35</v>
      </c>
      <c r="R53" s="6" t="s">
        <v>61</v>
      </c>
      <c r="S53" s="6" t="s">
        <v>37</v>
      </c>
      <c r="T53" s="6" t="s">
        <v>63</v>
      </c>
      <c r="U53" s="6" t="s">
        <v>39</v>
      </c>
      <c r="V53" s="6" t="s">
        <v>40</v>
      </c>
      <c r="W53" s="6" t="s">
        <v>77</v>
      </c>
      <c r="X53" s="6" t="s">
        <v>66</v>
      </c>
      <c r="Y53" s="6" t="s">
        <v>88</v>
      </c>
      <c r="Z53" s="6" t="s">
        <v>78</v>
      </c>
      <c r="AA53" s="6" t="s">
        <v>45</v>
      </c>
      <c r="AB53" s="6" t="s">
        <v>79</v>
      </c>
      <c r="AC53" s="6" t="s">
        <v>47</v>
      </c>
      <c r="AD53" s="6" t="s">
        <v>48</v>
      </c>
      <c r="AE53" s="6" t="s">
        <v>68</v>
      </c>
      <c r="AF53" s="6" t="s">
        <v>69</v>
      </c>
      <c r="AG53" s="6" t="s">
        <v>89</v>
      </c>
      <c r="AH53" s="6" t="s">
        <v>70</v>
      </c>
      <c r="AI53" s="6" t="s">
        <v>53</v>
      </c>
      <c r="AJ53" s="6" t="s">
        <v>54</v>
      </c>
      <c r="AK53" s="2" t="s">
        <v>155</v>
      </c>
      <c r="AL53" s="2" t="s">
        <v>156</v>
      </c>
      <c r="AO53" s="8">
        <f t="shared" si="1"/>
        <v>10</v>
      </c>
      <c r="AP53" s="1">
        <f t="shared" si="2"/>
        <v>7</v>
      </c>
      <c r="AQ53" s="1">
        <f t="shared" si="3"/>
        <v>2</v>
      </c>
      <c r="AR53" s="1">
        <f t="shared" si="4"/>
        <v>9</v>
      </c>
    </row>
    <row r="54">
      <c r="A54" s="4">
        <v>43986.77806019676</v>
      </c>
      <c r="B54" s="5">
        <v>15.0</v>
      </c>
      <c r="D54" s="2" t="s">
        <v>56</v>
      </c>
      <c r="E54" s="6" t="s">
        <v>82</v>
      </c>
      <c r="F54" s="6" t="s">
        <v>83</v>
      </c>
      <c r="G54" s="6" t="s">
        <v>25</v>
      </c>
      <c r="H54" s="6" t="s">
        <v>74</v>
      </c>
      <c r="I54" s="6" t="s">
        <v>27</v>
      </c>
      <c r="J54" s="6" t="s">
        <v>85</v>
      </c>
      <c r="K54" s="6" t="s">
        <v>29</v>
      </c>
      <c r="L54" s="6" t="s">
        <v>58</v>
      </c>
      <c r="M54" s="6" t="s">
        <v>31</v>
      </c>
      <c r="N54" s="6" t="s">
        <v>75</v>
      </c>
      <c r="O54" s="6" t="s">
        <v>33</v>
      </c>
      <c r="P54" s="6" t="s">
        <v>34</v>
      </c>
      <c r="Q54" s="6" t="s">
        <v>76</v>
      </c>
      <c r="R54" s="6" t="s">
        <v>61</v>
      </c>
      <c r="S54" s="6" t="s">
        <v>37</v>
      </c>
      <c r="T54" s="6" t="s">
        <v>38</v>
      </c>
      <c r="U54" s="6" t="s">
        <v>64</v>
      </c>
      <c r="V54" s="6" t="s">
        <v>40</v>
      </c>
      <c r="W54" s="6" t="s">
        <v>41</v>
      </c>
      <c r="X54" s="6" t="s">
        <v>42</v>
      </c>
      <c r="Y54" s="6" t="s">
        <v>88</v>
      </c>
      <c r="Z54" s="6" t="s">
        <v>78</v>
      </c>
      <c r="AA54" s="6" t="s">
        <v>67</v>
      </c>
      <c r="AB54" s="6" t="s">
        <v>46</v>
      </c>
      <c r="AC54" s="6" t="s">
        <v>80</v>
      </c>
      <c r="AD54" s="6" t="s">
        <v>81</v>
      </c>
      <c r="AE54" s="6" t="s">
        <v>49</v>
      </c>
      <c r="AF54" s="6" t="s">
        <v>69</v>
      </c>
      <c r="AG54" s="6" t="s">
        <v>89</v>
      </c>
      <c r="AH54" s="6" t="s">
        <v>52</v>
      </c>
      <c r="AI54" s="6" t="s">
        <v>53</v>
      </c>
      <c r="AJ54" s="6" t="s">
        <v>54</v>
      </c>
      <c r="AK54" s="2" t="s">
        <v>157</v>
      </c>
      <c r="AL54" s="2" t="s">
        <v>158</v>
      </c>
      <c r="AO54" s="8">
        <f t="shared" si="1"/>
        <v>6</v>
      </c>
      <c r="AP54" s="1">
        <f t="shared" si="2"/>
        <v>5</v>
      </c>
      <c r="AQ54" s="1">
        <f t="shared" si="3"/>
        <v>4</v>
      </c>
      <c r="AR54" s="1">
        <f t="shared" si="4"/>
        <v>9</v>
      </c>
    </row>
    <row r="55">
      <c r="A55" s="4">
        <v>43987.00648898148</v>
      </c>
      <c r="B55" s="5">
        <v>19.0</v>
      </c>
      <c r="D55" s="2" t="s">
        <v>22</v>
      </c>
      <c r="E55" s="6" t="s">
        <v>23</v>
      </c>
      <c r="F55" s="6" t="s">
        <v>24</v>
      </c>
      <c r="G55" s="6" t="s">
        <v>84</v>
      </c>
      <c r="H55" s="6" t="s">
        <v>26</v>
      </c>
      <c r="I55" s="6" t="s">
        <v>57</v>
      </c>
      <c r="J55" s="6" t="s">
        <v>28</v>
      </c>
      <c r="K55" s="6" t="s">
        <v>29</v>
      </c>
      <c r="L55" s="6" t="s">
        <v>58</v>
      </c>
      <c r="M55" s="6" t="s">
        <v>87</v>
      </c>
      <c r="N55" s="6" t="s">
        <v>75</v>
      </c>
      <c r="O55" s="6" t="s">
        <v>59</v>
      </c>
      <c r="P55" s="6" t="s">
        <v>60</v>
      </c>
      <c r="Q55" s="6" t="s">
        <v>35</v>
      </c>
      <c r="R55" s="6" t="s">
        <v>61</v>
      </c>
      <c r="S55" s="6" t="s">
        <v>37</v>
      </c>
      <c r="T55" s="6" t="s">
        <v>63</v>
      </c>
      <c r="U55" s="6" t="s">
        <v>64</v>
      </c>
      <c r="V55" s="6" t="s">
        <v>65</v>
      </c>
      <c r="W55" s="6" t="s">
        <v>41</v>
      </c>
      <c r="X55" s="6" t="s">
        <v>66</v>
      </c>
      <c r="Y55" s="6" t="s">
        <v>43</v>
      </c>
      <c r="Z55" s="6" t="s">
        <v>78</v>
      </c>
      <c r="AA55" s="6" t="s">
        <v>45</v>
      </c>
      <c r="AB55" s="6" t="s">
        <v>46</v>
      </c>
      <c r="AC55" s="6" t="s">
        <v>47</v>
      </c>
      <c r="AD55" s="6" t="s">
        <v>81</v>
      </c>
      <c r="AE55" s="6" t="s">
        <v>68</v>
      </c>
      <c r="AF55" s="6" t="s">
        <v>69</v>
      </c>
      <c r="AG55" s="6" t="s">
        <v>51</v>
      </c>
      <c r="AH55" s="6" t="s">
        <v>70</v>
      </c>
      <c r="AI55" s="6" t="s">
        <v>53</v>
      </c>
      <c r="AJ55" s="6" t="s">
        <v>72</v>
      </c>
      <c r="AK55" s="2" t="s">
        <v>159</v>
      </c>
      <c r="AL55" s="2" t="s">
        <v>101</v>
      </c>
      <c r="AO55" s="8">
        <f t="shared" si="1"/>
        <v>7</v>
      </c>
      <c r="AP55" s="1">
        <f t="shared" si="2"/>
        <v>5</v>
      </c>
      <c r="AQ55" s="1">
        <f t="shared" si="3"/>
        <v>7</v>
      </c>
      <c r="AR55" s="1">
        <f t="shared" si="4"/>
        <v>12</v>
      </c>
    </row>
    <row r="56">
      <c r="A56" s="4">
        <v>43987.049943391205</v>
      </c>
      <c r="B56" s="5">
        <v>17.0</v>
      </c>
      <c r="D56" s="2" t="s">
        <v>22</v>
      </c>
      <c r="E56" s="6" t="s">
        <v>23</v>
      </c>
      <c r="F56" s="6" t="s">
        <v>24</v>
      </c>
      <c r="G56" s="6" t="s">
        <v>25</v>
      </c>
      <c r="H56" s="6" t="s">
        <v>26</v>
      </c>
      <c r="I56" s="6" t="s">
        <v>57</v>
      </c>
      <c r="J56" s="6" t="s">
        <v>28</v>
      </c>
      <c r="K56" s="6" t="s">
        <v>86</v>
      </c>
      <c r="L56" s="6" t="s">
        <v>58</v>
      </c>
      <c r="M56" s="6" t="s">
        <v>31</v>
      </c>
      <c r="N56" s="6" t="s">
        <v>75</v>
      </c>
      <c r="O56" s="6" t="s">
        <v>33</v>
      </c>
      <c r="P56" s="6" t="s">
        <v>34</v>
      </c>
      <c r="Q56" s="6" t="s">
        <v>76</v>
      </c>
      <c r="R56" s="6" t="s">
        <v>61</v>
      </c>
      <c r="S56" s="6" t="s">
        <v>37</v>
      </c>
      <c r="T56" s="6" t="s">
        <v>63</v>
      </c>
      <c r="U56" s="6" t="s">
        <v>64</v>
      </c>
      <c r="V56" s="6" t="s">
        <v>65</v>
      </c>
      <c r="W56" s="6" t="s">
        <v>77</v>
      </c>
      <c r="X56" s="6" t="s">
        <v>66</v>
      </c>
      <c r="Y56" s="6" t="s">
        <v>43</v>
      </c>
      <c r="Z56" s="6" t="s">
        <v>44</v>
      </c>
      <c r="AA56" s="6" t="s">
        <v>67</v>
      </c>
      <c r="AB56" s="6" t="s">
        <v>79</v>
      </c>
      <c r="AC56" s="6" t="s">
        <v>47</v>
      </c>
      <c r="AD56" s="6" t="s">
        <v>48</v>
      </c>
      <c r="AE56" s="6" t="s">
        <v>49</v>
      </c>
      <c r="AF56" s="6" t="s">
        <v>50</v>
      </c>
      <c r="AG56" s="6" t="s">
        <v>51</v>
      </c>
      <c r="AH56" s="6" t="s">
        <v>52</v>
      </c>
      <c r="AI56" s="6" t="s">
        <v>71</v>
      </c>
      <c r="AJ56" s="6" t="s">
        <v>54</v>
      </c>
      <c r="AK56" s="2" t="s">
        <v>160</v>
      </c>
      <c r="AL56" s="2" t="s">
        <v>161</v>
      </c>
      <c r="AO56" s="8">
        <f t="shared" si="1"/>
        <v>8</v>
      </c>
      <c r="AP56" s="1">
        <f t="shared" si="2"/>
        <v>5</v>
      </c>
      <c r="AQ56" s="1">
        <f t="shared" si="3"/>
        <v>4</v>
      </c>
      <c r="AR56" s="1">
        <f t="shared" si="4"/>
        <v>9</v>
      </c>
    </row>
    <row r="57">
      <c r="A57" s="4">
        <v>43987.37537657407</v>
      </c>
      <c r="B57" s="5">
        <v>16.0</v>
      </c>
      <c r="D57" s="2" t="s">
        <v>22</v>
      </c>
      <c r="E57" s="6" t="s">
        <v>23</v>
      </c>
      <c r="F57" s="6" t="s">
        <v>83</v>
      </c>
      <c r="G57" s="6" t="s">
        <v>25</v>
      </c>
      <c r="H57" s="6" t="s">
        <v>74</v>
      </c>
      <c r="I57" s="6" t="s">
        <v>57</v>
      </c>
      <c r="J57" s="6" t="s">
        <v>28</v>
      </c>
      <c r="K57" s="6" t="s">
        <v>86</v>
      </c>
      <c r="L57" s="6" t="s">
        <v>58</v>
      </c>
      <c r="M57" s="6" t="s">
        <v>87</v>
      </c>
      <c r="N57" s="6" t="s">
        <v>32</v>
      </c>
      <c r="O57" s="6" t="s">
        <v>33</v>
      </c>
      <c r="P57" s="6" t="s">
        <v>34</v>
      </c>
      <c r="Q57" s="6" t="s">
        <v>76</v>
      </c>
      <c r="R57" s="6" t="s">
        <v>36</v>
      </c>
      <c r="S57" s="6" t="s">
        <v>37</v>
      </c>
      <c r="T57" s="6" t="s">
        <v>63</v>
      </c>
      <c r="U57" s="6" t="s">
        <v>64</v>
      </c>
      <c r="V57" s="6" t="s">
        <v>65</v>
      </c>
      <c r="W57" s="6" t="s">
        <v>41</v>
      </c>
      <c r="X57" s="6" t="s">
        <v>66</v>
      </c>
      <c r="Y57" s="6" t="s">
        <v>43</v>
      </c>
      <c r="Z57" s="6" t="s">
        <v>44</v>
      </c>
      <c r="AA57" s="6" t="s">
        <v>45</v>
      </c>
      <c r="AB57" s="6" t="s">
        <v>79</v>
      </c>
      <c r="AC57" s="6" t="s">
        <v>47</v>
      </c>
      <c r="AD57" s="6" t="s">
        <v>48</v>
      </c>
      <c r="AE57" s="6" t="s">
        <v>49</v>
      </c>
      <c r="AF57" s="6" t="s">
        <v>69</v>
      </c>
      <c r="AG57" s="6" t="s">
        <v>51</v>
      </c>
      <c r="AH57" s="6" t="s">
        <v>52</v>
      </c>
      <c r="AI57" s="6" t="s">
        <v>71</v>
      </c>
      <c r="AJ57" s="6" t="s">
        <v>72</v>
      </c>
      <c r="AK57" s="2" t="s">
        <v>105</v>
      </c>
      <c r="AL57" s="2" t="s">
        <v>101</v>
      </c>
      <c r="AO57" s="8">
        <f t="shared" si="1"/>
        <v>4</v>
      </c>
      <c r="AP57" s="1">
        <f t="shared" si="2"/>
        <v>6</v>
      </c>
      <c r="AQ57" s="1">
        <f t="shared" si="3"/>
        <v>6</v>
      </c>
      <c r="AR57" s="1">
        <f t="shared" si="4"/>
        <v>12</v>
      </c>
    </row>
    <row r="58">
      <c r="A58" s="4">
        <v>43987.542237430556</v>
      </c>
      <c r="B58" s="5">
        <v>18.0</v>
      </c>
      <c r="C58" s="2" t="s">
        <v>162</v>
      </c>
      <c r="D58" s="2" t="s">
        <v>56</v>
      </c>
      <c r="E58" s="6" t="s">
        <v>23</v>
      </c>
      <c r="F58" s="6" t="s">
        <v>24</v>
      </c>
      <c r="G58" s="6" t="s">
        <v>84</v>
      </c>
      <c r="H58" s="6" t="s">
        <v>74</v>
      </c>
      <c r="I58" s="6" t="s">
        <v>27</v>
      </c>
      <c r="J58" s="6" t="s">
        <v>28</v>
      </c>
      <c r="K58" s="6" t="s">
        <v>29</v>
      </c>
      <c r="L58" s="6" t="s">
        <v>58</v>
      </c>
      <c r="M58" s="6" t="s">
        <v>31</v>
      </c>
      <c r="N58" s="6" t="s">
        <v>75</v>
      </c>
      <c r="O58" s="6" t="s">
        <v>59</v>
      </c>
      <c r="P58" s="6" t="s">
        <v>60</v>
      </c>
      <c r="Q58" s="6" t="s">
        <v>35</v>
      </c>
      <c r="R58" s="6" t="s">
        <v>61</v>
      </c>
      <c r="S58" s="6" t="s">
        <v>37</v>
      </c>
      <c r="T58" s="6" t="s">
        <v>63</v>
      </c>
      <c r="U58" s="6" t="s">
        <v>64</v>
      </c>
      <c r="V58" s="6" t="s">
        <v>40</v>
      </c>
      <c r="W58" s="6" t="s">
        <v>77</v>
      </c>
      <c r="X58" s="6" t="s">
        <v>66</v>
      </c>
      <c r="Y58" s="6" t="s">
        <v>88</v>
      </c>
      <c r="Z58" s="6" t="s">
        <v>78</v>
      </c>
      <c r="AA58" s="6" t="s">
        <v>45</v>
      </c>
      <c r="AB58" s="6" t="s">
        <v>79</v>
      </c>
      <c r="AC58" s="6" t="s">
        <v>47</v>
      </c>
      <c r="AD58" s="6" t="s">
        <v>48</v>
      </c>
      <c r="AE58" s="6" t="s">
        <v>68</v>
      </c>
      <c r="AF58" s="6" t="s">
        <v>50</v>
      </c>
      <c r="AG58" s="6" t="s">
        <v>89</v>
      </c>
      <c r="AH58" s="6" t="s">
        <v>70</v>
      </c>
      <c r="AI58" s="6" t="s">
        <v>53</v>
      </c>
      <c r="AJ58" s="6" t="s">
        <v>54</v>
      </c>
      <c r="AK58" s="2" t="s">
        <v>163</v>
      </c>
      <c r="AL58" s="2" t="s">
        <v>164</v>
      </c>
      <c r="AO58" s="8">
        <f t="shared" si="1"/>
        <v>8</v>
      </c>
      <c r="AP58" s="1">
        <f t="shared" si="2"/>
        <v>6</v>
      </c>
      <c r="AQ58" s="1">
        <f t="shared" si="3"/>
        <v>4</v>
      </c>
      <c r="AR58" s="1">
        <f t="shared" si="4"/>
        <v>10</v>
      </c>
    </row>
    <row r="59">
      <c r="A59" s="4">
        <v>43988.89590884259</v>
      </c>
      <c r="B59" s="5">
        <v>15.0</v>
      </c>
      <c r="C59" s="2" t="s">
        <v>165</v>
      </c>
      <c r="D59" s="2" t="s">
        <v>56</v>
      </c>
      <c r="E59" s="6" t="s">
        <v>82</v>
      </c>
      <c r="F59" s="6" t="s">
        <v>83</v>
      </c>
      <c r="G59" s="6" t="s">
        <v>25</v>
      </c>
      <c r="H59" s="6" t="s">
        <v>26</v>
      </c>
      <c r="I59" s="6" t="s">
        <v>57</v>
      </c>
      <c r="J59" s="6" t="s">
        <v>85</v>
      </c>
      <c r="K59" s="6" t="s">
        <v>86</v>
      </c>
      <c r="L59" s="6" t="s">
        <v>58</v>
      </c>
      <c r="M59" s="6" t="s">
        <v>31</v>
      </c>
      <c r="N59" s="6" t="s">
        <v>32</v>
      </c>
      <c r="O59" s="6" t="s">
        <v>33</v>
      </c>
      <c r="P59" s="6" t="s">
        <v>60</v>
      </c>
      <c r="Q59" s="6" t="s">
        <v>35</v>
      </c>
      <c r="R59" s="6" t="s">
        <v>36</v>
      </c>
      <c r="S59" s="6" t="s">
        <v>62</v>
      </c>
      <c r="T59" s="6" t="s">
        <v>38</v>
      </c>
      <c r="U59" s="6" t="s">
        <v>39</v>
      </c>
      <c r="V59" s="6" t="s">
        <v>40</v>
      </c>
      <c r="W59" s="6" t="s">
        <v>41</v>
      </c>
      <c r="X59" s="6" t="s">
        <v>42</v>
      </c>
      <c r="Y59" s="6" t="s">
        <v>43</v>
      </c>
      <c r="Z59" s="6" t="s">
        <v>44</v>
      </c>
      <c r="AA59" s="6" t="s">
        <v>67</v>
      </c>
      <c r="AB59" s="6" t="s">
        <v>46</v>
      </c>
      <c r="AC59" s="6" t="s">
        <v>47</v>
      </c>
      <c r="AD59" s="6" t="s">
        <v>48</v>
      </c>
      <c r="AE59" s="6" t="s">
        <v>68</v>
      </c>
      <c r="AF59" s="6" t="s">
        <v>69</v>
      </c>
      <c r="AG59" s="6" t="s">
        <v>51</v>
      </c>
      <c r="AH59" s="6" t="s">
        <v>52</v>
      </c>
      <c r="AI59" s="6" t="s">
        <v>53</v>
      </c>
      <c r="AJ59" s="6" t="s">
        <v>72</v>
      </c>
      <c r="AK59" s="2" t="s">
        <v>105</v>
      </c>
      <c r="AL59" s="2" t="s">
        <v>166</v>
      </c>
      <c r="AO59" s="8">
        <f t="shared" si="1"/>
        <v>4</v>
      </c>
      <c r="AP59" s="1">
        <f t="shared" si="2"/>
        <v>2</v>
      </c>
      <c r="AQ59" s="1">
        <f t="shared" si="3"/>
        <v>9</v>
      </c>
      <c r="AR59" s="1">
        <f t="shared" si="4"/>
        <v>11</v>
      </c>
    </row>
    <row r="60">
      <c r="A60" s="4">
        <v>43988.91407831019</v>
      </c>
      <c r="B60" s="5">
        <v>11.0</v>
      </c>
      <c r="D60" s="2" t="s">
        <v>22</v>
      </c>
      <c r="E60" s="6" t="s">
        <v>23</v>
      </c>
      <c r="F60" s="6" t="s">
        <v>24</v>
      </c>
      <c r="G60" s="6" t="s">
        <v>25</v>
      </c>
      <c r="H60" s="6" t="s">
        <v>26</v>
      </c>
      <c r="I60" s="6" t="s">
        <v>57</v>
      </c>
      <c r="J60" s="6" t="s">
        <v>85</v>
      </c>
      <c r="K60" s="6" t="s">
        <v>86</v>
      </c>
      <c r="L60" s="6" t="s">
        <v>30</v>
      </c>
      <c r="M60" s="6" t="s">
        <v>87</v>
      </c>
      <c r="N60" s="6" t="s">
        <v>32</v>
      </c>
      <c r="O60" s="6" t="s">
        <v>33</v>
      </c>
      <c r="P60" s="6" t="s">
        <v>34</v>
      </c>
      <c r="Q60" s="6" t="s">
        <v>76</v>
      </c>
      <c r="R60" s="6" t="s">
        <v>36</v>
      </c>
      <c r="S60" s="6" t="s">
        <v>37</v>
      </c>
      <c r="T60" s="6" t="s">
        <v>63</v>
      </c>
      <c r="U60" s="6" t="s">
        <v>64</v>
      </c>
      <c r="V60" s="6" t="s">
        <v>65</v>
      </c>
      <c r="W60" s="6" t="s">
        <v>77</v>
      </c>
      <c r="X60" s="6" t="s">
        <v>42</v>
      </c>
      <c r="Y60" s="6" t="s">
        <v>88</v>
      </c>
      <c r="Z60" s="6" t="s">
        <v>78</v>
      </c>
      <c r="AA60" s="6" t="s">
        <v>67</v>
      </c>
      <c r="AB60" s="6" t="s">
        <v>79</v>
      </c>
      <c r="AC60" s="6" t="s">
        <v>47</v>
      </c>
      <c r="AD60" s="6" t="s">
        <v>48</v>
      </c>
      <c r="AE60" s="6" t="s">
        <v>68</v>
      </c>
      <c r="AF60" s="6" t="s">
        <v>50</v>
      </c>
      <c r="AG60" s="6" t="s">
        <v>51</v>
      </c>
      <c r="AH60" s="6" t="s">
        <v>70</v>
      </c>
      <c r="AI60" s="6" t="s">
        <v>53</v>
      </c>
      <c r="AJ60" s="6" t="s">
        <v>72</v>
      </c>
      <c r="AK60" s="2" t="s">
        <v>123</v>
      </c>
      <c r="AL60" s="2" t="s">
        <v>101</v>
      </c>
      <c r="AO60" s="8">
        <f t="shared" si="1"/>
        <v>4</v>
      </c>
      <c r="AP60" s="1">
        <f t="shared" si="2"/>
        <v>3</v>
      </c>
      <c r="AQ60" s="1">
        <f t="shared" si="3"/>
        <v>4</v>
      </c>
      <c r="AR60" s="1">
        <f t="shared" si="4"/>
        <v>7</v>
      </c>
    </row>
    <row r="61">
      <c r="AO61" s="9"/>
    </row>
    <row r="62">
      <c r="AO62" s="9"/>
    </row>
    <row r="63">
      <c r="AO63" s="9"/>
    </row>
    <row r="64">
      <c r="AO64" s="9"/>
    </row>
    <row r="65">
      <c r="AO65" s="9"/>
    </row>
    <row r="66">
      <c r="AO66" s="9"/>
    </row>
    <row r="67">
      <c r="AO67" s="9"/>
    </row>
    <row r="68">
      <c r="AO68" s="9"/>
    </row>
    <row r="69">
      <c r="AO69" s="9"/>
    </row>
    <row r="70">
      <c r="AO70" s="9"/>
    </row>
    <row r="71">
      <c r="AO71" s="9"/>
    </row>
    <row r="72">
      <c r="AO72" s="9"/>
    </row>
    <row r="73">
      <c r="AO73" s="9"/>
    </row>
    <row r="74">
      <c r="AO74" s="9"/>
    </row>
    <row r="75">
      <c r="AO75" s="9"/>
    </row>
    <row r="76">
      <c r="AO76" s="9"/>
    </row>
    <row r="77">
      <c r="AO77" s="9"/>
    </row>
    <row r="78">
      <c r="AO78" s="9"/>
    </row>
    <row r="79">
      <c r="AO79" s="9"/>
    </row>
    <row r="80">
      <c r="AO80" s="9"/>
    </row>
    <row r="81">
      <c r="AO81" s="9"/>
    </row>
    <row r="82">
      <c r="AO82" s="9"/>
    </row>
    <row r="83">
      <c r="AO83" s="9"/>
    </row>
    <row r="84">
      <c r="AO84" s="9"/>
    </row>
    <row r="85">
      <c r="AO85" s="9"/>
    </row>
    <row r="86">
      <c r="AO86" s="9"/>
    </row>
    <row r="87">
      <c r="AO87" s="9"/>
    </row>
    <row r="88">
      <c r="AO88" s="9"/>
    </row>
    <row r="89">
      <c r="AO89" s="9"/>
    </row>
    <row r="90">
      <c r="AO90" s="9"/>
    </row>
    <row r="91">
      <c r="AO91" s="9"/>
    </row>
    <row r="92">
      <c r="AO92" s="9"/>
    </row>
    <row r="93">
      <c r="AO93" s="9"/>
    </row>
    <row r="94">
      <c r="AO94" s="9"/>
    </row>
    <row r="95">
      <c r="AO95" s="9"/>
    </row>
    <row r="96">
      <c r="AO96" s="9"/>
    </row>
    <row r="97">
      <c r="AO97" s="9"/>
    </row>
    <row r="98">
      <c r="AO98" s="9"/>
    </row>
    <row r="99">
      <c r="AO99" s="9"/>
    </row>
    <row r="100">
      <c r="AO100" s="9"/>
    </row>
    <row r="101">
      <c r="AO101" s="9"/>
    </row>
    <row r="102">
      <c r="AO102" s="9"/>
    </row>
    <row r="105">
      <c r="B105" s="10"/>
      <c r="E105" s="10"/>
    </row>
  </sheetData>
  <hyperlinks>
    <hyperlink r:id="rId1" ref="E2"/>
    <hyperlink r:id="rId2" ref="F2"/>
    <hyperlink r:id="rId3" ref="G2"/>
    <hyperlink r:id="rId4" ref="H2"/>
    <hyperlink r:id="rId5" ref="I2"/>
    <hyperlink r:id="rId6" ref="J2"/>
    <hyperlink r:id="rId7" ref="K2"/>
    <hyperlink r:id="rId8" ref="L2"/>
    <hyperlink r:id="rId9" ref="M2"/>
    <hyperlink r:id="rId10" ref="N2"/>
    <hyperlink r:id="rId11" ref="O2"/>
    <hyperlink r:id="rId12" ref="P2"/>
    <hyperlink r:id="rId13" ref="Q2"/>
    <hyperlink r:id="rId14" ref="R2"/>
    <hyperlink r:id="rId15" ref="S2"/>
    <hyperlink r:id="rId16" ref="T2"/>
    <hyperlink r:id="rId17" ref="U2"/>
    <hyperlink r:id="rId18" ref="V2"/>
    <hyperlink r:id="rId19" ref="W2"/>
    <hyperlink r:id="rId20" ref="X2"/>
    <hyperlink r:id="rId21" ref="Y2"/>
    <hyperlink r:id="rId22" ref="Z2"/>
    <hyperlink r:id="rId23" ref="AA2"/>
    <hyperlink r:id="rId24" ref="AB2"/>
    <hyperlink r:id="rId25" ref="AC2"/>
    <hyperlink r:id="rId26" ref="AD2"/>
    <hyperlink r:id="rId27" ref="AE2"/>
    <hyperlink r:id="rId28" ref="AF2"/>
    <hyperlink r:id="rId29" ref="AG2"/>
    <hyperlink r:id="rId30" ref="AH2"/>
    <hyperlink r:id="rId31" ref="AI2"/>
    <hyperlink r:id="rId32" ref="AJ2"/>
    <hyperlink r:id="rId33" ref="E3"/>
    <hyperlink r:id="rId34" ref="F3"/>
    <hyperlink r:id="rId35" ref="G3"/>
    <hyperlink r:id="rId36" ref="H3"/>
    <hyperlink r:id="rId37" ref="I3"/>
    <hyperlink r:id="rId38" ref="J3"/>
    <hyperlink r:id="rId39" ref="K3"/>
    <hyperlink r:id="rId40" ref="L3"/>
    <hyperlink r:id="rId41" ref="M3"/>
    <hyperlink r:id="rId42" ref="N3"/>
    <hyperlink r:id="rId43" ref="O3"/>
    <hyperlink r:id="rId44" ref="P3"/>
    <hyperlink r:id="rId45" ref="Q3"/>
    <hyperlink r:id="rId46" ref="R3"/>
    <hyperlink r:id="rId47" ref="S3"/>
    <hyperlink r:id="rId48" ref="T3"/>
    <hyperlink r:id="rId49" ref="U3"/>
    <hyperlink r:id="rId50" ref="V3"/>
    <hyperlink r:id="rId51" ref="W3"/>
    <hyperlink r:id="rId52" ref="X3"/>
    <hyperlink r:id="rId53" ref="Y3"/>
    <hyperlink r:id="rId54" ref="Z3"/>
    <hyperlink r:id="rId55" ref="AA3"/>
    <hyperlink r:id="rId56" ref="AB3"/>
    <hyperlink r:id="rId57" ref="AC3"/>
    <hyperlink r:id="rId58" ref="AD3"/>
    <hyperlink r:id="rId59" ref="AE3"/>
    <hyperlink r:id="rId60" ref="AF3"/>
    <hyperlink r:id="rId61" ref="AG3"/>
    <hyperlink r:id="rId62" ref="AH3"/>
    <hyperlink r:id="rId63" ref="AI3"/>
    <hyperlink r:id="rId64" ref="AJ3"/>
    <hyperlink r:id="rId65" ref="E4"/>
    <hyperlink r:id="rId66" ref="F4"/>
    <hyperlink r:id="rId67" ref="G4"/>
    <hyperlink r:id="rId68" ref="H4"/>
    <hyperlink r:id="rId69" ref="I4"/>
    <hyperlink r:id="rId70" ref="J4"/>
    <hyperlink r:id="rId71" ref="K4"/>
    <hyperlink r:id="rId72" ref="L4"/>
    <hyperlink r:id="rId73" ref="M4"/>
    <hyperlink r:id="rId74" ref="N4"/>
    <hyperlink r:id="rId75" ref="O4"/>
    <hyperlink r:id="rId76" ref="P4"/>
    <hyperlink r:id="rId77" ref="Q4"/>
    <hyperlink r:id="rId78" ref="R4"/>
    <hyperlink r:id="rId79" ref="S4"/>
    <hyperlink r:id="rId80" ref="T4"/>
    <hyperlink r:id="rId81" ref="U4"/>
    <hyperlink r:id="rId82" ref="V4"/>
    <hyperlink r:id="rId83" ref="W4"/>
    <hyperlink r:id="rId84" ref="X4"/>
    <hyperlink r:id="rId85" ref="Y4"/>
    <hyperlink r:id="rId86" ref="Z4"/>
    <hyperlink r:id="rId87" ref="AA4"/>
    <hyperlink r:id="rId88" ref="AB4"/>
    <hyperlink r:id="rId89" ref="AC4"/>
    <hyperlink r:id="rId90" ref="AD4"/>
    <hyperlink r:id="rId91" ref="AE4"/>
    <hyperlink r:id="rId92" ref="AF4"/>
    <hyperlink r:id="rId93" ref="AG4"/>
    <hyperlink r:id="rId94" ref="AH4"/>
    <hyperlink r:id="rId95" ref="AI4"/>
    <hyperlink r:id="rId96" ref="AJ4"/>
    <hyperlink r:id="rId97" ref="E5"/>
    <hyperlink r:id="rId98" ref="F5"/>
    <hyperlink r:id="rId99" ref="G5"/>
    <hyperlink r:id="rId100" ref="H5"/>
    <hyperlink r:id="rId101" ref="I5"/>
    <hyperlink r:id="rId102" ref="J5"/>
    <hyperlink r:id="rId103" ref="K5"/>
    <hyperlink r:id="rId104" ref="L5"/>
    <hyperlink r:id="rId105" ref="M5"/>
    <hyperlink r:id="rId106" ref="N5"/>
    <hyperlink r:id="rId107" ref="O5"/>
    <hyperlink r:id="rId108" ref="P5"/>
    <hyperlink r:id="rId109" ref="Q5"/>
    <hyperlink r:id="rId110" ref="R5"/>
    <hyperlink r:id="rId111" ref="S5"/>
    <hyperlink r:id="rId112" ref="T5"/>
    <hyperlink r:id="rId113" ref="U5"/>
    <hyperlink r:id="rId114" ref="V5"/>
    <hyperlink r:id="rId115" ref="W5"/>
    <hyperlink r:id="rId116" ref="X5"/>
    <hyperlink r:id="rId117" ref="Y5"/>
    <hyperlink r:id="rId118" ref="Z5"/>
    <hyperlink r:id="rId119" ref="AA5"/>
    <hyperlink r:id="rId120" ref="AB5"/>
    <hyperlink r:id="rId121" ref="AC5"/>
    <hyperlink r:id="rId122" ref="AD5"/>
    <hyperlink r:id="rId123" ref="AE5"/>
    <hyperlink r:id="rId124" ref="AF5"/>
    <hyperlink r:id="rId125" ref="AG5"/>
    <hyperlink r:id="rId126" ref="AH5"/>
    <hyperlink r:id="rId127" ref="AI5"/>
    <hyperlink r:id="rId128" ref="AJ5"/>
    <hyperlink r:id="rId129" ref="E6"/>
    <hyperlink r:id="rId130" ref="F6"/>
    <hyperlink r:id="rId131" ref="G6"/>
    <hyperlink r:id="rId132" ref="H6"/>
    <hyperlink r:id="rId133" ref="I6"/>
    <hyperlink r:id="rId134" ref="J6"/>
    <hyperlink r:id="rId135" ref="K6"/>
    <hyperlink r:id="rId136" ref="L6"/>
    <hyperlink r:id="rId137" ref="M6"/>
    <hyperlink r:id="rId138" ref="N6"/>
    <hyperlink r:id="rId139" ref="O6"/>
    <hyperlink r:id="rId140" ref="P6"/>
    <hyperlink r:id="rId141" ref="Q6"/>
    <hyperlink r:id="rId142" ref="R6"/>
    <hyperlink r:id="rId143" ref="S6"/>
    <hyperlink r:id="rId144" ref="T6"/>
    <hyperlink r:id="rId145" ref="U6"/>
    <hyperlink r:id="rId146" ref="V6"/>
    <hyperlink r:id="rId147" ref="W6"/>
    <hyperlink r:id="rId148" ref="X6"/>
    <hyperlink r:id="rId149" ref="Y6"/>
    <hyperlink r:id="rId150" ref="Z6"/>
    <hyperlink r:id="rId151" ref="AA6"/>
    <hyperlink r:id="rId152" ref="AB6"/>
    <hyperlink r:id="rId153" ref="AC6"/>
    <hyperlink r:id="rId154" ref="AD6"/>
    <hyperlink r:id="rId155" ref="AE6"/>
    <hyperlink r:id="rId156" ref="AF6"/>
    <hyperlink r:id="rId157" ref="AG6"/>
    <hyperlink r:id="rId158" ref="AH6"/>
    <hyperlink r:id="rId159" ref="AI6"/>
    <hyperlink r:id="rId160" ref="AJ6"/>
    <hyperlink r:id="rId161" ref="E7"/>
    <hyperlink r:id="rId162" ref="F7"/>
    <hyperlink r:id="rId163" ref="G7"/>
    <hyperlink r:id="rId164" ref="H7"/>
    <hyperlink r:id="rId165" ref="I7"/>
    <hyperlink r:id="rId166" ref="J7"/>
    <hyperlink r:id="rId167" ref="K7"/>
    <hyperlink r:id="rId168" ref="L7"/>
    <hyperlink r:id="rId169" ref="M7"/>
    <hyperlink r:id="rId170" ref="N7"/>
    <hyperlink r:id="rId171" ref="O7"/>
    <hyperlink r:id="rId172" ref="P7"/>
    <hyperlink r:id="rId173" ref="Q7"/>
    <hyperlink r:id="rId174" ref="R7"/>
    <hyperlink r:id="rId175" ref="S7"/>
    <hyperlink r:id="rId176" ref="T7"/>
    <hyperlink r:id="rId177" ref="U7"/>
    <hyperlink r:id="rId178" ref="V7"/>
    <hyperlink r:id="rId179" ref="W7"/>
    <hyperlink r:id="rId180" ref="X7"/>
    <hyperlink r:id="rId181" ref="Y7"/>
    <hyperlink r:id="rId182" ref="Z7"/>
    <hyperlink r:id="rId183" ref="AA7"/>
    <hyperlink r:id="rId184" ref="AB7"/>
    <hyperlink r:id="rId185" ref="AC7"/>
    <hyperlink r:id="rId186" ref="AD7"/>
    <hyperlink r:id="rId187" ref="AE7"/>
    <hyperlink r:id="rId188" ref="AF7"/>
    <hyperlink r:id="rId189" ref="AG7"/>
    <hyperlink r:id="rId190" ref="AH7"/>
    <hyperlink r:id="rId191" ref="AI7"/>
    <hyperlink r:id="rId192" ref="AJ7"/>
    <hyperlink r:id="rId193" ref="E8"/>
    <hyperlink r:id="rId194" ref="F8"/>
    <hyperlink r:id="rId195" ref="G8"/>
    <hyperlink r:id="rId196" ref="H8"/>
    <hyperlink r:id="rId197" ref="I8"/>
    <hyperlink r:id="rId198" ref="J8"/>
    <hyperlink r:id="rId199" ref="K8"/>
    <hyperlink r:id="rId200" ref="L8"/>
    <hyperlink r:id="rId201" ref="M8"/>
    <hyperlink r:id="rId202" ref="N8"/>
    <hyperlink r:id="rId203" ref="O8"/>
    <hyperlink r:id="rId204" ref="P8"/>
    <hyperlink r:id="rId205" ref="Q8"/>
    <hyperlink r:id="rId206" ref="R8"/>
    <hyperlink r:id="rId207" ref="S8"/>
    <hyperlink r:id="rId208" ref="T8"/>
    <hyperlink r:id="rId209" ref="U8"/>
    <hyperlink r:id="rId210" ref="V8"/>
    <hyperlink r:id="rId211" ref="W8"/>
    <hyperlink r:id="rId212" ref="X8"/>
    <hyperlink r:id="rId213" ref="Y8"/>
    <hyperlink r:id="rId214" ref="Z8"/>
    <hyperlink r:id="rId215" ref="AA8"/>
    <hyperlink r:id="rId216" ref="AB8"/>
    <hyperlink r:id="rId217" ref="AC8"/>
    <hyperlink r:id="rId218" ref="AD8"/>
    <hyperlink r:id="rId219" ref="AE8"/>
    <hyperlink r:id="rId220" ref="AF8"/>
    <hyperlink r:id="rId221" ref="AG8"/>
    <hyperlink r:id="rId222" ref="AH8"/>
    <hyperlink r:id="rId223" ref="AI8"/>
    <hyperlink r:id="rId224" ref="AJ8"/>
    <hyperlink r:id="rId225" ref="E9"/>
    <hyperlink r:id="rId226" ref="F9"/>
    <hyperlink r:id="rId227" ref="G9"/>
    <hyperlink r:id="rId228" ref="H9"/>
    <hyperlink r:id="rId229" ref="I9"/>
    <hyperlink r:id="rId230" ref="J9"/>
    <hyperlink r:id="rId231" ref="K9"/>
    <hyperlink r:id="rId232" ref="L9"/>
    <hyperlink r:id="rId233" ref="M9"/>
    <hyperlink r:id="rId234" ref="N9"/>
    <hyperlink r:id="rId235" ref="O9"/>
    <hyperlink r:id="rId236" ref="P9"/>
    <hyperlink r:id="rId237" ref="Q9"/>
    <hyperlink r:id="rId238" ref="R9"/>
    <hyperlink r:id="rId239" ref="S9"/>
    <hyperlink r:id="rId240" ref="T9"/>
    <hyperlink r:id="rId241" ref="U9"/>
    <hyperlink r:id="rId242" ref="V9"/>
    <hyperlink r:id="rId243" ref="W9"/>
    <hyperlink r:id="rId244" ref="X9"/>
    <hyperlink r:id="rId245" ref="Y9"/>
    <hyperlink r:id="rId246" ref="Z9"/>
    <hyperlink r:id="rId247" ref="AA9"/>
    <hyperlink r:id="rId248" ref="AB9"/>
    <hyperlink r:id="rId249" ref="AC9"/>
    <hyperlink r:id="rId250" ref="AD9"/>
    <hyperlink r:id="rId251" ref="AE9"/>
    <hyperlink r:id="rId252" ref="AF9"/>
    <hyperlink r:id="rId253" ref="AG9"/>
    <hyperlink r:id="rId254" ref="AH9"/>
    <hyperlink r:id="rId255" ref="AI9"/>
    <hyperlink r:id="rId256" ref="AJ9"/>
    <hyperlink r:id="rId257" ref="E10"/>
    <hyperlink r:id="rId258" ref="F10"/>
    <hyperlink r:id="rId259" ref="G10"/>
    <hyperlink r:id="rId260" ref="H10"/>
    <hyperlink r:id="rId261" ref="I10"/>
    <hyperlink r:id="rId262" ref="J10"/>
    <hyperlink r:id="rId263" ref="K10"/>
    <hyperlink r:id="rId264" ref="L10"/>
    <hyperlink r:id="rId265" ref="M10"/>
    <hyperlink r:id="rId266" ref="N10"/>
    <hyperlink r:id="rId267" ref="O10"/>
    <hyperlink r:id="rId268" ref="P10"/>
    <hyperlink r:id="rId269" ref="Q10"/>
    <hyperlink r:id="rId270" ref="R10"/>
    <hyperlink r:id="rId271" ref="S10"/>
    <hyperlink r:id="rId272" ref="T10"/>
    <hyperlink r:id="rId273" ref="U10"/>
    <hyperlink r:id="rId274" ref="V10"/>
    <hyperlink r:id="rId275" ref="W10"/>
    <hyperlink r:id="rId276" ref="X10"/>
    <hyperlink r:id="rId277" ref="Y10"/>
    <hyperlink r:id="rId278" ref="Z10"/>
    <hyperlink r:id="rId279" ref="AA10"/>
    <hyperlink r:id="rId280" ref="AB10"/>
    <hyperlink r:id="rId281" ref="AC10"/>
    <hyperlink r:id="rId282" ref="AD10"/>
    <hyperlink r:id="rId283" ref="AE10"/>
    <hyperlink r:id="rId284" ref="AF10"/>
    <hyperlink r:id="rId285" ref="AG10"/>
    <hyperlink r:id="rId286" ref="AH10"/>
    <hyperlink r:id="rId287" ref="AI10"/>
    <hyperlink r:id="rId288" ref="AJ10"/>
    <hyperlink r:id="rId289" ref="E11"/>
    <hyperlink r:id="rId290" ref="F11"/>
    <hyperlink r:id="rId291" ref="G11"/>
    <hyperlink r:id="rId292" ref="H11"/>
    <hyperlink r:id="rId293" ref="I11"/>
    <hyperlink r:id="rId294" ref="J11"/>
    <hyperlink r:id="rId295" ref="K11"/>
    <hyperlink r:id="rId296" ref="L11"/>
    <hyperlink r:id="rId297" ref="M11"/>
    <hyperlink r:id="rId298" ref="N11"/>
    <hyperlink r:id="rId299" ref="O11"/>
    <hyperlink r:id="rId300" ref="P11"/>
    <hyperlink r:id="rId301" ref="Q11"/>
    <hyperlink r:id="rId302" ref="R11"/>
    <hyperlink r:id="rId303" ref="S11"/>
    <hyperlink r:id="rId304" ref="T11"/>
    <hyperlink r:id="rId305" ref="U11"/>
    <hyperlink r:id="rId306" ref="V11"/>
    <hyperlink r:id="rId307" ref="W11"/>
    <hyperlink r:id="rId308" ref="X11"/>
    <hyperlink r:id="rId309" ref="Y11"/>
    <hyperlink r:id="rId310" ref="Z11"/>
    <hyperlink r:id="rId311" ref="AA11"/>
    <hyperlink r:id="rId312" ref="AB11"/>
    <hyperlink r:id="rId313" ref="AC11"/>
    <hyperlink r:id="rId314" ref="AD11"/>
    <hyperlink r:id="rId315" ref="AE11"/>
    <hyperlink r:id="rId316" ref="AF11"/>
    <hyperlink r:id="rId317" ref="AG11"/>
    <hyperlink r:id="rId318" ref="AH11"/>
    <hyperlink r:id="rId319" ref="AI11"/>
    <hyperlink r:id="rId320" ref="AJ11"/>
    <hyperlink r:id="rId321" ref="E12"/>
    <hyperlink r:id="rId322" ref="F12"/>
    <hyperlink r:id="rId323" ref="G12"/>
    <hyperlink r:id="rId324" ref="H12"/>
    <hyperlink r:id="rId325" ref="I12"/>
    <hyperlink r:id="rId326" ref="J12"/>
    <hyperlink r:id="rId327" ref="K12"/>
    <hyperlink r:id="rId328" ref="L12"/>
    <hyperlink r:id="rId329" ref="M12"/>
    <hyperlink r:id="rId330" ref="N12"/>
    <hyperlink r:id="rId331" ref="O12"/>
    <hyperlink r:id="rId332" ref="P12"/>
    <hyperlink r:id="rId333" ref="Q12"/>
    <hyperlink r:id="rId334" ref="R12"/>
    <hyperlink r:id="rId335" ref="S12"/>
    <hyperlink r:id="rId336" ref="T12"/>
    <hyperlink r:id="rId337" ref="U12"/>
    <hyperlink r:id="rId338" ref="V12"/>
    <hyperlink r:id="rId339" ref="W12"/>
    <hyperlink r:id="rId340" ref="X12"/>
    <hyperlink r:id="rId341" ref="Y12"/>
    <hyperlink r:id="rId342" ref="Z12"/>
    <hyperlink r:id="rId343" ref="AA12"/>
    <hyperlink r:id="rId344" ref="AB12"/>
    <hyperlink r:id="rId345" ref="AC12"/>
    <hyperlink r:id="rId346" ref="AD12"/>
    <hyperlink r:id="rId347" ref="AE12"/>
    <hyperlink r:id="rId348" ref="AF12"/>
    <hyperlink r:id="rId349" ref="AG12"/>
    <hyperlink r:id="rId350" ref="AH12"/>
    <hyperlink r:id="rId351" ref="AI12"/>
    <hyperlink r:id="rId352" ref="AJ12"/>
    <hyperlink r:id="rId353" ref="E13"/>
    <hyperlink r:id="rId354" ref="F13"/>
    <hyperlink r:id="rId355" ref="G13"/>
    <hyperlink r:id="rId356" ref="H13"/>
    <hyperlink r:id="rId357" ref="I13"/>
    <hyperlink r:id="rId358" ref="J13"/>
    <hyperlink r:id="rId359" ref="K13"/>
    <hyperlink r:id="rId360" ref="L13"/>
    <hyperlink r:id="rId361" ref="M13"/>
    <hyperlink r:id="rId362" ref="N13"/>
    <hyperlink r:id="rId363" ref="O13"/>
    <hyperlink r:id="rId364" ref="P13"/>
    <hyperlink r:id="rId365" ref="Q13"/>
    <hyperlink r:id="rId366" ref="R13"/>
    <hyperlink r:id="rId367" ref="S13"/>
    <hyperlink r:id="rId368" ref="T13"/>
    <hyperlink r:id="rId369" ref="U13"/>
    <hyperlink r:id="rId370" ref="V13"/>
    <hyperlink r:id="rId371" ref="W13"/>
    <hyperlink r:id="rId372" ref="X13"/>
    <hyperlink r:id="rId373" ref="Y13"/>
    <hyperlink r:id="rId374" ref="Z13"/>
    <hyperlink r:id="rId375" ref="AA13"/>
    <hyperlink r:id="rId376" ref="AB13"/>
    <hyperlink r:id="rId377" ref="AC13"/>
    <hyperlink r:id="rId378" ref="AD13"/>
    <hyperlink r:id="rId379" ref="AE13"/>
    <hyperlink r:id="rId380" ref="AF13"/>
    <hyperlink r:id="rId381" ref="AG13"/>
    <hyperlink r:id="rId382" ref="AH13"/>
    <hyperlink r:id="rId383" ref="AI13"/>
    <hyperlink r:id="rId384" ref="AJ13"/>
    <hyperlink r:id="rId385" ref="E14"/>
    <hyperlink r:id="rId386" ref="F14"/>
    <hyperlink r:id="rId387" ref="G14"/>
    <hyperlink r:id="rId388" ref="H14"/>
    <hyperlink r:id="rId389" ref="I14"/>
    <hyperlink r:id="rId390" ref="J14"/>
    <hyperlink r:id="rId391" ref="K14"/>
    <hyperlink r:id="rId392" ref="L14"/>
    <hyperlink r:id="rId393" ref="M14"/>
    <hyperlink r:id="rId394" ref="N14"/>
    <hyperlink r:id="rId395" ref="O14"/>
    <hyperlink r:id="rId396" ref="P14"/>
    <hyperlink r:id="rId397" ref="Q14"/>
    <hyperlink r:id="rId398" ref="R14"/>
    <hyperlink r:id="rId399" ref="S14"/>
    <hyperlink r:id="rId400" ref="T14"/>
    <hyperlink r:id="rId401" ref="U14"/>
    <hyperlink r:id="rId402" ref="V14"/>
    <hyperlink r:id="rId403" ref="W14"/>
    <hyperlink r:id="rId404" ref="X14"/>
    <hyperlink r:id="rId405" ref="Y14"/>
    <hyperlink r:id="rId406" ref="Z14"/>
    <hyperlink r:id="rId407" ref="AA14"/>
    <hyperlink r:id="rId408" ref="AB14"/>
    <hyperlink r:id="rId409" ref="AC14"/>
    <hyperlink r:id="rId410" ref="AD14"/>
    <hyperlink r:id="rId411" ref="AE14"/>
    <hyperlink r:id="rId412" ref="AF14"/>
    <hyperlink r:id="rId413" ref="AG14"/>
    <hyperlink r:id="rId414" ref="AH14"/>
    <hyperlink r:id="rId415" ref="AI14"/>
    <hyperlink r:id="rId416" ref="AJ14"/>
    <hyperlink r:id="rId417" ref="E15"/>
    <hyperlink r:id="rId418" ref="F15"/>
    <hyperlink r:id="rId419" ref="G15"/>
    <hyperlink r:id="rId420" ref="H15"/>
    <hyperlink r:id="rId421" ref="I15"/>
    <hyperlink r:id="rId422" ref="J15"/>
    <hyperlink r:id="rId423" ref="K15"/>
    <hyperlink r:id="rId424" ref="L15"/>
    <hyperlink r:id="rId425" ref="M15"/>
    <hyperlink r:id="rId426" ref="N15"/>
    <hyperlink r:id="rId427" ref="O15"/>
    <hyperlink r:id="rId428" ref="P15"/>
    <hyperlink r:id="rId429" ref="Q15"/>
    <hyperlink r:id="rId430" ref="R15"/>
    <hyperlink r:id="rId431" ref="S15"/>
    <hyperlink r:id="rId432" ref="T15"/>
    <hyperlink r:id="rId433" ref="U15"/>
    <hyperlink r:id="rId434" ref="V15"/>
    <hyperlink r:id="rId435" ref="W15"/>
    <hyperlink r:id="rId436" ref="X15"/>
    <hyperlink r:id="rId437" ref="Y15"/>
    <hyperlink r:id="rId438" ref="Z15"/>
    <hyperlink r:id="rId439" ref="AA15"/>
    <hyperlink r:id="rId440" ref="AB15"/>
    <hyperlink r:id="rId441" ref="AC15"/>
    <hyperlink r:id="rId442" ref="AD15"/>
    <hyperlink r:id="rId443" ref="AE15"/>
    <hyperlink r:id="rId444" ref="AF15"/>
    <hyperlink r:id="rId445" ref="AG15"/>
    <hyperlink r:id="rId446" ref="AH15"/>
    <hyperlink r:id="rId447" ref="AI15"/>
    <hyperlink r:id="rId448" ref="AJ15"/>
    <hyperlink r:id="rId449" ref="E16"/>
    <hyperlink r:id="rId450" ref="F16"/>
    <hyperlink r:id="rId451" ref="G16"/>
    <hyperlink r:id="rId452" ref="H16"/>
    <hyperlink r:id="rId453" ref="I16"/>
    <hyperlink r:id="rId454" ref="J16"/>
    <hyperlink r:id="rId455" ref="K16"/>
    <hyperlink r:id="rId456" ref="L16"/>
    <hyperlink r:id="rId457" ref="M16"/>
    <hyperlink r:id="rId458" ref="N16"/>
    <hyperlink r:id="rId459" ref="O16"/>
    <hyperlink r:id="rId460" ref="P16"/>
    <hyperlink r:id="rId461" ref="Q16"/>
    <hyperlink r:id="rId462" ref="R16"/>
    <hyperlink r:id="rId463" ref="S16"/>
    <hyperlink r:id="rId464" ref="T16"/>
    <hyperlink r:id="rId465" ref="U16"/>
    <hyperlink r:id="rId466" ref="V16"/>
    <hyperlink r:id="rId467" ref="W16"/>
    <hyperlink r:id="rId468" ref="X16"/>
    <hyperlink r:id="rId469" ref="Y16"/>
    <hyperlink r:id="rId470" ref="Z16"/>
    <hyperlink r:id="rId471" ref="AA16"/>
    <hyperlink r:id="rId472" ref="AB16"/>
    <hyperlink r:id="rId473" ref="AC16"/>
    <hyperlink r:id="rId474" ref="AD16"/>
    <hyperlink r:id="rId475" ref="AE16"/>
    <hyperlink r:id="rId476" ref="AF16"/>
    <hyperlink r:id="rId477" ref="AG16"/>
    <hyperlink r:id="rId478" ref="AH16"/>
    <hyperlink r:id="rId479" ref="AI16"/>
    <hyperlink r:id="rId480" ref="AJ16"/>
    <hyperlink r:id="rId481" ref="E17"/>
    <hyperlink r:id="rId482" ref="F17"/>
    <hyperlink r:id="rId483" ref="G17"/>
    <hyperlink r:id="rId484" ref="H17"/>
    <hyperlink r:id="rId485" ref="I17"/>
    <hyperlink r:id="rId486" ref="J17"/>
    <hyperlink r:id="rId487" ref="K17"/>
    <hyperlink r:id="rId488" ref="L17"/>
    <hyperlink r:id="rId489" ref="M17"/>
    <hyperlink r:id="rId490" ref="N17"/>
    <hyperlink r:id="rId491" ref="O17"/>
    <hyperlink r:id="rId492" ref="P17"/>
    <hyperlink r:id="rId493" ref="Q17"/>
    <hyperlink r:id="rId494" ref="R17"/>
    <hyperlink r:id="rId495" ref="S17"/>
    <hyperlink r:id="rId496" ref="T17"/>
    <hyperlink r:id="rId497" ref="U17"/>
    <hyperlink r:id="rId498" ref="V17"/>
    <hyperlink r:id="rId499" ref="W17"/>
    <hyperlink r:id="rId500" ref="X17"/>
    <hyperlink r:id="rId501" ref="Y17"/>
    <hyperlink r:id="rId502" ref="Z17"/>
    <hyperlink r:id="rId503" ref="AA17"/>
    <hyperlink r:id="rId504" ref="AB17"/>
    <hyperlink r:id="rId505" ref="AC17"/>
    <hyperlink r:id="rId506" ref="AD17"/>
    <hyperlink r:id="rId507" ref="AE17"/>
    <hyperlink r:id="rId508" ref="AF17"/>
    <hyperlink r:id="rId509" ref="AG17"/>
    <hyperlink r:id="rId510" ref="AH17"/>
    <hyperlink r:id="rId511" ref="AI17"/>
    <hyperlink r:id="rId512" ref="AJ17"/>
    <hyperlink r:id="rId513" ref="E18"/>
    <hyperlink r:id="rId514" ref="F18"/>
    <hyperlink r:id="rId515" ref="G18"/>
    <hyperlink r:id="rId516" ref="H18"/>
    <hyperlink r:id="rId517" ref="I18"/>
    <hyperlink r:id="rId518" ref="J18"/>
    <hyperlink r:id="rId519" ref="K18"/>
    <hyperlink r:id="rId520" ref="L18"/>
    <hyperlink r:id="rId521" ref="M18"/>
    <hyperlink r:id="rId522" ref="N18"/>
    <hyperlink r:id="rId523" ref="O18"/>
    <hyperlink r:id="rId524" ref="P18"/>
    <hyperlink r:id="rId525" ref="Q18"/>
    <hyperlink r:id="rId526" ref="R18"/>
    <hyperlink r:id="rId527" ref="S18"/>
    <hyperlink r:id="rId528" ref="T18"/>
    <hyperlink r:id="rId529" ref="U18"/>
    <hyperlink r:id="rId530" ref="V18"/>
    <hyperlink r:id="rId531" ref="W18"/>
    <hyperlink r:id="rId532" ref="X18"/>
    <hyperlink r:id="rId533" ref="Y18"/>
    <hyperlink r:id="rId534" ref="Z18"/>
    <hyperlink r:id="rId535" ref="AA18"/>
    <hyperlink r:id="rId536" ref="AB18"/>
    <hyperlink r:id="rId537" ref="AC18"/>
    <hyperlink r:id="rId538" ref="AD18"/>
    <hyperlink r:id="rId539" ref="AE18"/>
    <hyperlink r:id="rId540" ref="AF18"/>
    <hyperlink r:id="rId541" ref="AG18"/>
    <hyperlink r:id="rId542" ref="AH18"/>
    <hyperlink r:id="rId543" ref="AI18"/>
    <hyperlink r:id="rId544" ref="AJ18"/>
    <hyperlink r:id="rId545" ref="E19"/>
    <hyperlink r:id="rId546" ref="F19"/>
    <hyperlink r:id="rId547" ref="G19"/>
    <hyperlink r:id="rId548" ref="H19"/>
    <hyperlink r:id="rId549" ref="I19"/>
    <hyperlink r:id="rId550" ref="J19"/>
    <hyperlink r:id="rId551" ref="K19"/>
    <hyperlink r:id="rId552" ref="L19"/>
    <hyperlink r:id="rId553" ref="M19"/>
    <hyperlink r:id="rId554" ref="N19"/>
    <hyperlink r:id="rId555" ref="O19"/>
    <hyperlink r:id="rId556" ref="P19"/>
    <hyperlink r:id="rId557" ref="Q19"/>
    <hyperlink r:id="rId558" ref="R19"/>
    <hyperlink r:id="rId559" ref="S19"/>
    <hyperlink r:id="rId560" ref="T19"/>
    <hyperlink r:id="rId561" ref="U19"/>
    <hyperlink r:id="rId562" ref="V19"/>
    <hyperlink r:id="rId563" ref="W19"/>
    <hyperlink r:id="rId564" ref="X19"/>
    <hyperlink r:id="rId565" ref="Y19"/>
    <hyperlink r:id="rId566" ref="Z19"/>
    <hyperlink r:id="rId567" ref="AA19"/>
    <hyperlink r:id="rId568" ref="AB19"/>
    <hyperlink r:id="rId569" ref="AC19"/>
    <hyperlink r:id="rId570" ref="AD19"/>
    <hyperlink r:id="rId571" ref="AE19"/>
    <hyperlink r:id="rId572" ref="AF19"/>
    <hyperlink r:id="rId573" ref="AG19"/>
    <hyperlink r:id="rId574" ref="AH19"/>
    <hyperlink r:id="rId575" ref="AI19"/>
    <hyperlink r:id="rId576" ref="AJ19"/>
    <hyperlink r:id="rId577" ref="E20"/>
    <hyperlink r:id="rId578" ref="F20"/>
    <hyperlink r:id="rId579" ref="G20"/>
    <hyperlink r:id="rId580" ref="H20"/>
    <hyperlink r:id="rId581" ref="I20"/>
    <hyperlink r:id="rId582" ref="J20"/>
    <hyperlink r:id="rId583" ref="K20"/>
    <hyperlink r:id="rId584" ref="L20"/>
    <hyperlink r:id="rId585" ref="M20"/>
    <hyperlink r:id="rId586" ref="N20"/>
    <hyperlink r:id="rId587" ref="O20"/>
    <hyperlink r:id="rId588" ref="P20"/>
    <hyperlink r:id="rId589" ref="Q20"/>
    <hyperlink r:id="rId590" ref="R20"/>
    <hyperlink r:id="rId591" ref="S20"/>
    <hyperlink r:id="rId592" ref="T20"/>
    <hyperlink r:id="rId593" ref="U20"/>
    <hyperlink r:id="rId594" ref="V20"/>
    <hyperlink r:id="rId595" ref="W20"/>
    <hyperlink r:id="rId596" ref="X20"/>
    <hyperlink r:id="rId597" ref="Y20"/>
    <hyperlink r:id="rId598" ref="Z20"/>
    <hyperlink r:id="rId599" ref="AA20"/>
    <hyperlink r:id="rId600" ref="AB20"/>
    <hyperlink r:id="rId601" ref="AC20"/>
    <hyperlink r:id="rId602" ref="AD20"/>
    <hyperlink r:id="rId603" ref="AE20"/>
    <hyperlink r:id="rId604" ref="AF20"/>
    <hyperlink r:id="rId605" ref="AG20"/>
    <hyperlink r:id="rId606" ref="AH20"/>
    <hyperlink r:id="rId607" ref="AI20"/>
    <hyperlink r:id="rId608" ref="AJ20"/>
    <hyperlink r:id="rId609" ref="E21"/>
    <hyperlink r:id="rId610" ref="F21"/>
    <hyperlink r:id="rId611" ref="G21"/>
    <hyperlink r:id="rId612" ref="H21"/>
    <hyperlink r:id="rId613" ref="I21"/>
    <hyperlink r:id="rId614" ref="J21"/>
    <hyperlink r:id="rId615" ref="K21"/>
    <hyperlink r:id="rId616" ref="L21"/>
    <hyperlink r:id="rId617" ref="M21"/>
    <hyperlink r:id="rId618" ref="N21"/>
    <hyperlink r:id="rId619" ref="O21"/>
    <hyperlink r:id="rId620" ref="P21"/>
    <hyperlink r:id="rId621" ref="Q21"/>
    <hyperlink r:id="rId622" ref="R21"/>
    <hyperlink r:id="rId623" ref="S21"/>
    <hyperlink r:id="rId624" ref="T21"/>
    <hyperlink r:id="rId625" ref="U21"/>
    <hyperlink r:id="rId626" ref="V21"/>
    <hyperlink r:id="rId627" ref="W21"/>
    <hyperlink r:id="rId628" ref="X21"/>
    <hyperlink r:id="rId629" ref="Y21"/>
    <hyperlink r:id="rId630" ref="Z21"/>
    <hyperlink r:id="rId631" ref="AA21"/>
    <hyperlink r:id="rId632" ref="AB21"/>
    <hyperlink r:id="rId633" ref="AC21"/>
    <hyperlink r:id="rId634" ref="AD21"/>
    <hyperlink r:id="rId635" ref="AE21"/>
    <hyperlink r:id="rId636" ref="AF21"/>
    <hyperlink r:id="rId637" ref="AG21"/>
    <hyperlink r:id="rId638" ref="AH21"/>
    <hyperlink r:id="rId639" ref="AI21"/>
    <hyperlink r:id="rId640" ref="AJ21"/>
    <hyperlink r:id="rId641" ref="E22"/>
    <hyperlink r:id="rId642" ref="F22"/>
    <hyperlink r:id="rId643" ref="G22"/>
    <hyperlink r:id="rId644" ref="H22"/>
    <hyperlink r:id="rId645" ref="I22"/>
    <hyperlink r:id="rId646" ref="J22"/>
    <hyperlink r:id="rId647" ref="K22"/>
    <hyperlink r:id="rId648" ref="L22"/>
    <hyperlink r:id="rId649" ref="M22"/>
    <hyperlink r:id="rId650" ref="N22"/>
    <hyperlink r:id="rId651" ref="O22"/>
    <hyperlink r:id="rId652" ref="P22"/>
    <hyperlink r:id="rId653" ref="Q22"/>
    <hyperlink r:id="rId654" ref="R22"/>
    <hyperlink r:id="rId655" ref="S22"/>
    <hyperlink r:id="rId656" ref="T22"/>
    <hyperlink r:id="rId657" ref="U22"/>
    <hyperlink r:id="rId658" ref="V22"/>
    <hyperlink r:id="rId659" ref="W22"/>
    <hyperlink r:id="rId660" ref="X22"/>
    <hyperlink r:id="rId661" ref="Y22"/>
    <hyperlink r:id="rId662" ref="Z22"/>
    <hyperlink r:id="rId663" ref="AA22"/>
    <hyperlink r:id="rId664" ref="AB22"/>
    <hyperlink r:id="rId665" ref="AC22"/>
    <hyperlink r:id="rId666" ref="AD22"/>
    <hyperlink r:id="rId667" ref="AE22"/>
    <hyperlink r:id="rId668" ref="AF22"/>
    <hyperlink r:id="rId669" ref="AG22"/>
    <hyperlink r:id="rId670" ref="AH22"/>
    <hyperlink r:id="rId671" ref="AI22"/>
    <hyperlink r:id="rId672" ref="AJ22"/>
    <hyperlink r:id="rId673" ref="E23"/>
    <hyperlink r:id="rId674" ref="F23"/>
    <hyperlink r:id="rId675" ref="G23"/>
    <hyperlink r:id="rId676" ref="H23"/>
    <hyperlink r:id="rId677" ref="I23"/>
    <hyperlink r:id="rId678" ref="J23"/>
    <hyperlink r:id="rId679" ref="K23"/>
    <hyperlink r:id="rId680" ref="L23"/>
    <hyperlink r:id="rId681" ref="M23"/>
    <hyperlink r:id="rId682" ref="N23"/>
    <hyperlink r:id="rId683" ref="O23"/>
    <hyperlink r:id="rId684" ref="P23"/>
    <hyperlink r:id="rId685" ref="Q23"/>
    <hyperlink r:id="rId686" ref="R23"/>
    <hyperlink r:id="rId687" ref="S23"/>
    <hyperlink r:id="rId688" ref="T23"/>
    <hyperlink r:id="rId689" ref="U23"/>
    <hyperlink r:id="rId690" ref="V23"/>
    <hyperlink r:id="rId691" ref="W23"/>
    <hyperlink r:id="rId692" ref="X23"/>
    <hyperlink r:id="rId693" ref="Y23"/>
    <hyperlink r:id="rId694" ref="Z23"/>
    <hyperlink r:id="rId695" ref="AA23"/>
    <hyperlink r:id="rId696" ref="AB23"/>
    <hyperlink r:id="rId697" ref="AC23"/>
    <hyperlink r:id="rId698" ref="AD23"/>
    <hyperlink r:id="rId699" ref="AE23"/>
    <hyperlink r:id="rId700" ref="AF23"/>
    <hyperlink r:id="rId701" ref="AG23"/>
    <hyperlink r:id="rId702" ref="AH23"/>
    <hyperlink r:id="rId703" ref="AI23"/>
    <hyperlink r:id="rId704" ref="AJ23"/>
    <hyperlink r:id="rId705" ref="E24"/>
    <hyperlink r:id="rId706" ref="F24"/>
    <hyperlink r:id="rId707" ref="G24"/>
    <hyperlink r:id="rId708" ref="H24"/>
    <hyperlink r:id="rId709" ref="I24"/>
    <hyperlink r:id="rId710" ref="J24"/>
    <hyperlink r:id="rId711" ref="K24"/>
    <hyperlink r:id="rId712" ref="L24"/>
    <hyperlink r:id="rId713" ref="M24"/>
    <hyperlink r:id="rId714" ref="N24"/>
    <hyperlink r:id="rId715" ref="O24"/>
    <hyperlink r:id="rId716" ref="P24"/>
    <hyperlink r:id="rId717" ref="Q24"/>
    <hyperlink r:id="rId718" ref="R24"/>
    <hyperlink r:id="rId719" ref="S24"/>
    <hyperlink r:id="rId720" ref="T24"/>
    <hyperlink r:id="rId721" ref="U24"/>
    <hyperlink r:id="rId722" ref="V24"/>
    <hyperlink r:id="rId723" ref="W24"/>
    <hyperlink r:id="rId724" ref="X24"/>
    <hyperlink r:id="rId725" ref="Y24"/>
    <hyperlink r:id="rId726" ref="Z24"/>
    <hyperlink r:id="rId727" ref="AA24"/>
    <hyperlink r:id="rId728" ref="AB24"/>
    <hyperlink r:id="rId729" ref="AC24"/>
    <hyperlink r:id="rId730" ref="AD24"/>
    <hyperlink r:id="rId731" ref="AE24"/>
    <hyperlink r:id="rId732" ref="AF24"/>
    <hyperlink r:id="rId733" ref="AG24"/>
    <hyperlink r:id="rId734" ref="AH24"/>
    <hyperlink r:id="rId735" ref="AI24"/>
    <hyperlink r:id="rId736" ref="AJ24"/>
    <hyperlink r:id="rId737" ref="E25"/>
    <hyperlink r:id="rId738" ref="F25"/>
    <hyperlink r:id="rId739" ref="G25"/>
    <hyperlink r:id="rId740" ref="H25"/>
    <hyperlink r:id="rId741" ref="I25"/>
    <hyperlink r:id="rId742" ref="J25"/>
    <hyperlink r:id="rId743" ref="K25"/>
    <hyperlink r:id="rId744" ref="L25"/>
    <hyperlink r:id="rId745" ref="M25"/>
    <hyperlink r:id="rId746" ref="N25"/>
    <hyperlink r:id="rId747" ref="O25"/>
    <hyperlink r:id="rId748" ref="P25"/>
    <hyperlink r:id="rId749" ref="Q25"/>
    <hyperlink r:id="rId750" ref="R25"/>
    <hyperlink r:id="rId751" ref="S25"/>
    <hyperlink r:id="rId752" ref="T25"/>
    <hyperlink r:id="rId753" ref="U25"/>
    <hyperlink r:id="rId754" ref="V25"/>
    <hyperlink r:id="rId755" ref="W25"/>
    <hyperlink r:id="rId756" ref="X25"/>
    <hyperlink r:id="rId757" ref="Y25"/>
    <hyperlink r:id="rId758" ref="Z25"/>
    <hyperlink r:id="rId759" ref="AA25"/>
    <hyperlink r:id="rId760" ref="AB25"/>
    <hyperlink r:id="rId761" ref="AC25"/>
    <hyperlink r:id="rId762" ref="AD25"/>
    <hyperlink r:id="rId763" ref="AE25"/>
    <hyperlink r:id="rId764" ref="AF25"/>
    <hyperlink r:id="rId765" ref="AG25"/>
    <hyperlink r:id="rId766" ref="AH25"/>
    <hyperlink r:id="rId767" ref="AI25"/>
    <hyperlink r:id="rId768" ref="AJ25"/>
    <hyperlink r:id="rId769" ref="E26"/>
    <hyperlink r:id="rId770" ref="F26"/>
    <hyperlink r:id="rId771" ref="G26"/>
    <hyperlink r:id="rId772" ref="H26"/>
    <hyperlink r:id="rId773" ref="I26"/>
    <hyperlink r:id="rId774" ref="J26"/>
    <hyperlink r:id="rId775" ref="K26"/>
    <hyperlink r:id="rId776" ref="L26"/>
    <hyperlink r:id="rId777" ref="M26"/>
    <hyperlink r:id="rId778" ref="N26"/>
    <hyperlink r:id="rId779" ref="O26"/>
    <hyperlink r:id="rId780" ref="P26"/>
    <hyperlink r:id="rId781" ref="Q26"/>
    <hyperlink r:id="rId782" ref="R26"/>
    <hyperlink r:id="rId783" ref="S26"/>
    <hyperlink r:id="rId784" ref="T26"/>
    <hyperlink r:id="rId785" ref="U26"/>
    <hyperlink r:id="rId786" ref="V26"/>
    <hyperlink r:id="rId787" ref="W26"/>
    <hyperlink r:id="rId788" ref="X26"/>
    <hyperlink r:id="rId789" ref="Y26"/>
    <hyperlink r:id="rId790" ref="Z26"/>
    <hyperlink r:id="rId791" ref="AA26"/>
    <hyperlink r:id="rId792" ref="AB26"/>
    <hyperlink r:id="rId793" ref="AC26"/>
    <hyperlink r:id="rId794" ref="AD26"/>
    <hyperlink r:id="rId795" ref="AE26"/>
    <hyperlink r:id="rId796" ref="AF26"/>
    <hyperlink r:id="rId797" ref="AG26"/>
    <hyperlink r:id="rId798" ref="AH26"/>
    <hyperlink r:id="rId799" ref="AI26"/>
    <hyperlink r:id="rId800" ref="AJ26"/>
    <hyperlink r:id="rId801" ref="E27"/>
    <hyperlink r:id="rId802" ref="F27"/>
    <hyperlink r:id="rId803" ref="G27"/>
    <hyperlink r:id="rId804" ref="H27"/>
    <hyperlink r:id="rId805" ref="I27"/>
    <hyperlink r:id="rId806" ref="J27"/>
    <hyperlink r:id="rId807" ref="K27"/>
    <hyperlink r:id="rId808" ref="L27"/>
    <hyperlink r:id="rId809" ref="M27"/>
    <hyperlink r:id="rId810" ref="N27"/>
    <hyperlink r:id="rId811" ref="O27"/>
    <hyperlink r:id="rId812" ref="P27"/>
    <hyperlink r:id="rId813" ref="Q27"/>
    <hyperlink r:id="rId814" ref="R27"/>
    <hyperlink r:id="rId815" ref="S27"/>
    <hyperlink r:id="rId816" ref="T27"/>
    <hyperlink r:id="rId817" ref="U27"/>
    <hyperlink r:id="rId818" ref="V27"/>
    <hyperlink r:id="rId819" ref="W27"/>
    <hyperlink r:id="rId820" ref="X27"/>
    <hyperlink r:id="rId821" ref="Y27"/>
    <hyperlink r:id="rId822" ref="Z27"/>
    <hyperlink r:id="rId823" ref="AA27"/>
    <hyperlink r:id="rId824" ref="AB27"/>
    <hyperlink r:id="rId825" ref="AC27"/>
    <hyperlink r:id="rId826" ref="AD27"/>
    <hyperlink r:id="rId827" ref="AE27"/>
    <hyperlink r:id="rId828" ref="AF27"/>
    <hyperlink r:id="rId829" ref="AG27"/>
    <hyperlink r:id="rId830" ref="AH27"/>
    <hyperlink r:id="rId831" ref="AI27"/>
    <hyperlink r:id="rId832" ref="AJ27"/>
    <hyperlink r:id="rId833" ref="E28"/>
    <hyperlink r:id="rId834" ref="F28"/>
    <hyperlink r:id="rId835" ref="G28"/>
    <hyperlink r:id="rId836" ref="H28"/>
    <hyperlink r:id="rId837" ref="I28"/>
    <hyperlink r:id="rId838" ref="J28"/>
    <hyperlink r:id="rId839" ref="K28"/>
    <hyperlink r:id="rId840" ref="L28"/>
    <hyperlink r:id="rId841" ref="M28"/>
    <hyperlink r:id="rId842" ref="N28"/>
    <hyperlink r:id="rId843" ref="O28"/>
    <hyperlink r:id="rId844" ref="P28"/>
    <hyperlink r:id="rId845" ref="Q28"/>
    <hyperlink r:id="rId846" ref="R28"/>
    <hyperlink r:id="rId847" ref="S28"/>
    <hyperlink r:id="rId848" ref="T28"/>
    <hyperlink r:id="rId849" ref="U28"/>
    <hyperlink r:id="rId850" ref="V28"/>
    <hyperlink r:id="rId851" ref="W28"/>
    <hyperlink r:id="rId852" ref="X28"/>
    <hyperlink r:id="rId853" ref="Y28"/>
    <hyperlink r:id="rId854" ref="Z28"/>
    <hyperlink r:id="rId855" ref="AA28"/>
    <hyperlink r:id="rId856" ref="AB28"/>
    <hyperlink r:id="rId857" ref="AC28"/>
    <hyperlink r:id="rId858" ref="AD28"/>
    <hyperlink r:id="rId859" ref="AE28"/>
    <hyperlink r:id="rId860" ref="AF28"/>
    <hyperlink r:id="rId861" ref="AG28"/>
    <hyperlink r:id="rId862" ref="AH28"/>
    <hyperlink r:id="rId863" ref="AI28"/>
    <hyperlink r:id="rId864" ref="AJ28"/>
    <hyperlink r:id="rId865" ref="E29"/>
    <hyperlink r:id="rId866" ref="F29"/>
    <hyperlink r:id="rId867" ref="G29"/>
    <hyperlink r:id="rId868" ref="H29"/>
    <hyperlink r:id="rId869" ref="I29"/>
    <hyperlink r:id="rId870" ref="J29"/>
    <hyperlink r:id="rId871" ref="K29"/>
    <hyperlink r:id="rId872" ref="L29"/>
    <hyperlink r:id="rId873" ref="M29"/>
    <hyperlink r:id="rId874" ref="N29"/>
    <hyperlink r:id="rId875" ref="O29"/>
    <hyperlink r:id="rId876" ref="P29"/>
    <hyperlink r:id="rId877" ref="Q29"/>
    <hyperlink r:id="rId878" ref="R29"/>
    <hyperlink r:id="rId879" ref="S29"/>
    <hyperlink r:id="rId880" ref="T29"/>
    <hyperlink r:id="rId881" ref="U29"/>
    <hyperlink r:id="rId882" ref="V29"/>
    <hyperlink r:id="rId883" ref="W29"/>
    <hyperlink r:id="rId884" ref="X29"/>
    <hyperlink r:id="rId885" ref="Y29"/>
    <hyperlink r:id="rId886" ref="Z29"/>
    <hyperlink r:id="rId887" ref="AA29"/>
    <hyperlink r:id="rId888" ref="AB29"/>
    <hyperlink r:id="rId889" ref="AC29"/>
    <hyperlink r:id="rId890" ref="AD29"/>
    <hyperlink r:id="rId891" ref="AE29"/>
    <hyperlink r:id="rId892" ref="AF29"/>
    <hyperlink r:id="rId893" ref="AG29"/>
    <hyperlink r:id="rId894" ref="AH29"/>
    <hyperlink r:id="rId895" ref="AI29"/>
    <hyperlink r:id="rId896" ref="AJ29"/>
    <hyperlink r:id="rId897" ref="E30"/>
    <hyperlink r:id="rId898" ref="F30"/>
    <hyperlink r:id="rId899" ref="G30"/>
    <hyperlink r:id="rId900" ref="H30"/>
    <hyperlink r:id="rId901" ref="I30"/>
    <hyperlink r:id="rId902" ref="J30"/>
    <hyperlink r:id="rId903" ref="K30"/>
    <hyperlink r:id="rId904" ref="L30"/>
    <hyperlink r:id="rId905" ref="M30"/>
    <hyperlink r:id="rId906" ref="N30"/>
    <hyperlink r:id="rId907" ref="O30"/>
    <hyperlink r:id="rId908" ref="P30"/>
    <hyperlink r:id="rId909" ref="Q30"/>
    <hyperlink r:id="rId910" ref="R30"/>
    <hyperlink r:id="rId911" ref="S30"/>
    <hyperlink r:id="rId912" ref="T30"/>
    <hyperlink r:id="rId913" ref="U30"/>
    <hyperlink r:id="rId914" ref="V30"/>
    <hyperlink r:id="rId915" ref="W30"/>
    <hyperlink r:id="rId916" ref="X30"/>
    <hyperlink r:id="rId917" ref="Y30"/>
    <hyperlink r:id="rId918" ref="Z30"/>
    <hyperlink r:id="rId919" ref="AA30"/>
    <hyperlink r:id="rId920" ref="AB30"/>
    <hyperlink r:id="rId921" ref="AC30"/>
    <hyperlink r:id="rId922" ref="AD30"/>
    <hyperlink r:id="rId923" ref="AE30"/>
    <hyperlink r:id="rId924" ref="AF30"/>
    <hyperlink r:id="rId925" ref="AG30"/>
    <hyperlink r:id="rId926" ref="AH30"/>
    <hyperlink r:id="rId927" ref="AI30"/>
    <hyperlink r:id="rId928" ref="AJ30"/>
    <hyperlink r:id="rId929" ref="E31"/>
    <hyperlink r:id="rId930" ref="F31"/>
    <hyperlink r:id="rId931" ref="G31"/>
    <hyperlink r:id="rId932" ref="H31"/>
    <hyperlink r:id="rId933" ref="I31"/>
    <hyperlink r:id="rId934" ref="J31"/>
    <hyperlink r:id="rId935" ref="K31"/>
    <hyperlink r:id="rId936" ref="L31"/>
    <hyperlink r:id="rId937" ref="M31"/>
    <hyperlink r:id="rId938" ref="N31"/>
    <hyperlink r:id="rId939" ref="O31"/>
    <hyperlink r:id="rId940" ref="P31"/>
    <hyperlink r:id="rId941" ref="Q31"/>
    <hyperlink r:id="rId942" ref="R31"/>
    <hyperlink r:id="rId943" ref="S31"/>
    <hyperlink r:id="rId944" ref="T31"/>
    <hyperlink r:id="rId945" ref="U31"/>
    <hyperlink r:id="rId946" ref="V31"/>
    <hyperlink r:id="rId947" ref="W31"/>
    <hyperlink r:id="rId948" ref="X31"/>
    <hyperlink r:id="rId949" ref="Y31"/>
    <hyperlink r:id="rId950" ref="Z31"/>
    <hyperlink r:id="rId951" ref="AA31"/>
    <hyperlink r:id="rId952" ref="AB31"/>
    <hyperlink r:id="rId953" ref="AC31"/>
    <hyperlink r:id="rId954" ref="AD31"/>
    <hyperlink r:id="rId955" ref="AE31"/>
    <hyperlink r:id="rId956" ref="AF31"/>
    <hyperlink r:id="rId957" ref="AG31"/>
    <hyperlink r:id="rId958" ref="AH31"/>
    <hyperlink r:id="rId959" ref="AI31"/>
    <hyperlink r:id="rId960" ref="AJ31"/>
    <hyperlink r:id="rId961" ref="E32"/>
    <hyperlink r:id="rId962" ref="F32"/>
    <hyperlink r:id="rId963" ref="G32"/>
    <hyperlink r:id="rId964" ref="H32"/>
    <hyperlink r:id="rId965" ref="I32"/>
    <hyperlink r:id="rId966" ref="J32"/>
    <hyperlink r:id="rId967" ref="K32"/>
    <hyperlink r:id="rId968" ref="L32"/>
    <hyperlink r:id="rId969" ref="M32"/>
    <hyperlink r:id="rId970" ref="N32"/>
    <hyperlink r:id="rId971" ref="O32"/>
    <hyperlink r:id="rId972" ref="P32"/>
    <hyperlink r:id="rId973" ref="Q32"/>
    <hyperlink r:id="rId974" ref="R32"/>
    <hyperlink r:id="rId975" ref="S32"/>
    <hyperlink r:id="rId976" ref="T32"/>
    <hyperlink r:id="rId977" ref="U32"/>
    <hyperlink r:id="rId978" ref="V32"/>
    <hyperlink r:id="rId979" ref="W32"/>
    <hyperlink r:id="rId980" ref="X32"/>
    <hyperlink r:id="rId981" ref="Y32"/>
    <hyperlink r:id="rId982" ref="Z32"/>
    <hyperlink r:id="rId983" ref="AA32"/>
    <hyperlink r:id="rId984" ref="AB32"/>
    <hyperlink r:id="rId985" ref="AC32"/>
    <hyperlink r:id="rId986" ref="AD32"/>
    <hyperlink r:id="rId987" ref="AE32"/>
    <hyperlink r:id="rId988" ref="AF32"/>
    <hyperlink r:id="rId989" ref="AG32"/>
    <hyperlink r:id="rId990" ref="AH32"/>
    <hyperlink r:id="rId991" ref="AI32"/>
    <hyperlink r:id="rId992" ref="AJ32"/>
    <hyperlink r:id="rId993" ref="E33"/>
    <hyperlink r:id="rId994" ref="F33"/>
    <hyperlink r:id="rId995" ref="G33"/>
    <hyperlink r:id="rId996" ref="H33"/>
    <hyperlink r:id="rId997" ref="I33"/>
    <hyperlink r:id="rId998" ref="J33"/>
    <hyperlink r:id="rId999" ref="K33"/>
    <hyperlink r:id="rId1000" ref="L33"/>
    <hyperlink r:id="rId1001" ref="M33"/>
    <hyperlink r:id="rId1002" ref="N33"/>
    <hyperlink r:id="rId1003" ref="O33"/>
    <hyperlink r:id="rId1004" ref="P33"/>
    <hyperlink r:id="rId1005" ref="Q33"/>
    <hyperlink r:id="rId1006" ref="R33"/>
    <hyperlink r:id="rId1007" ref="S33"/>
    <hyperlink r:id="rId1008" ref="T33"/>
    <hyperlink r:id="rId1009" ref="U33"/>
    <hyperlink r:id="rId1010" ref="V33"/>
    <hyperlink r:id="rId1011" ref="W33"/>
    <hyperlink r:id="rId1012" ref="X33"/>
    <hyperlink r:id="rId1013" ref="Y33"/>
    <hyperlink r:id="rId1014" ref="Z33"/>
    <hyperlink r:id="rId1015" ref="AA33"/>
    <hyperlink r:id="rId1016" ref="AB33"/>
    <hyperlink r:id="rId1017" ref="AC33"/>
    <hyperlink r:id="rId1018" ref="AD33"/>
    <hyperlink r:id="rId1019" ref="AE33"/>
    <hyperlink r:id="rId1020" ref="AF33"/>
    <hyperlink r:id="rId1021" ref="AG33"/>
    <hyperlink r:id="rId1022" ref="AH33"/>
    <hyperlink r:id="rId1023" ref="AI33"/>
    <hyperlink r:id="rId1024" ref="AJ33"/>
    <hyperlink r:id="rId1025" ref="E34"/>
    <hyperlink r:id="rId1026" ref="F34"/>
    <hyperlink r:id="rId1027" ref="G34"/>
    <hyperlink r:id="rId1028" ref="H34"/>
    <hyperlink r:id="rId1029" ref="I34"/>
    <hyperlink r:id="rId1030" ref="J34"/>
    <hyperlink r:id="rId1031" ref="K34"/>
    <hyperlink r:id="rId1032" ref="L34"/>
    <hyperlink r:id="rId1033" ref="M34"/>
    <hyperlink r:id="rId1034" ref="N34"/>
    <hyperlink r:id="rId1035" ref="O34"/>
    <hyperlink r:id="rId1036" ref="P34"/>
    <hyperlink r:id="rId1037" ref="Q34"/>
    <hyperlink r:id="rId1038" ref="R34"/>
    <hyperlink r:id="rId1039" ref="S34"/>
    <hyperlink r:id="rId1040" ref="T34"/>
    <hyperlink r:id="rId1041" ref="U34"/>
    <hyperlink r:id="rId1042" ref="V34"/>
    <hyperlink r:id="rId1043" ref="W34"/>
    <hyperlink r:id="rId1044" ref="X34"/>
    <hyperlink r:id="rId1045" ref="Y34"/>
    <hyperlink r:id="rId1046" ref="Z34"/>
    <hyperlink r:id="rId1047" ref="AA34"/>
    <hyperlink r:id="rId1048" ref="AB34"/>
    <hyperlink r:id="rId1049" ref="AC34"/>
    <hyperlink r:id="rId1050" ref="AD34"/>
    <hyperlink r:id="rId1051" ref="AE34"/>
    <hyperlink r:id="rId1052" ref="AF34"/>
    <hyperlink r:id="rId1053" ref="AG34"/>
    <hyperlink r:id="rId1054" ref="AH34"/>
    <hyperlink r:id="rId1055" ref="AI34"/>
    <hyperlink r:id="rId1056" ref="AJ34"/>
    <hyperlink r:id="rId1057" ref="E35"/>
    <hyperlink r:id="rId1058" ref="F35"/>
    <hyperlink r:id="rId1059" ref="G35"/>
    <hyperlink r:id="rId1060" ref="H35"/>
    <hyperlink r:id="rId1061" ref="I35"/>
    <hyperlink r:id="rId1062" ref="J35"/>
    <hyperlink r:id="rId1063" ref="K35"/>
    <hyperlink r:id="rId1064" ref="L35"/>
    <hyperlink r:id="rId1065" ref="M35"/>
    <hyperlink r:id="rId1066" ref="N35"/>
    <hyperlink r:id="rId1067" ref="O35"/>
    <hyperlink r:id="rId1068" ref="P35"/>
    <hyperlink r:id="rId1069" ref="Q35"/>
    <hyperlink r:id="rId1070" ref="R35"/>
    <hyperlink r:id="rId1071" ref="S35"/>
    <hyperlink r:id="rId1072" ref="T35"/>
    <hyperlink r:id="rId1073" ref="U35"/>
    <hyperlink r:id="rId1074" ref="V35"/>
    <hyperlink r:id="rId1075" ref="W35"/>
    <hyperlink r:id="rId1076" ref="X35"/>
    <hyperlink r:id="rId1077" ref="Y35"/>
    <hyperlink r:id="rId1078" ref="Z35"/>
    <hyperlink r:id="rId1079" ref="AA35"/>
    <hyperlink r:id="rId1080" ref="AB35"/>
    <hyperlink r:id="rId1081" ref="AC35"/>
    <hyperlink r:id="rId1082" ref="AD35"/>
    <hyperlink r:id="rId1083" ref="AE35"/>
    <hyperlink r:id="rId1084" ref="AF35"/>
    <hyperlink r:id="rId1085" ref="AG35"/>
    <hyperlink r:id="rId1086" ref="AH35"/>
    <hyperlink r:id="rId1087" ref="AI35"/>
    <hyperlink r:id="rId1088" ref="AJ35"/>
    <hyperlink r:id="rId1089" ref="E36"/>
    <hyperlink r:id="rId1090" ref="F36"/>
    <hyperlink r:id="rId1091" ref="G36"/>
    <hyperlink r:id="rId1092" ref="H36"/>
    <hyperlink r:id="rId1093" ref="I36"/>
    <hyperlink r:id="rId1094" ref="J36"/>
    <hyperlink r:id="rId1095" ref="K36"/>
    <hyperlink r:id="rId1096" ref="L36"/>
    <hyperlink r:id="rId1097" ref="M36"/>
    <hyperlink r:id="rId1098" ref="N36"/>
    <hyperlink r:id="rId1099" ref="O36"/>
    <hyperlink r:id="rId1100" ref="P36"/>
    <hyperlink r:id="rId1101" ref="Q36"/>
    <hyperlink r:id="rId1102" ref="R36"/>
    <hyperlink r:id="rId1103" ref="S36"/>
    <hyperlink r:id="rId1104" ref="T36"/>
    <hyperlink r:id="rId1105" ref="U36"/>
    <hyperlink r:id="rId1106" ref="V36"/>
    <hyperlink r:id="rId1107" ref="W36"/>
    <hyperlink r:id="rId1108" ref="X36"/>
    <hyperlink r:id="rId1109" ref="Y36"/>
    <hyperlink r:id="rId1110" ref="Z36"/>
    <hyperlink r:id="rId1111" ref="AA36"/>
    <hyperlink r:id="rId1112" ref="AB36"/>
    <hyperlink r:id="rId1113" ref="AC36"/>
    <hyperlink r:id="rId1114" ref="AD36"/>
    <hyperlink r:id="rId1115" ref="AE36"/>
    <hyperlink r:id="rId1116" ref="AF36"/>
    <hyperlink r:id="rId1117" ref="AG36"/>
    <hyperlink r:id="rId1118" ref="AH36"/>
    <hyperlink r:id="rId1119" ref="AI36"/>
    <hyperlink r:id="rId1120" ref="AJ36"/>
    <hyperlink r:id="rId1121" ref="E37"/>
    <hyperlink r:id="rId1122" ref="F37"/>
    <hyperlink r:id="rId1123" ref="G37"/>
    <hyperlink r:id="rId1124" ref="H37"/>
    <hyperlink r:id="rId1125" ref="I37"/>
    <hyperlink r:id="rId1126" ref="J37"/>
    <hyperlink r:id="rId1127" ref="K37"/>
    <hyperlink r:id="rId1128" ref="L37"/>
    <hyperlink r:id="rId1129" ref="M37"/>
    <hyperlink r:id="rId1130" ref="N37"/>
    <hyperlink r:id="rId1131" ref="O37"/>
    <hyperlink r:id="rId1132" ref="P37"/>
    <hyperlink r:id="rId1133" ref="Q37"/>
    <hyperlink r:id="rId1134" ref="R37"/>
    <hyperlink r:id="rId1135" ref="S37"/>
    <hyperlink r:id="rId1136" ref="T37"/>
    <hyperlink r:id="rId1137" ref="U37"/>
    <hyperlink r:id="rId1138" ref="V37"/>
    <hyperlink r:id="rId1139" ref="W37"/>
    <hyperlink r:id="rId1140" ref="X37"/>
    <hyperlink r:id="rId1141" ref="Y37"/>
    <hyperlink r:id="rId1142" ref="Z37"/>
    <hyperlink r:id="rId1143" ref="AA37"/>
    <hyperlink r:id="rId1144" ref="AB37"/>
    <hyperlink r:id="rId1145" ref="AC37"/>
    <hyperlink r:id="rId1146" ref="AD37"/>
    <hyperlink r:id="rId1147" ref="AE37"/>
    <hyperlink r:id="rId1148" ref="AF37"/>
    <hyperlink r:id="rId1149" ref="AG37"/>
    <hyperlink r:id="rId1150" ref="AH37"/>
    <hyperlink r:id="rId1151" ref="AI37"/>
    <hyperlink r:id="rId1152" ref="AJ37"/>
    <hyperlink r:id="rId1153" ref="E38"/>
    <hyperlink r:id="rId1154" ref="F38"/>
    <hyperlink r:id="rId1155" ref="G38"/>
    <hyperlink r:id="rId1156" ref="H38"/>
    <hyperlink r:id="rId1157" ref="I38"/>
    <hyperlink r:id="rId1158" ref="J38"/>
    <hyperlink r:id="rId1159" ref="K38"/>
    <hyperlink r:id="rId1160" ref="L38"/>
    <hyperlink r:id="rId1161" ref="M38"/>
    <hyperlink r:id="rId1162" ref="N38"/>
    <hyperlink r:id="rId1163" ref="O38"/>
    <hyperlink r:id="rId1164" ref="P38"/>
    <hyperlink r:id="rId1165" ref="Q38"/>
    <hyperlink r:id="rId1166" ref="R38"/>
    <hyperlink r:id="rId1167" ref="S38"/>
    <hyperlink r:id="rId1168" ref="T38"/>
    <hyperlink r:id="rId1169" ref="U38"/>
    <hyperlink r:id="rId1170" ref="V38"/>
    <hyperlink r:id="rId1171" ref="W38"/>
    <hyperlink r:id="rId1172" ref="X38"/>
    <hyperlink r:id="rId1173" ref="Y38"/>
    <hyperlink r:id="rId1174" ref="Z38"/>
    <hyperlink r:id="rId1175" ref="AA38"/>
    <hyperlink r:id="rId1176" ref="AB38"/>
    <hyperlink r:id="rId1177" ref="AC38"/>
    <hyperlink r:id="rId1178" ref="AD38"/>
    <hyperlink r:id="rId1179" ref="AE38"/>
    <hyperlink r:id="rId1180" ref="AF38"/>
    <hyperlink r:id="rId1181" ref="AG38"/>
    <hyperlink r:id="rId1182" ref="AH38"/>
    <hyperlink r:id="rId1183" ref="AI38"/>
    <hyperlink r:id="rId1184" ref="AJ38"/>
    <hyperlink r:id="rId1185" ref="E39"/>
    <hyperlink r:id="rId1186" ref="F39"/>
    <hyperlink r:id="rId1187" ref="G39"/>
    <hyperlink r:id="rId1188" ref="H39"/>
    <hyperlink r:id="rId1189" ref="I39"/>
    <hyperlink r:id="rId1190" ref="J39"/>
    <hyperlink r:id="rId1191" ref="K39"/>
    <hyperlink r:id="rId1192" ref="L39"/>
    <hyperlink r:id="rId1193" ref="M39"/>
    <hyperlink r:id="rId1194" ref="N39"/>
    <hyperlink r:id="rId1195" ref="O39"/>
    <hyperlink r:id="rId1196" ref="P39"/>
    <hyperlink r:id="rId1197" ref="Q39"/>
    <hyperlink r:id="rId1198" ref="R39"/>
    <hyperlink r:id="rId1199" ref="S39"/>
    <hyperlink r:id="rId1200" ref="T39"/>
    <hyperlink r:id="rId1201" ref="U39"/>
    <hyperlink r:id="rId1202" ref="V39"/>
    <hyperlink r:id="rId1203" ref="W39"/>
    <hyperlink r:id="rId1204" ref="X39"/>
    <hyperlink r:id="rId1205" ref="Y39"/>
    <hyperlink r:id="rId1206" ref="Z39"/>
    <hyperlink r:id="rId1207" ref="AA39"/>
    <hyperlink r:id="rId1208" ref="AB39"/>
    <hyperlink r:id="rId1209" ref="AC39"/>
    <hyperlink r:id="rId1210" ref="AD39"/>
    <hyperlink r:id="rId1211" ref="AE39"/>
    <hyperlink r:id="rId1212" ref="AF39"/>
    <hyperlink r:id="rId1213" ref="AG39"/>
    <hyperlink r:id="rId1214" ref="AH39"/>
    <hyperlink r:id="rId1215" ref="AI39"/>
    <hyperlink r:id="rId1216" ref="AJ39"/>
    <hyperlink r:id="rId1217" ref="E40"/>
    <hyperlink r:id="rId1218" ref="F40"/>
    <hyperlink r:id="rId1219" ref="G40"/>
    <hyperlink r:id="rId1220" ref="H40"/>
    <hyperlink r:id="rId1221" ref="I40"/>
    <hyperlink r:id="rId1222" ref="J40"/>
    <hyperlink r:id="rId1223" ref="K40"/>
    <hyperlink r:id="rId1224" ref="L40"/>
    <hyperlink r:id="rId1225" ref="M40"/>
    <hyperlink r:id="rId1226" ref="N40"/>
    <hyperlink r:id="rId1227" ref="O40"/>
    <hyperlink r:id="rId1228" ref="P40"/>
    <hyperlink r:id="rId1229" ref="Q40"/>
    <hyperlink r:id="rId1230" ref="R40"/>
    <hyperlink r:id="rId1231" ref="S40"/>
    <hyperlink r:id="rId1232" ref="T40"/>
    <hyperlink r:id="rId1233" ref="U40"/>
    <hyperlink r:id="rId1234" ref="V40"/>
    <hyperlink r:id="rId1235" ref="W40"/>
    <hyperlink r:id="rId1236" ref="X40"/>
    <hyperlink r:id="rId1237" ref="Y40"/>
    <hyperlink r:id="rId1238" ref="Z40"/>
    <hyperlink r:id="rId1239" ref="AA40"/>
    <hyperlink r:id="rId1240" ref="AB40"/>
    <hyperlink r:id="rId1241" ref="AC40"/>
    <hyperlink r:id="rId1242" ref="AD40"/>
    <hyperlink r:id="rId1243" ref="AE40"/>
    <hyperlink r:id="rId1244" ref="AF40"/>
    <hyperlink r:id="rId1245" ref="AG40"/>
    <hyperlink r:id="rId1246" ref="AH40"/>
    <hyperlink r:id="rId1247" ref="AI40"/>
    <hyperlink r:id="rId1248" ref="AJ40"/>
    <hyperlink r:id="rId1249" ref="E41"/>
    <hyperlink r:id="rId1250" ref="F41"/>
    <hyperlink r:id="rId1251" ref="G41"/>
    <hyperlink r:id="rId1252" ref="H41"/>
    <hyperlink r:id="rId1253" ref="I41"/>
    <hyperlink r:id="rId1254" ref="J41"/>
    <hyperlink r:id="rId1255" ref="K41"/>
    <hyperlink r:id="rId1256" ref="L41"/>
    <hyperlink r:id="rId1257" ref="M41"/>
    <hyperlink r:id="rId1258" ref="N41"/>
    <hyperlink r:id="rId1259" ref="O41"/>
    <hyperlink r:id="rId1260" ref="P41"/>
    <hyperlink r:id="rId1261" ref="Q41"/>
    <hyperlink r:id="rId1262" ref="R41"/>
    <hyperlink r:id="rId1263" ref="S41"/>
    <hyperlink r:id="rId1264" ref="T41"/>
    <hyperlink r:id="rId1265" ref="U41"/>
    <hyperlink r:id="rId1266" ref="V41"/>
    <hyperlink r:id="rId1267" ref="W41"/>
    <hyperlink r:id="rId1268" ref="X41"/>
    <hyperlink r:id="rId1269" ref="Y41"/>
    <hyperlink r:id="rId1270" ref="Z41"/>
    <hyperlink r:id="rId1271" ref="AA41"/>
    <hyperlink r:id="rId1272" ref="AB41"/>
    <hyperlink r:id="rId1273" ref="AC41"/>
    <hyperlink r:id="rId1274" ref="AD41"/>
    <hyperlink r:id="rId1275" ref="AE41"/>
    <hyperlink r:id="rId1276" ref="AF41"/>
    <hyperlink r:id="rId1277" ref="AG41"/>
    <hyperlink r:id="rId1278" ref="AH41"/>
    <hyperlink r:id="rId1279" ref="AI41"/>
    <hyperlink r:id="rId1280" ref="AJ41"/>
    <hyperlink r:id="rId1281" ref="E42"/>
    <hyperlink r:id="rId1282" ref="F42"/>
    <hyperlink r:id="rId1283" ref="G42"/>
    <hyperlink r:id="rId1284" ref="H42"/>
    <hyperlink r:id="rId1285" ref="I42"/>
    <hyperlink r:id="rId1286" ref="J42"/>
    <hyperlink r:id="rId1287" ref="K42"/>
    <hyperlink r:id="rId1288" ref="L42"/>
    <hyperlink r:id="rId1289" ref="M42"/>
    <hyperlink r:id="rId1290" ref="N42"/>
    <hyperlink r:id="rId1291" ref="O42"/>
    <hyperlink r:id="rId1292" ref="P42"/>
    <hyperlink r:id="rId1293" ref="Q42"/>
    <hyperlink r:id="rId1294" ref="R42"/>
    <hyperlink r:id="rId1295" ref="S42"/>
    <hyperlink r:id="rId1296" ref="T42"/>
    <hyperlink r:id="rId1297" ref="U42"/>
    <hyperlink r:id="rId1298" ref="V42"/>
    <hyperlink r:id="rId1299" ref="W42"/>
    <hyperlink r:id="rId1300" ref="X42"/>
    <hyperlink r:id="rId1301" ref="Y42"/>
    <hyperlink r:id="rId1302" ref="Z42"/>
    <hyperlink r:id="rId1303" ref="AA42"/>
    <hyperlink r:id="rId1304" ref="AB42"/>
    <hyperlink r:id="rId1305" ref="AC42"/>
    <hyperlink r:id="rId1306" ref="AD42"/>
    <hyperlink r:id="rId1307" ref="AE42"/>
    <hyperlink r:id="rId1308" ref="AF42"/>
    <hyperlink r:id="rId1309" ref="AG42"/>
    <hyperlink r:id="rId1310" ref="AH42"/>
    <hyperlink r:id="rId1311" ref="AI42"/>
    <hyperlink r:id="rId1312" ref="AJ42"/>
    <hyperlink r:id="rId1313" ref="E43"/>
    <hyperlink r:id="rId1314" ref="F43"/>
    <hyperlink r:id="rId1315" ref="G43"/>
    <hyperlink r:id="rId1316" ref="H43"/>
    <hyperlink r:id="rId1317" ref="I43"/>
    <hyperlink r:id="rId1318" ref="J43"/>
    <hyperlink r:id="rId1319" ref="K43"/>
    <hyperlink r:id="rId1320" ref="L43"/>
    <hyperlink r:id="rId1321" ref="M43"/>
    <hyperlink r:id="rId1322" ref="N43"/>
    <hyperlink r:id="rId1323" ref="O43"/>
    <hyperlink r:id="rId1324" ref="P43"/>
    <hyperlink r:id="rId1325" ref="Q43"/>
    <hyperlink r:id="rId1326" ref="R43"/>
    <hyperlink r:id="rId1327" ref="S43"/>
    <hyperlink r:id="rId1328" ref="T43"/>
    <hyperlink r:id="rId1329" ref="U43"/>
    <hyperlink r:id="rId1330" ref="V43"/>
    <hyperlink r:id="rId1331" ref="W43"/>
    <hyperlink r:id="rId1332" ref="X43"/>
    <hyperlink r:id="rId1333" ref="Y43"/>
    <hyperlink r:id="rId1334" ref="Z43"/>
    <hyperlink r:id="rId1335" ref="AA43"/>
    <hyperlink r:id="rId1336" ref="AB43"/>
    <hyperlink r:id="rId1337" ref="AC43"/>
    <hyperlink r:id="rId1338" ref="AD43"/>
    <hyperlink r:id="rId1339" ref="AE43"/>
    <hyperlink r:id="rId1340" ref="AF43"/>
    <hyperlink r:id="rId1341" ref="AG43"/>
    <hyperlink r:id="rId1342" ref="AH43"/>
    <hyperlink r:id="rId1343" ref="AI43"/>
    <hyperlink r:id="rId1344" ref="AJ43"/>
    <hyperlink r:id="rId1345" ref="E44"/>
    <hyperlink r:id="rId1346" ref="F44"/>
    <hyperlink r:id="rId1347" ref="G44"/>
    <hyperlink r:id="rId1348" ref="H44"/>
    <hyperlink r:id="rId1349" ref="I44"/>
    <hyperlink r:id="rId1350" ref="J44"/>
    <hyperlink r:id="rId1351" ref="K44"/>
    <hyperlink r:id="rId1352" ref="L44"/>
    <hyperlink r:id="rId1353" ref="M44"/>
    <hyperlink r:id="rId1354" ref="N44"/>
    <hyperlink r:id="rId1355" ref="O44"/>
    <hyperlink r:id="rId1356" ref="P44"/>
    <hyperlink r:id="rId1357" ref="Q44"/>
    <hyperlink r:id="rId1358" ref="R44"/>
    <hyperlink r:id="rId1359" ref="S44"/>
    <hyperlink r:id="rId1360" ref="T44"/>
    <hyperlink r:id="rId1361" ref="U44"/>
    <hyperlink r:id="rId1362" ref="V44"/>
    <hyperlink r:id="rId1363" ref="W44"/>
    <hyperlink r:id="rId1364" ref="X44"/>
    <hyperlink r:id="rId1365" ref="Y44"/>
    <hyperlink r:id="rId1366" ref="Z44"/>
    <hyperlink r:id="rId1367" ref="AA44"/>
    <hyperlink r:id="rId1368" ref="AB44"/>
    <hyperlink r:id="rId1369" ref="AC44"/>
    <hyperlink r:id="rId1370" ref="AD44"/>
    <hyperlink r:id="rId1371" ref="AE44"/>
    <hyperlink r:id="rId1372" ref="AF44"/>
    <hyperlink r:id="rId1373" ref="AG44"/>
    <hyperlink r:id="rId1374" ref="AH44"/>
    <hyperlink r:id="rId1375" ref="AI44"/>
    <hyperlink r:id="rId1376" ref="AJ44"/>
    <hyperlink r:id="rId1377" ref="E45"/>
    <hyperlink r:id="rId1378" ref="F45"/>
    <hyperlink r:id="rId1379" ref="G45"/>
    <hyperlink r:id="rId1380" ref="H45"/>
    <hyperlink r:id="rId1381" ref="I45"/>
    <hyperlink r:id="rId1382" ref="J45"/>
    <hyperlink r:id="rId1383" ref="K45"/>
    <hyperlink r:id="rId1384" ref="L45"/>
    <hyperlink r:id="rId1385" ref="M45"/>
    <hyperlink r:id="rId1386" ref="N45"/>
    <hyperlink r:id="rId1387" ref="O45"/>
    <hyperlink r:id="rId1388" ref="P45"/>
    <hyperlink r:id="rId1389" ref="Q45"/>
    <hyperlink r:id="rId1390" ref="R45"/>
    <hyperlink r:id="rId1391" ref="S45"/>
    <hyperlink r:id="rId1392" ref="T45"/>
    <hyperlink r:id="rId1393" ref="U45"/>
    <hyperlink r:id="rId1394" ref="V45"/>
    <hyperlink r:id="rId1395" ref="W45"/>
    <hyperlink r:id="rId1396" ref="X45"/>
    <hyperlink r:id="rId1397" ref="Y45"/>
    <hyperlink r:id="rId1398" ref="Z45"/>
    <hyperlink r:id="rId1399" ref="AA45"/>
    <hyperlink r:id="rId1400" ref="AB45"/>
    <hyperlink r:id="rId1401" ref="AC45"/>
    <hyperlink r:id="rId1402" ref="AD45"/>
    <hyperlink r:id="rId1403" ref="AE45"/>
    <hyperlink r:id="rId1404" ref="AF45"/>
    <hyperlink r:id="rId1405" ref="AG45"/>
    <hyperlink r:id="rId1406" ref="AH45"/>
    <hyperlink r:id="rId1407" ref="AI45"/>
    <hyperlink r:id="rId1408" ref="AJ45"/>
    <hyperlink r:id="rId1409" ref="E46"/>
    <hyperlink r:id="rId1410" ref="F46"/>
    <hyperlink r:id="rId1411" ref="G46"/>
    <hyperlink r:id="rId1412" ref="H46"/>
    <hyperlink r:id="rId1413" ref="I46"/>
    <hyperlink r:id="rId1414" ref="J46"/>
    <hyperlink r:id="rId1415" ref="K46"/>
    <hyperlink r:id="rId1416" ref="L46"/>
    <hyperlink r:id="rId1417" ref="M46"/>
    <hyperlink r:id="rId1418" ref="N46"/>
    <hyperlink r:id="rId1419" ref="O46"/>
    <hyperlink r:id="rId1420" ref="P46"/>
    <hyperlink r:id="rId1421" ref="Q46"/>
    <hyperlink r:id="rId1422" ref="R46"/>
    <hyperlink r:id="rId1423" ref="S46"/>
    <hyperlink r:id="rId1424" ref="T46"/>
    <hyperlink r:id="rId1425" ref="U46"/>
    <hyperlink r:id="rId1426" ref="V46"/>
    <hyperlink r:id="rId1427" ref="W46"/>
    <hyperlink r:id="rId1428" ref="X46"/>
    <hyperlink r:id="rId1429" ref="Y46"/>
    <hyperlink r:id="rId1430" ref="Z46"/>
    <hyperlink r:id="rId1431" ref="AA46"/>
    <hyperlink r:id="rId1432" ref="AB46"/>
    <hyperlink r:id="rId1433" ref="AC46"/>
    <hyperlink r:id="rId1434" ref="AD46"/>
    <hyperlink r:id="rId1435" ref="AE46"/>
    <hyperlink r:id="rId1436" ref="AF46"/>
    <hyperlink r:id="rId1437" ref="AG46"/>
    <hyperlink r:id="rId1438" ref="AH46"/>
    <hyperlink r:id="rId1439" ref="AI46"/>
    <hyperlink r:id="rId1440" ref="AJ46"/>
    <hyperlink r:id="rId1441" ref="E47"/>
    <hyperlink r:id="rId1442" ref="F47"/>
    <hyperlink r:id="rId1443" ref="G47"/>
    <hyperlink r:id="rId1444" ref="H47"/>
    <hyperlink r:id="rId1445" ref="I47"/>
    <hyperlink r:id="rId1446" ref="J47"/>
    <hyperlink r:id="rId1447" ref="K47"/>
    <hyperlink r:id="rId1448" ref="L47"/>
    <hyperlink r:id="rId1449" ref="M47"/>
    <hyperlink r:id="rId1450" ref="N47"/>
    <hyperlink r:id="rId1451" ref="O47"/>
    <hyperlink r:id="rId1452" ref="P47"/>
    <hyperlink r:id="rId1453" ref="Q47"/>
    <hyperlink r:id="rId1454" ref="R47"/>
    <hyperlink r:id="rId1455" ref="S47"/>
    <hyperlink r:id="rId1456" ref="T47"/>
    <hyperlink r:id="rId1457" ref="U47"/>
    <hyperlink r:id="rId1458" ref="V47"/>
    <hyperlink r:id="rId1459" ref="W47"/>
    <hyperlink r:id="rId1460" ref="X47"/>
    <hyperlink r:id="rId1461" ref="Y47"/>
    <hyperlink r:id="rId1462" ref="Z47"/>
    <hyperlink r:id="rId1463" ref="AA47"/>
    <hyperlink r:id="rId1464" ref="AB47"/>
    <hyperlink r:id="rId1465" ref="AC47"/>
    <hyperlink r:id="rId1466" ref="AD47"/>
    <hyperlink r:id="rId1467" ref="AE47"/>
    <hyperlink r:id="rId1468" ref="AF47"/>
    <hyperlink r:id="rId1469" ref="AG47"/>
    <hyperlink r:id="rId1470" ref="AH47"/>
    <hyperlink r:id="rId1471" ref="AI47"/>
    <hyperlink r:id="rId1472" ref="AJ47"/>
    <hyperlink r:id="rId1473" ref="E48"/>
    <hyperlink r:id="rId1474" ref="F48"/>
    <hyperlink r:id="rId1475" ref="G48"/>
    <hyperlink r:id="rId1476" ref="H48"/>
    <hyperlink r:id="rId1477" ref="I48"/>
    <hyperlink r:id="rId1478" ref="J48"/>
    <hyperlink r:id="rId1479" ref="K48"/>
    <hyperlink r:id="rId1480" ref="L48"/>
    <hyperlink r:id="rId1481" ref="M48"/>
    <hyperlink r:id="rId1482" ref="N48"/>
    <hyperlink r:id="rId1483" ref="O48"/>
    <hyperlink r:id="rId1484" ref="P48"/>
    <hyperlink r:id="rId1485" ref="Q48"/>
    <hyperlink r:id="rId1486" ref="R48"/>
    <hyperlink r:id="rId1487" ref="S48"/>
    <hyperlink r:id="rId1488" ref="T48"/>
    <hyperlink r:id="rId1489" ref="U48"/>
    <hyperlink r:id="rId1490" ref="V48"/>
    <hyperlink r:id="rId1491" ref="W48"/>
    <hyperlink r:id="rId1492" ref="X48"/>
    <hyperlink r:id="rId1493" ref="Y48"/>
    <hyperlink r:id="rId1494" ref="Z48"/>
    <hyperlink r:id="rId1495" ref="AA48"/>
    <hyperlink r:id="rId1496" ref="AB48"/>
    <hyperlink r:id="rId1497" ref="AC48"/>
    <hyperlink r:id="rId1498" ref="AD48"/>
    <hyperlink r:id="rId1499" ref="AE48"/>
    <hyperlink r:id="rId1500" ref="AF48"/>
    <hyperlink r:id="rId1501" ref="AG48"/>
    <hyperlink r:id="rId1502" ref="AH48"/>
    <hyperlink r:id="rId1503" ref="AI48"/>
    <hyperlink r:id="rId1504" ref="AJ48"/>
    <hyperlink r:id="rId1505" ref="E49"/>
    <hyperlink r:id="rId1506" ref="F49"/>
    <hyperlink r:id="rId1507" ref="G49"/>
    <hyperlink r:id="rId1508" ref="H49"/>
    <hyperlink r:id="rId1509" ref="I49"/>
    <hyperlink r:id="rId1510" ref="J49"/>
    <hyperlink r:id="rId1511" ref="K49"/>
    <hyperlink r:id="rId1512" ref="L49"/>
    <hyperlink r:id="rId1513" ref="M49"/>
    <hyperlink r:id="rId1514" ref="N49"/>
    <hyperlink r:id="rId1515" ref="O49"/>
    <hyperlink r:id="rId1516" ref="P49"/>
    <hyperlink r:id="rId1517" ref="Q49"/>
    <hyperlink r:id="rId1518" ref="R49"/>
    <hyperlink r:id="rId1519" ref="S49"/>
    <hyperlink r:id="rId1520" ref="T49"/>
    <hyperlink r:id="rId1521" ref="U49"/>
    <hyperlink r:id="rId1522" ref="V49"/>
    <hyperlink r:id="rId1523" ref="W49"/>
    <hyperlink r:id="rId1524" ref="X49"/>
    <hyperlink r:id="rId1525" ref="Y49"/>
    <hyperlink r:id="rId1526" ref="Z49"/>
    <hyperlink r:id="rId1527" ref="AA49"/>
    <hyperlink r:id="rId1528" ref="AB49"/>
    <hyperlink r:id="rId1529" ref="AC49"/>
    <hyperlink r:id="rId1530" ref="AD49"/>
    <hyperlink r:id="rId1531" ref="AE49"/>
    <hyperlink r:id="rId1532" ref="AF49"/>
    <hyperlink r:id="rId1533" ref="AG49"/>
    <hyperlink r:id="rId1534" ref="AH49"/>
    <hyperlink r:id="rId1535" ref="AI49"/>
    <hyperlink r:id="rId1536" ref="AJ49"/>
    <hyperlink r:id="rId1537" ref="E50"/>
    <hyperlink r:id="rId1538" ref="F50"/>
    <hyperlink r:id="rId1539" ref="G50"/>
    <hyperlink r:id="rId1540" ref="H50"/>
    <hyperlink r:id="rId1541" ref="I50"/>
    <hyperlink r:id="rId1542" ref="J50"/>
    <hyperlink r:id="rId1543" ref="K50"/>
    <hyperlink r:id="rId1544" ref="L50"/>
    <hyperlink r:id="rId1545" ref="M50"/>
    <hyperlink r:id="rId1546" ref="N50"/>
    <hyperlink r:id="rId1547" ref="O50"/>
    <hyperlink r:id="rId1548" ref="P50"/>
    <hyperlink r:id="rId1549" ref="Q50"/>
    <hyperlink r:id="rId1550" ref="R50"/>
    <hyperlink r:id="rId1551" ref="S50"/>
    <hyperlink r:id="rId1552" ref="T50"/>
    <hyperlink r:id="rId1553" ref="U50"/>
    <hyperlink r:id="rId1554" ref="V50"/>
    <hyperlink r:id="rId1555" ref="W50"/>
    <hyperlink r:id="rId1556" ref="X50"/>
    <hyperlink r:id="rId1557" ref="Y50"/>
    <hyperlink r:id="rId1558" ref="Z50"/>
    <hyperlink r:id="rId1559" ref="AA50"/>
    <hyperlink r:id="rId1560" ref="AB50"/>
    <hyperlink r:id="rId1561" ref="AC50"/>
    <hyperlink r:id="rId1562" ref="AD50"/>
    <hyperlink r:id="rId1563" ref="AE50"/>
    <hyperlink r:id="rId1564" ref="AF50"/>
    <hyperlink r:id="rId1565" ref="AG50"/>
    <hyperlink r:id="rId1566" ref="AH50"/>
    <hyperlink r:id="rId1567" ref="AI50"/>
    <hyperlink r:id="rId1568" ref="AJ50"/>
    <hyperlink r:id="rId1569" ref="E51"/>
    <hyperlink r:id="rId1570" ref="F51"/>
    <hyperlink r:id="rId1571" ref="G51"/>
    <hyperlink r:id="rId1572" ref="H51"/>
    <hyperlink r:id="rId1573" ref="I51"/>
    <hyperlink r:id="rId1574" ref="J51"/>
    <hyperlink r:id="rId1575" ref="K51"/>
    <hyperlink r:id="rId1576" ref="L51"/>
    <hyperlink r:id="rId1577" ref="M51"/>
    <hyperlink r:id="rId1578" ref="N51"/>
    <hyperlink r:id="rId1579" ref="O51"/>
    <hyperlink r:id="rId1580" ref="P51"/>
    <hyperlink r:id="rId1581" ref="Q51"/>
    <hyperlink r:id="rId1582" ref="R51"/>
    <hyperlink r:id="rId1583" ref="S51"/>
    <hyperlink r:id="rId1584" ref="T51"/>
    <hyperlink r:id="rId1585" ref="U51"/>
    <hyperlink r:id="rId1586" ref="V51"/>
    <hyperlink r:id="rId1587" ref="W51"/>
    <hyperlink r:id="rId1588" ref="X51"/>
    <hyperlink r:id="rId1589" ref="Y51"/>
    <hyperlink r:id="rId1590" ref="Z51"/>
    <hyperlink r:id="rId1591" ref="AA51"/>
    <hyperlink r:id="rId1592" ref="AB51"/>
    <hyperlink r:id="rId1593" ref="AC51"/>
    <hyperlink r:id="rId1594" ref="AD51"/>
    <hyperlink r:id="rId1595" ref="AE51"/>
    <hyperlink r:id="rId1596" ref="AF51"/>
    <hyperlink r:id="rId1597" ref="AG51"/>
    <hyperlink r:id="rId1598" ref="AH51"/>
    <hyperlink r:id="rId1599" ref="AI51"/>
    <hyperlink r:id="rId1600" ref="AJ51"/>
    <hyperlink r:id="rId1601" ref="E52"/>
    <hyperlink r:id="rId1602" ref="F52"/>
    <hyperlink r:id="rId1603" ref="G52"/>
    <hyperlink r:id="rId1604" ref="H52"/>
    <hyperlink r:id="rId1605" ref="I52"/>
    <hyperlink r:id="rId1606" ref="J52"/>
    <hyperlink r:id="rId1607" ref="K52"/>
    <hyperlink r:id="rId1608" ref="L52"/>
    <hyperlink r:id="rId1609" ref="M52"/>
    <hyperlink r:id="rId1610" ref="N52"/>
    <hyperlink r:id="rId1611" ref="O52"/>
    <hyperlink r:id="rId1612" ref="P52"/>
    <hyperlink r:id="rId1613" ref="Q52"/>
    <hyperlink r:id="rId1614" ref="R52"/>
    <hyperlink r:id="rId1615" ref="S52"/>
    <hyperlink r:id="rId1616" ref="T52"/>
    <hyperlink r:id="rId1617" ref="U52"/>
    <hyperlink r:id="rId1618" ref="V52"/>
    <hyperlink r:id="rId1619" ref="W52"/>
    <hyperlink r:id="rId1620" ref="X52"/>
    <hyperlink r:id="rId1621" ref="Y52"/>
    <hyperlink r:id="rId1622" ref="Z52"/>
    <hyperlink r:id="rId1623" ref="AA52"/>
    <hyperlink r:id="rId1624" ref="AB52"/>
    <hyperlink r:id="rId1625" ref="AC52"/>
    <hyperlink r:id="rId1626" ref="AD52"/>
    <hyperlink r:id="rId1627" ref="AE52"/>
    <hyperlink r:id="rId1628" ref="AF52"/>
    <hyperlink r:id="rId1629" ref="AG52"/>
    <hyperlink r:id="rId1630" ref="AH52"/>
    <hyperlink r:id="rId1631" ref="AI52"/>
    <hyperlink r:id="rId1632" ref="AJ52"/>
    <hyperlink r:id="rId1633" ref="E53"/>
    <hyperlink r:id="rId1634" ref="F53"/>
    <hyperlink r:id="rId1635" ref="G53"/>
    <hyperlink r:id="rId1636" ref="H53"/>
    <hyperlink r:id="rId1637" ref="I53"/>
    <hyperlink r:id="rId1638" ref="J53"/>
    <hyperlink r:id="rId1639" ref="K53"/>
    <hyperlink r:id="rId1640" ref="L53"/>
    <hyperlink r:id="rId1641" ref="M53"/>
    <hyperlink r:id="rId1642" ref="N53"/>
    <hyperlink r:id="rId1643" ref="O53"/>
    <hyperlink r:id="rId1644" ref="P53"/>
    <hyperlink r:id="rId1645" ref="Q53"/>
    <hyperlink r:id="rId1646" ref="R53"/>
    <hyperlink r:id="rId1647" ref="S53"/>
    <hyperlink r:id="rId1648" ref="T53"/>
    <hyperlink r:id="rId1649" ref="U53"/>
    <hyperlink r:id="rId1650" ref="V53"/>
    <hyperlink r:id="rId1651" ref="W53"/>
    <hyperlink r:id="rId1652" ref="X53"/>
    <hyperlink r:id="rId1653" ref="Y53"/>
    <hyperlink r:id="rId1654" ref="Z53"/>
    <hyperlink r:id="rId1655" ref="AA53"/>
    <hyperlink r:id="rId1656" ref="AB53"/>
    <hyperlink r:id="rId1657" ref="AC53"/>
    <hyperlink r:id="rId1658" ref="AD53"/>
    <hyperlink r:id="rId1659" ref="AE53"/>
    <hyperlink r:id="rId1660" ref="AF53"/>
    <hyperlink r:id="rId1661" ref="AG53"/>
    <hyperlink r:id="rId1662" ref="AH53"/>
    <hyperlink r:id="rId1663" ref="AI53"/>
    <hyperlink r:id="rId1664" ref="AJ53"/>
    <hyperlink r:id="rId1665" ref="E54"/>
    <hyperlink r:id="rId1666" ref="F54"/>
    <hyperlink r:id="rId1667" ref="G54"/>
    <hyperlink r:id="rId1668" ref="H54"/>
    <hyperlink r:id="rId1669" ref="I54"/>
    <hyperlink r:id="rId1670" ref="J54"/>
    <hyperlink r:id="rId1671" ref="K54"/>
    <hyperlink r:id="rId1672" ref="L54"/>
    <hyperlink r:id="rId1673" ref="M54"/>
    <hyperlink r:id="rId1674" ref="N54"/>
    <hyperlink r:id="rId1675" ref="O54"/>
    <hyperlink r:id="rId1676" ref="P54"/>
    <hyperlink r:id="rId1677" ref="Q54"/>
    <hyperlink r:id="rId1678" ref="R54"/>
    <hyperlink r:id="rId1679" ref="S54"/>
    <hyperlink r:id="rId1680" ref="T54"/>
    <hyperlink r:id="rId1681" ref="U54"/>
    <hyperlink r:id="rId1682" ref="V54"/>
    <hyperlink r:id="rId1683" ref="W54"/>
    <hyperlink r:id="rId1684" ref="X54"/>
    <hyperlink r:id="rId1685" ref="Y54"/>
    <hyperlink r:id="rId1686" ref="Z54"/>
    <hyperlink r:id="rId1687" ref="AA54"/>
    <hyperlink r:id="rId1688" ref="AB54"/>
    <hyperlink r:id="rId1689" ref="AC54"/>
    <hyperlink r:id="rId1690" ref="AD54"/>
    <hyperlink r:id="rId1691" ref="AE54"/>
    <hyperlink r:id="rId1692" ref="AF54"/>
    <hyperlink r:id="rId1693" ref="AG54"/>
    <hyperlink r:id="rId1694" ref="AH54"/>
    <hyperlink r:id="rId1695" ref="AI54"/>
    <hyperlink r:id="rId1696" ref="AJ54"/>
    <hyperlink r:id="rId1697" ref="E55"/>
    <hyperlink r:id="rId1698" ref="F55"/>
    <hyperlink r:id="rId1699" ref="G55"/>
    <hyperlink r:id="rId1700" ref="H55"/>
    <hyperlink r:id="rId1701" ref="I55"/>
    <hyperlink r:id="rId1702" ref="J55"/>
    <hyperlink r:id="rId1703" ref="K55"/>
    <hyperlink r:id="rId1704" ref="L55"/>
    <hyperlink r:id="rId1705" ref="M55"/>
    <hyperlink r:id="rId1706" ref="N55"/>
    <hyperlink r:id="rId1707" ref="O55"/>
    <hyperlink r:id="rId1708" ref="P55"/>
    <hyperlink r:id="rId1709" ref="Q55"/>
    <hyperlink r:id="rId1710" ref="R55"/>
    <hyperlink r:id="rId1711" ref="S55"/>
    <hyperlink r:id="rId1712" ref="T55"/>
    <hyperlink r:id="rId1713" ref="U55"/>
    <hyperlink r:id="rId1714" ref="V55"/>
    <hyperlink r:id="rId1715" ref="W55"/>
    <hyperlink r:id="rId1716" ref="X55"/>
    <hyperlink r:id="rId1717" ref="Y55"/>
    <hyperlink r:id="rId1718" ref="Z55"/>
    <hyperlink r:id="rId1719" ref="AA55"/>
    <hyperlink r:id="rId1720" ref="AB55"/>
    <hyperlink r:id="rId1721" ref="AC55"/>
    <hyperlink r:id="rId1722" ref="AD55"/>
    <hyperlink r:id="rId1723" ref="AE55"/>
    <hyperlink r:id="rId1724" ref="AF55"/>
    <hyperlink r:id="rId1725" ref="AG55"/>
    <hyperlink r:id="rId1726" ref="AH55"/>
    <hyperlink r:id="rId1727" ref="AI55"/>
    <hyperlink r:id="rId1728" ref="AJ55"/>
    <hyperlink r:id="rId1729" ref="E56"/>
    <hyperlink r:id="rId1730" ref="F56"/>
    <hyperlink r:id="rId1731" ref="G56"/>
    <hyperlink r:id="rId1732" ref="H56"/>
    <hyperlink r:id="rId1733" ref="I56"/>
    <hyperlink r:id="rId1734" ref="J56"/>
    <hyperlink r:id="rId1735" ref="K56"/>
    <hyperlink r:id="rId1736" ref="L56"/>
    <hyperlink r:id="rId1737" ref="M56"/>
    <hyperlink r:id="rId1738" ref="N56"/>
    <hyperlink r:id="rId1739" ref="O56"/>
    <hyperlink r:id="rId1740" ref="P56"/>
    <hyperlink r:id="rId1741" ref="Q56"/>
    <hyperlink r:id="rId1742" ref="R56"/>
    <hyperlink r:id="rId1743" ref="S56"/>
    <hyperlink r:id="rId1744" ref="T56"/>
    <hyperlink r:id="rId1745" ref="U56"/>
    <hyperlink r:id="rId1746" ref="V56"/>
    <hyperlink r:id="rId1747" ref="W56"/>
    <hyperlink r:id="rId1748" ref="X56"/>
    <hyperlink r:id="rId1749" ref="Y56"/>
    <hyperlink r:id="rId1750" ref="Z56"/>
    <hyperlink r:id="rId1751" ref="AA56"/>
    <hyperlink r:id="rId1752" ref="AB56"/>
    <hyperlink r:id="rId1753" ref="AC56"/>
    <hyperlink r:id="rId1754" ref="AD56"/>
    <hyperlink r:id="rId1755" ref="AE56"/>
    <hyperlink r:id="rId1756" ref="AF56"/>
    <hyperlink r:id="rId1757" ref="AG56"/>
    <hyperlink r:id="rId1758" ref="AH56"/>
    <hyperlink r:id="rId1759" ref="AI56"/>
    <hyperlink r:id="rId1760" ref="AJ56"/>
    <hyperlink r:id="rId1761" ref="E57"/>
    <hyperlink r:id="rId1762" ref="F57"/>
    <hyperlink r:id="rId1763" ref="G57"/>
    <hyperlink r:id="rId1764" ref="H57"/>
    <hyperlink r:id="rId1765" ref="I57"/>
    <hyperlink r:id="rId1766" ref="J57"/>
    <hyperlink r:id="rId1767" ref="K57"/>
    <hyperlink r:id="rId1768" ref="L57"/>
    <hyperlink r:id="rId1769" ref="M57"/>
    <hyperlink r:id="rId1770" ref="N57"/>
    <hyperlink r:id="rId1771" ref="O57"/>
    <hyperlink r:id="rId1772" ref="P57"/>
    <hyperlink r:id="rId1773" ref="Q57"/>
    <hyperlink r:id="rId1774" ref="R57"/>
    <hyperlink r:id="rId1775" ref="S57"/>
    <hyperlink r:id="rId1776" ref="T57"/>
    <hyperlink r:id="rId1777" ref="U57"/>
    <hyperlink r:id="rId1778" ref="V57"/>
    <hyperlink r:id="rId1779" ref="W57"/>
    <hyperlink r:id="rId1780" ref="X57"/>
    <hyperlink r:id="rId1781" ref="Y57"/>
    <hyperlink r:id="rId1782" ref="Z57"/>
    <hyperlink r:id="rId1783" ref="AA57"/>
    <hyperlink r:id="rId1784" ref="AB57"/>
    <hyperlink r:id="rId1785" ref="AC57"/>
    <hyperlink r:id="rId1786" ref="AD57"/>
    <hyperlink r:id="rId1787" ref="AE57"/>
    <hyperlink r:id="rId1788" ref="AF57"/>
    <hyperlink r:id="rId1789" ref="AG57"/>
    <hyperlink r:id="rId1790" ref="AH57"/>
    <hyperlink r:id="rId1791" ref="AI57"/>
    <hyperlink r:id="rId1792" ref="AJ57"/>
    <hyperlink r:id="rId1793" ref="E58"/>
    <hyperlink r:id="rId1794" ref="F58"/>
    <hyperlink r:id="rId1795" ref="G58"/>
    <hyperlink r:id="rId1796" ref="H58"/>
    <hyperlink r:id="rId1797" ref="I58"/>
    <hyperlink r:id="rId1798" ref="J58"/>
    <hyperlink r:id="rId1799" ref="K58"/>
    <hyperlink r:id="rId1800" ref="L58"/>
    <hyperlink r:id="rId1801" ref="M58"/>
    <hyperlink r:id="rId1802" ref="N58"/>
    <hyperlink r:id="rId1803" ref="O58"/>
    <hyperlink r:id="rId1804" ref="P58"/>
    <hyperlink r:id="rId1805" ref="Q58"/>
    <hyperlink r:id="rId1806" ref="R58"/>
    <hyperlink r:id="rId1807" ref="S58"/>
    <hyperlink r:id="rId1808" ref="T58"/>
    <hyperlink r:id="rId1809" ref="U58"/>
    <hyperlink r:id="rId1810" ref="V58"/>
    <hyperlink r:id="rId1811" ref="W58"/>
    <hyperlink r:id="rId1812" ref="X58"/>
    <hyperlink r:id="rId1813" ref="Y58"/>
    <hyperlink r:id="rId1814" ref="Z58"/>
    <hyperlink r:id="rId1815" ref="AA58"/>
    <hyperlink r:id="rId1816" ref="AB58"/>
    <hyperlink r:id="rId1817" ref="AC58"/>
    <hyperlink r:id="rId1818" ref="AD58"/>
    <hyperlink r:id="rId1819" ref="AE58"/>
    <hyperlink r:id="rId1820" ref="AF58"/>
    <hyperlink r:id="rId1821" ref="AG58"/>
    <hyperlink r:id="rId1822" ref="AH58"/>
    <hyperlink r:id="rId1823" ref="AI58"/>
    <hyperlink r:id="rId1824" ref="AJ58"/>
    <hyperlink r:id="rId1825" ref="E59"/>
    <hyperlink r:id="rId1826" ref="F59"/>
    <hyperlink r:id="rId1827" ref="G59"/>
    <hyperlink r:id="rId1828" ref="H59"/>
    <hyperlink r:id="rId1829" ref="I59"/>
    <hyperlink r:id="rId1830" ref="J59"/>
    <hyperlink r:id="rId1831" ref="K59"/>
    <hyperlink r:id="rId1832" ref="L59"/>
    <hyperlink r:id="rId1833" ref="M59"/>
    <hyperlink r:id="rId1834" ref="N59"/>
    <hyperlink r:id="rId1835" ref="O59"/>
    <hyperlink r:id="rId1836" ref="P59"/>
    <hyperlink r:id="rId1837" ref="Q59"/>
    <hyperlink r:id="rId1838" ref="R59"/>
    <hyperlink r:id="rId1839" ref="S59"/>
    <hyperlink r:id="rId1840" ref="T59"/>
    <hyperlink r:id="rId1841" ref="U59"/>
    <hyperlink r:id="rId1842" ref="V59"/>
    <hyperlink r:id="rId1843" ref="W59"/>
    <hyperlink r:id="rId1844" ref="X59"/>
    <hyperlink r:id="rId1845" ref="Y59"/>
    <hyperlink r:id="rId1846" ref="Z59"/>
    <hyperlink r:id="rId1847" ref="AA59"/>
    <hyperlink r:id="rId1848" ref="AB59"/>
    <hyperlink r:id="rId1849" ref="AC59"/>
    <hyperlink r:id="rId1850" ref="AD59"/>
    <hyperlink r:id="rId1851" ref="AE59"/>
    <hyperlink r:id="rId1852" ref="AF59"/>
    <hyperlink r:id="rId1853" ref="AG59"/>
    <hyperlink r:id="rId1854" ref="AH59"/>
    <hyperlink r:id="rId1855" ref="AI59"/>
    <hyperlink r:id="rId1856" ref="AJ59"/>
    <hyperlink r:id="rId1857" ref="E60"/>
    <hyperlink r:id="rId1858" ref="F60"/>
    <hyperlink r:id="rId1859" ref="G60"/>
    <hyperlink r:id="rId1860" ref="H60"/>
    <hyperlink r:id="rId1861" ref="I60"/>
    <hyperlink r:id="rId1862" ref="J60"/>
    <hyperlink r:id="rId1863" ref="K60"/>
    <hyperlink r:id="rId1864" ref="L60"/>
    <hyperlink r:id="rId1865" ref="M60"/>
    <hyperlink r:id="rId1866" ref="N60"/>
    <hyperlink r:id="rId1867" ref="O60"/>
    <hyperlink r:id="rId1868" ref="P60"/>
    <hyperlink r:id="rId1869" ref="Q60"/>
    <hyperlink r:id="rId1870" ref="R60"/>
    <hyperlink r:id="rId1871" ref="S60"/>
    <hyperlink r:id="rId1872" ref="T60"/>
    <hyperlink r:id="rId1873" ref="U60"/>
    <hyperlink r:id="rId1874" ref="V60"/>
    <hyperlink r:id="rId1875" ref="W60"/>
    <hyperlink r:id="rId1876" ref="X60"/>
    <hyperlink r:id="rId1877" ref="Y60"/>
    <hyperlink r:id="rId1878" ref="Z60"/>
    <hyperlink r:id="rId1879" ref="AA60"/>
    <hyperlink r:id="rId1880" ref="AB60"/>
    <hyperlink r:id="rId1881" ref="AC60"/>
    <hyperlink r:id="rId1882" ref="AD60"/>
    <hyperlink r:id="rId1883" ref="AE60"/>
    <hyperlink r:id="rId1884" ref="AF60"/>
    <hyperlink r:id="rId1885" ref="AG60"/>
    <hyperlink r:id="rId1886" ref="AH60"/>
    <hyperlink r:id="rId1887" ref="AI60"/>
    <hyperlink r:id="rId1888" ref="AJ60"/>
  </hyperlinks>
  <drawing r:id="rId18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1" width="3.43"/>
    <col customWidth="1" min="12" max="12" width="5.57"/>
    <col customWidth="1" min="13" max="13" width="16.29"/>
    <col customWidth="1" min="14" max="14" width="17.0"/>
    <col customWidth="1" min="15" max="15" width="14.86"/>
    <col customWidth="1" min="16" max="16" width="10.14"/>
    <col customWidth="1" min="17" max="17" width="13.14"/>
  </cols>
  <sheetData>
    <row r="1">
      <c r="A1" s="11"/>
      <c r="B1" s="11"/>
      <c r="C1" s="11"/>
      <c r="D1" s="11"/>
      <c r="E1" s="12"/>
      <c r="F1" s="12"/>
      <c r="G1" s="12"/>
      <c r="H1" s="12"/>
      <c r="I1" s="12"/>
      <c r="J1" s="12"/>
      <c r="K1" s="11"/>
      <c r="L1" s="11"/>
      <c r="M1" s="13"/>
      <c r="N1" s="12"/>
      <c r="O1" s="13" t="s">
        <v>167</v>
      </c>
      <c r="P1" s="14">
        <f>counta('Form Responses 1'!A2:A35)</f>
        <v>59</v>
      </c>
    </row>
    <row r="2">
      <c r="A2" s="11"/>
      <c r="B2" s="11"/>
      <c r="C2" s="11"/>
      <c r="D2" s="11"/>
      <c r="E2" s="12"/>
      <c r="F2" s="12"/>
      <c r="G2" s="12"/>
      <c r="H2" s="12"/>
      <c r="I2" s="12"/>
      <c r="J2" s="12"/>
      <c r="K2" s="11"/>
      <c r="L2" s="11"/>
      <c r="M2" s="11"/>
      <c r="N2" s="11"/>
      <c r="O2" s="13" t="s">
        <v>168</v>
      </c>
      <c r="P2" s="14">
        <f>SUM('Form Responses 1'!B2:B35)/P1</f>
        <v>17.38983051</v>
      </c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1"/>
      <c r="L3" s="11"/>
      <c r="M3" s="11"/>
      <c r="N3" s="11"/>
      <c r="Q3" s="11"/>
    </row>
    <row r="4">
      <c r="A4" s="15" t="s">
        <v>169</v>
      </c>
      <c r="M4" s="16"/>
      <c r="N4" s="17" t="s">
        <v>170</v>
      </c>
      <c r="O4" s="17" t="s">
        <v>168</v>
      </c>
      <c r="P4" s="17" t="s">
        <v>171</v>
      </c>
      <c r="Q4" s="17" t="s">
        <v>172</v>
      </c>
    </row>
    <row r="5">
      <c r="A5" s="18">
        <v>1.0</v>
      </c>
      <c r="B5" s="18">
        <v>2.0</v>
      </c>
      <c r="C5" s="18">
        <v>3.0</v>
      </c>
      <c r="D5" s="18">
        <v>4.0</v>
      </c>
      <c r="E5" s="18">
        <v>5.0</v>
      </c>
      <c r="F5" s="18">
        <v>6.0</v>
      </c>
      <c r="G5" s="18">
        <v>7.0</v>
      </c>
      <c r="H5" s="18">
        <v>8.0</v>
      </c>
      <c r="I5" s="18">
        <v>9.0</v>
      </c>
      <c r="J5" s="18">
        <v>10.0</v>
      </c>
      <c r="K5" s="18">
        <v>11.0</v>
      </c>
      <c r="L5" s="18">
        <v>12.0</v>
      </c>
    </row>
    <row r="6">
      <c r="A6" s="19" t="s">
        <v>173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</row>
    <row r="7">
      <c r="A7" s="22">
        <f>COUNTIF('Form Responses 1'!E:E,"https://drive.google.com/open?id=1r1e2_xZiyd_oWckg_JP92yV5qigCSSmi")</f>
        <v>42</v>
      </c>
      <c r="B7" s="22">
        <f>COUNTIF('Form Responses 1'!F:F,"https://drive.google.com/open?id=1NihcGy1UTY_HlSoB3T5anSYuN3T97arK")</f>
        <v>42</v>
      </c>
      <c r="C7" s="22">
        <f>COUNTIF('Form Responses 1'!G:G,"https://drive.google.com/open?id=1DrO2HNTfU7PBCv-q42-icdBMcVTC_dhz")</f>
        <v>43</v>
      </c>
      <c r="D7" s="22">
        <f>COUNTIF('Form Responses 1'!H:H,"https://drive.google.com/open?id=1Iv4W9KacCHX6YHLXs3QkexlbPWcVKLyW")</f>
        <v>33</v>
      </c>
      <c r="E7" s="22">
        <f>COUNTIF('Form Responses 1'!I:I,"https://drive.google.com/open?id=1cwTS_ptuRyxq8daLryebFd_oinLDD5wj")</f>
        <v>38</v>
      </c>
      <c r="F7" s="22">
        <f>COUNTIF('Form Responses 1'!J:J,"https://drive.google.com/open?id=1NlefpbF-f4olOOrxdX8niIYEEII_E7zR")</f>
        <v>41</v>
      </c>
      <c r="G7" s="22">
        <f>COUNTIF('Form Responses 1'!K:K,"https://drive.google.com/open?id=1KJ0W6GlTdQVx-4uE4F2bbPs1LQKjJSOi")</f>
        <v>39</v>
      </c>
      <c r="H7" s="22">
        <f>COUNTIF('Form Responses 1'!L:L,"https://drive.google.com/open?id=1DRVK_J81wjG8c0EJuP950OA2Vf2M13Jf")</f>
        <v>44</v>
      </c>
      <c r="I7" s="22">
        <f>COUNTIF('Form Responses 1'!M:M,"https://drive.google.com/open?id=1BKdInY0nwQoDnnTtiZZXmJTljMHoYsV7")</f>
        <v>44</v>
      </c>
      <c r="J7" s="22">
        <f>COUNTIF('Form Responses 1'!N:N,"https://drive.google.com/open?id=1aIlQc3SEMnw0-o8wKmdDYU--FhidTfTK")</f>
        <v>47</v>
      </c>
      <c r="K7" s="11"/>
      <c r="L7" s="11"/>
      <c r="M7" s="11"/>
      <c r="N7" s="16">
        <f>AVERAGE(A7:J7)</f>
        <v>41.3</v>
      </c>
      <c r="O7" s="16">
        <f>AVERAGE('Form Responses 1'!AO2:AO35)</f>
        <v>7</v>
      </c>
      <c r="P7" s="23">
        <v>10.0</v>
      </c>
      <c r="Q7" s="16">
        <f>O7/P7*100</f>
        <v>70</v>
      </c>
    </row>
    <row r="8">
      <c r="A8" s="14">
        <f t="shared" ref="A8:L8" si="1">A7/$P1*100</f>
        <v>71.18644068</v>
      </c>
      <c r="B8" s="14">
        <f t="shared" si="1"/>
        <v>71.18644068</v>
      </c>
      <c r="C8" s="14">
        <f t="shared" si="1"/>
        <v>72.88135593</v>
      </c>
      <c r="D8" s="14">
        <f t="shared" si="1"/>
        <v>55.93220339</v>
      </c>
      <c r="E8" s="14">
        <f t="shared" si="1"/>
        <v>64.40677966</v>
      </c>
      <c r="F8" s="14">
        <f t="shared" si="1"/>
        <v>69.49152542</v>
      </c>
      <c r="G8" s="14">
        <f t="shared" si="1"/>
        <v>66.10169492</v>
      </c>
      <c r="H8" s="14">
        <f t="shared" si="1"/>
        <v>74.57627119</v>
      </c>
      <c r="I8" s="14">
        <f t="shared" si="1"/>
        <v>74.57627119</v>
      </c>
      <c r="J8" s="14">
        <f t="shared" si="1"/>
        <v>79.66101695</v>
      </c>
      <c r="K8" s="14">
        <f t="shared" si="1"/>
        <v>0</v>
      </c>
      <c r="L8" s="14">
        <f t="shared" si="1"/>
        <v>0</v>
      </c>
      <c r="M8" s="11"/>
      <c r="N8" s="24" t="str">
        <f>"Min: "&amp;MIN('Form Responses 1'!AO2:AO35)</f>
        <v>Min: 1</v>
      </c>
      <c r="O8" s="25" t="str">
        <f>"Max: "&amp;MAX('Form Responses 1'!AO2:AO35)</f>
        <v>Max: 10</v>
      </c>
      <c r="P8" s="23"/>
      <c r="Q8" s="11"/>
    </row>
    <row r="9">
      <c r="A9" s="26" t="s">
        <v>174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  <c r="N9" s="21"/>
      <c r="O9" s="21"/>
      <c r="P9" s="21"/>
      <c r="Q9" s="21"/>
    </row>
    <row r="10">
      <c r="A10" s="22">
        <f>COUNTIF('Form Responses 1'!AA:AA,"https://drive.google.com/open?id=1y2lPPopp6GvJqe__CpRuzuW53lpB0Ej4")</f>
        <v>38</v>
      </c>
      <c r="B10" s="22">
        <f>COUNTIF('Form Responses 1'!AB:AB,"https://drive.google.com/open?id=1U5c7o8wym99MOcdodDFf-LFWD6KLLH3D")</f>
        <v>34</v>
      </c>
      <c r="C10" s="22">
        <f>COUNTIF('Form Responses 1'!AC:AC,"https://drive.google.com/open?id=1x3OLIhub4MTRsRlZ7xNQSwkZFEb43BPK")</f>
        <v>44</v>
      </c>
      <c r="D10" s="22">
        <f>COUNTIF('Form Responses 1'!AD:AD,"https://drive.google.com/open?id=12idwkKwmTY54LyO3jLnDFcEPAAetfSp5")</f>
        <v>22</v>
      </c>
      <c r="E10" s="22">
        <f>COUNTIF('Form Responses 1'!AE:AE,"https://drive.google.com/open?id=1KcHSSFNyLE-1TDQXwPZ1rPJwA7GGtibI")</f>
        <v>24</v>
      </c>
      <c r="F10" s="22">
        <f>COUNTIF('Form Responses 1'!AF:AF,"https://drive.google.com/open?id=1N23nEcsCHT0-wr7qklzsKriko7hhUVj8")</f>
        <v>38</v>
      </c>
      <c r="G10" s="22">
        <f>COUNTIF('Form Responses 1'!AG:AG,"https://drive.google.com/open?id=1UUnjYzaxfkT84eg6jnpX2Wx15OPPJcJi")</f>
        <v>26</v>
      </c>
      <c r="H10" s="22">
        <f>COUNTIF('Form Responses 1'!AH:AH,"https://drive.google.com/open?id=1SaKkOV_zkADZpqQRtZyLcS1i25cxqfHF")</f>
        <v>29</v>
      </c>
      <c r="I10" s="22">
        <f>COUNTIF('Form Responses 1'!AI:AI,"https://drive.google.com/open?id=1SXhfzRjrTdppShkMOPhhRF1qSZV5b0Sr")</f>
        <v>28</v>
      </c>
      <c r="J10" s="22">
        <f>COUNTIF('Form Responses 1'!AJ:AJ,"https://drive.google.com/open?id=1n1b9mwDbbsNTthtWFn9ktrWQlUmJMuHq")</f>
        <v>28</v>
      </c>
      <c r="K10" s="11"/>
      <c r="L10" s="11"/>
      <c r="M10" s="11"/>
      <c r="N10" s="16">
        <f>AVERAGE(A10:J10)</f>
        <v>31.1</v>
      </c>
      <c r="O10" s="16">
        <f>AVERAGE('Form Responses 1'!AP2:AP35)</f>
        <v>5.271186441</v>
      </c>
      <c r="P10" s="23">
        <v>10.0</v>
      </c>
      <c r="Q10" s="16">
        <f>O10/P10*100</f>
        <v>52.71186441</v>
      </c>
    </row>
    <row r="11">
      <c r="A11" s="14">
        <f t="shared" ref="A11:L11" si="2">A10/$P1*100</f>
        <v>64.40677966</v>
      </c>
      <c r="B11" s="14">
        <f t="shared" si="2"/>
        <v>57.62711864</v>
      </c>
      <c r="C11" s="14">
        <f t="shared" si="2"/>
        <v>74.57627119</v>
      </c>
      <c r="D11" s="14">
        <f t="shared" si="2"/>
        <v>37.28813559</v>
      </c>
      <c r="E11" s="14">
        <f t="shared" si="2"/>
        <v>40.6779661</v>
      </c>
      <c r="F11" s="14">
        <f t="shared" si="2"/>
        <v>64.40677966</v>
      </c>
      <c r="G11" s="14">
        <f t="shared" si="2"/>
        <v>44.06779661</v>
      </c>
      <c r="H11" s="14">
        <f t="shared" si="2"/>
        <v>49.15254237</v>
      </c>
      <c r="I11" s="14">
        <f t="shared" si="2"/>
        <v>47.45762712</v>
      </c>
      <c r="J11" s="14">
        <f t="shared" si="2"/>
        <v>47.45762712</v>
      </c>
      <c r="K11" s="14">
        <f t="shared" si="2"/>
        <v>0</v>
      </c>
      <c r="L11" s="14">
        <f t="shared" si="2"/>
        <v>0</v>
      </c>
      <c r="M11" s="11"/>
      <c r="N11" s="24" t="str">
        <f>"Min: "&amp;MIN('Form Responses 1'!AP2:AP35)</f>
        <v>Min: 2</v>
      </c>
      <c r="O11" s="25" t="str">
        <f>"Max: "&amp;MAX('Form Responses 1'!AP2:AP35)</f>
        <v>Max: 10</v>
      </c>
      <c r="P11" s="23"/>
      <c r="Q11" s="11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6"/>
      <c r="N12" s="27" t="s">
        <v>175</v>
      </c>
      <c r="O12" s="24">
        <f>(P10-O10)/P10</f>
        <v>0.4728813559</v>
      </c>
      <c r="P12" s="17"/>
      <c r="Q12" s="16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6"/>
      <c r="N13" s="27" t="s">
        <v>176</v>
      </c>
      <c r="O13" s="24">
        <f>O10/P10</f>
        <v>0.5271186441</v>
      </c>
      <c r="P13" s="17"/>
      <c r="Q13" s="16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6"/>
      <c r="N14" s="27" t="s">
        <v>177</v>
      </c>
      <c r="O14" s="28">
        <v>0.06803</v>
      </c>
      <c r="P14" s="17"/>
      <c r="Q14" s="16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6"/>
      <c r="N15" s="27" t="s">
        <v>178</v>
      </c>
      <c r="O15" s="28">
        <v>0.06798</v>
      </c>
      <c r="P15" s="17"/>
      <c r="Q15" s="16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6"/>
      <c r="N16" s="27" t="s">
        <v>179</v>
      </c>
      <c r="O16" s="24">
        <f>(O15-O14)/SQRT(2)</f>
        <v>-0.00003535533906</v>
      </c>
      <c r="P16" s="17"/>
      <c r="Q16" s="16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2"/>
      <c r="K17" s="14"/>
      <c r="L17" s="12"/>
      <c r="M17" s="16" t="str">
        <f>"stdev: "&amp;STDEV('Form Responses 1'!AP2:AP35)</f>
        <v>stdev: 1.83669970584964</v>
      </c>
      <c r="N17" s="27" t="s">
        <v>180</v>
      </c>
      <c r="O17" s="24">
        <f>PHI(O16/SQRT(2))</f>
        <v>0.3989422803</v>
      </c>
      <c r="P17" s="17">
        <f>NORMSDIST(O16/sqrt(2))</f>
        <v>0.4999900264</v>
      </c>
      <c r="Q17" s="16"/>
    </row>
    <row r="18">
      <c r="A18" s="19" t="s">
        <v>20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  <c r="N18" s="21"/>
      <c r="O18" s="21"/>
      <c r="P18" s="21"/>
      <c r="Q18" s="21"/>
    </row>
    <row r="19">
      <c r="A19" s="22">
        <f>COUNTIF('Form Responses 1'!O:O,"https://drive.google.com/open?id=1pOAJCtg52y-tNMkCphJe2k_eg6jcPdse")</f>
        <v>25</v>
      </c>
      <c r="B19" s="22">
        <f>COUNTIF('Form Responses 1'!P:P,"https://drive.google.com/open?id=1VuB07rpG2mZViOu4DFf7BzN2FrkXym9F")</f>
        <v>22</v>
      </c>
      <c r="C19" s="22">
        <f>COUNTIF('Form Responses 1'!Q:Q,"https://drive.google.com/open?id=1fsT_821pCIe2lIFhiVKhOq13aY-xGbZ_")</f>
        <v>29</v>
      </c>
      <c r="D19" s="22">
        <f>COUNTIF('Form Responses 1'!R:R,"https://drive.google.com/open?id=1xlPD8sn4bF0JhPrK0EIgpCW73iSMollL")</f>
        <v>21</v>
      </c>
      <c r="E19" s="22">
        <f>COUNTIF('Form Responses 1'!S:S,"https://drive.google.com/open?id=1qf7gefJmpnxN4mlwlZuvKdOqAzbDoa8m")</f>
        <v>33</v>
      </c>
      <c r="F19" s="22">
        <f>COUNTIF('Form Responses 1'!T:T,"https://drive.google.com/open?id=1YS2qQGOgbRhdztgoYfKh9zEzMTIHOBqZ")</f>
        <v>24</v>
      </c>
      <c r="G19" s="22">
        <f>COUNTIF('Form Responses 1'!U:U,"https://drive.google.com/open?id=1qE8uorK3lnd1FyT-1Kdh70CQDrsLJww4")</f>
        <v>34</v>
      </c>
      <c r="H19" s="22">
        <f>COUNTIF('Form Responses 1'!V:V,"https://drive.google.com/open?id=10ZI_G0iLUDpUtDJDBLANjAXjPnXmCi9K")</f>
        <v>21</v>
      </c>
      <c r="I19" s="22">
        <f>COUNTIF('Form Responses 1'!W:W,"https://drive.google.com/open?id=1lZNSeUBAEETLtbt2naFr6LXIa3hcl5E9")</f>
        <v>28</v>
      </c>
      <c r="J19" s="22">
        <f>COUNTIF('Form Responses 1'!X:X,"https://drive.google.com/open?id=1rvUg66qwpLXq0kJ2d-do3H0bXTNT7ZY5")</f>
        <v>23</v>
      </c>
      <c r="K19" s="22">
        <f>COUNTIF('Form Responses 1'!Y:Y,"https://drive.google.com/open?id=1pDOX6DhRXWPsoguVtY6IUO6A69P0A2Yg")</f>
        <v>21</v>
      </c>
      <c r="L19" s="22">
        <f>COUNTIF('Form Responses 1'!Z:Z,"https://drive.google.com/open?id=1aSLiLJz2hLG-x7Tv2UdQu-Jm7asMv241")</f>
        <v>21</v>
      </c>
      <c r="M19" s="12"/>
      <c r="N19" s="14">
        <f>AVERAGE(A19:J19)</f>
        <v>26</v>
      </c>
      <c r="O19" s="14">
        <f>AVERAGE('Form Responses 1'!AQ2:AQ35)</f>
        <v>5.118644068</v>
      </c>
      <c r="P19" s="13">
        <v>12.0</v>
      </c>
      <c r="Q19" s="14">
        <f>O19/P19*100</f>
        <v>42.65536723</v>
      </c>
    </row>
    <row r="20">
      <c r="A20" s="14">
        <f t="shared" ref="A20:L20" si="3">A19/$P1*100</f>
        <v>42.37288136</v>
      </c>
      <c r="B20" s="14">
        <f t="shared" si="3"/>
        <v>37.28813559</v>
      </c>
      <c r="C20" s="14">
        <f t="shared" si="3"/>
        <v>49.15254237</v>
      </c>
      <c r="D20" s="14">
        <f t="shared" si="3"/>
        <v>35.59322034</v>
      </c>
      <c r="E20" s="14">
        <f t="shared" si="3"/>
        <v>55.93220339</v>
      </c>
      <c r="F20" s="14">
        <f t="shared" si="3"/>
        <v>40.6779661</v>
      </c>
      <c r="G20" s="14">
        <f t="shared" si="3"/>
        <v>57.62711864</v>
      </c>
      <c r="H20" s="14">
        <f t="shared" si="3"/>
        <v>35.59322034</v>
      </c>
      <c r="I20" s="14">
        <f t="shared" si="3"/>
        <v>47.45762712</v>
      </c>
      <c r="J20" s="14">
        <f t="shared" si="3"/>
        <v>38.98305085</v>
      </c>
      <c r="K20" s="14">
        <f t="shared" si="3"/>
        <v>35.59322034</v>
      </c>
      <c r="L20" s="14">
        <f t="shared" si="3"/>
        <v>35.59322034</v>
      </c>
      <c r="M20" s="11"/>
      <c r="N20" s="24" t="str">
        <f>"Min: "&amp;MIN('Form Responses 1'!AQ2:AQ35)</f>
        <v>Min: 0</v>
      </c>
      <c r="O20" s="25" t="str">
        <f>"Max: "&amp;MAX('Form Responses 1'!AQ2:AQ35)</f>
        <v>Max: 11</v>
      </c>
      <c r="P20" s="23"/>
      <c r="Q20" s="11"/>
    </row>
    <row r="21">
      <c r="B21" s="14"/>
      <c r="C21" s="14"/>
      <c r="D21" s="14"/>
      <c r="E21" s="14"/>
      <c r="F21" s="14"/>
      <c r="G21" s="14"/>
      <c r="H21" s="14"/>
      <c r="I21" s="14"/>
      <c r="J21" s="14"/>
      <c r="K21" s="14"/>
      <c r="N21" s="27" t="s">
        <v>175</v>
      </c>
      <c r="O21" s="14">
        <f>(P19-O19)/P19</f>
        <v>0.5734463277</v>
      </c>
      <c r="P21" s="17"/>
      <c r="Q21" s="16"/>
    </row>
    <row r="22">
      <c r="B22" s="14"/>
      <c r="C22" s="14"/>
      <c r="D22" s="14"/>
      <c r="E22" s="14"/>
      <c r="F22" s="14"/>
      <c r="G22" s="14"/>
      <c r="H22" s="14"/>
      <c r="I22" s="14"/>
      <c r="J22" s="14"/>
      <c r="K22" s="14"/>
      <c r="N22" s="27" t="s">
        <v>176</v>
      </c>
      <c r="O22" s="25">
        <f>O19/P19</f>
        <v>0.4265536723</v>
      </c>
      <c r="P22" s="17"/>
      <c r="Q22" s="16"/>
    </row>
    <row r="2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6"/>
      <c r="N23" s="13" t="s">
        <v>177</v>
      </c>
      <c r="O23" s="28">
        <v>0.18515</v>
      </c>
      <c r="P23" s="17"/>
      <c r="Q23" s="16"/>
    </row>
    <row r="24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6"/>
      <c r="N24" s="13" t="s">
        <v>178</v>
      </c>
      <c r="O24" s="28">
        <v>0.18516</v>
      </c>
      <c r="P24" s="17"/>
      <c r="Q24" s="16"/>
    </row>
    <row r="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6"/>
      <c r="N25" s="13" t="s">
        <v>179</v>
      </c>
      <c r="O25" s="24">
        <f>(O24-O23)/SQRT(2)</f>
        <v>0.000007071067812</v>
      </c>
      <c r="P25" s="17"/>
      <c r="Q25" s="16"/>
    </row>
    <row r="26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6" t="str">
        <f>"stdev: "&amp;STDEV('Form Responses 1'!AQ2:AQ35)</f>
        <v>stdev: 2.2749364959891</v>
      </c>
      <c r="N26" s="13" t="s">
        <v>180</v>
      </c>
      <c r="O26" s="24">
        <f>PHI(O25/SQRT(2))</f>
        <v>0.3989422804</v>
      </c>
      <c r="P26" s="17">
        <f>NORMSDIST(O25/sqrt(2))</f>
        <v>0.5000019947</v>
      </c>
      <c r="Q26" s="16"/>
    </row>
    <row r="27">
      <c r="A27" s="23" t="s">
        <v>181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3"/>
      <c r="O27" s="11"/>
      <c r="P27" s="23"/>
      <c r="Q27" s="11"/>
    </row>
    <row r="28">
      <c r="A28" s="23"/>
      <c r="B28" s="23"/>
      <c r="C28" s="23"/>
      <c r="D28" s="23"/>
      <c r="E28" s="13" t="s">
        <v>182</v>
      </c>
      <c r="F28" s="23"/>
      <c r="G28" s="23"/>
      <c r="H28" s="23"/>
      <c r="I28" s="23"/>
      <c r="J28" s="23"/>
      <c r="K28" s="23"/>
      <c r="L28" s="23"/>
      <c r="M28" s="23"/>
      <c r="N28" s="1">
        <f>((N19*P1)+(N10*P1))/(P1*2)</f>
        <v>28.55</v>
      </c>
      <c r="O28" s="1">
        <f>Average('Form Responses 1'!AR2:AR35)</f>
        <v>10.38983051</v>
      </c>
      <c r="P28" s="1">
        <f>P10+P19</f>
        <v>22</v>
      </c>
      <c r="Q28" s="1">
        <f>O28/P28*100</f>
        <v>47.22650231</v>
      </c>
    </row>
    <row r="29">
      <c r="A29" s="23"/>
      <c r="B29" s="23"/>
      <c r="C29" s="23"/>
      <c r="D29" s="23"/>
      <c r="E29" s="13"/>
      <c r="F29" s="23"/>
      <c r="G29" s="23"/>
      <c r="H29" s="23"/>
      <c r="I29" s="23"/>
      <c r="J29" s="23"/>
      <c r="K29" s="23"/>
      <c r="L29" s="23"/>
      <c r="M29" s="23"/>
      <c r="N29" s="24" t="str">
        <f>"Min: "&amp;MIN('Form Responses 1'!AR2:AR35)</f>
        <v>Min: 5</v>
      </c>
      <c r="O29" s="25" t="str">
        <f>"Max: "&amp;MAX('Form Responses 1'!AQ5:AQ35)</f>
        <v>Max: 11</v>
      </c>
    </row>
    <row r="30">
      <c r="A30" s="17"/>
      <c r="B30" s="17"/>
      <c r="C30" s="17"/>
      <c r="D30" s="17"/>
      <c r="E30" s="27"/>
      <c r="F30" s="17"/>
      <c r="G30" s="17"/>
      <c r="H30" s="17"/>
      <c r="I30" s="17"/>
      <c r="J30" s="17"/>
      <c r="K30" s="17"/>
      <c r="L30" s="17"/>
      <c r="M30" s="17"/>
      <c r="N30" s="13" t="s">
        <v>175</v>
      </c>
      <c r="O30" s="25">
        <f>(P28-O28)/P28</f>
        <v>0.5277349769</v>
      </c>
    </row>
    <row r="31">
      <c r="A31" s="17"/>
      <c r="B31" s="17"/>
      <c r="C31" s="17"/>
      <c r="D31" s="17"/>
      <c r="E31" s="27"/>
      <c r="F31" s="17"/>
      <c r="G31" s="17"/>
      <c r="H31" s="17"/>
      <c r="I31" s="17"/>
      <c r="J31" s="17"/>
      <c r="K31" s="17"/>
      <c r="L31" s="17"/>
      <c r="M31" s="17"/>
      <c r="N31" s="13" t="s">
        <v>176</v>
      </c>
      <c r="O31" s="16">
        <f>O28/P28</f>
        <v>0.4722650231</v>
      </c>
    </row>
    <row r="32">
      <c r="A32" s="17"/>
      <c r="B32" s="17"/>
      <c r="C32" s="17"/>
      <c r="D32" s="17"/>
      <c r="E32" s="27"/>
      <c r="F32" s="17"/>
      <c r="G32" s="17"/>
      <c r="H32" s="17"/>
      <c r="I32" s="17"/>
      <c r="J32" s="17"/>
      <c r="K32" s="17"/>
      <c r="L32" s="17"/>
      <c r="M32" s="17"/>
      <c r="N32" s="13" t="s">
        <v>177</v>
      </c>
      <c r="O32" s="23">
        <v>0.06957</v>
      </c>
    </row>
    <row r="33">
      <c r="A33" s="17"/>
      <c r="B33" s="17"/>
      <c r="C33" s="17"/>
      <c r="D33" s="17"/>
      <c r="E33" s="27"/>
      <c r="F33" s="17"/>
      <c r="G33" s="17"/>
      <c r="H33" s="17"/>
      <c r="I33" s="17"/>
      <c r="J33" s="17"/>
      <c r="K33" s="17"/>
      <c r="L33" s="17"/>
      <c r="M33" s="17"/>
      <c r="N33" s="13" t="s">
        <v>178</v>
      </c>
      <c r="O33" s="23">
        <v>0.06958</v>
      </c>
    </row>
    <row r="34">
      <c r="A34" s="17"/>
      <c r="B34" s="17"/>
      <c r="C34" s="17"/>
      <c r="D34" s="17"/>
      <c r="E34" s="27"/>
      <c r="F34" s="17"/>
      <c r="G34" s="17"/>
      <c r="H34" s="17"/>
      <c r="I34" s="17"/>
      <c r="J34" s="17"/>
      <c r="K34" s="17"/>
      <c r="L34" s="17"/>
      <c r="M34" s="17"/>
      <c r="N34" s="13" t="s">
        <v>179</v>
      </c>
      <c r="O34" s="16">
        <f>O33-O32</f>
        <v>0.00001</v>
      </c>
    </row>
    <row r="35">
      <c r="A35" s="17"/>
      <c r="B35" s="17"/>
      <c r="C35" s="17"/>
      <c r="D35" s="17"/>
      <c r="E35" s="27"/>
      <c r="F35" s="17"/>
      <c r="G35" s="17"/>
      <c r="H35" s="17"/>
      <c r="I35" s="17"/>
      <c r="J35" s="17"/>
      <c r="K35" s="17"/>
      <c r="L35" s="17"/>
      <c r="M35" s="17"/>
      <c r="N35" s="13" t="s">
        <v>180</v>
      </c>
      <c r="O35" s="16">
        <f>PHI(O34/SQRT(2))</f>
        <v>0.3989422804</v>
      </c>
    </row>
  </sheetData>
  <mergeCells count="9">
    <mergeCell ref="A9:L9"/>
    <mergeCell ref="A18:L18"/>
    <mergeCell ref="A4:L4"/>
    <mergeCell ref="M4:M5"/>
    <mergeCell ref="N4:N5"/>
    <mergeCell ref="O4:O5"/>
    <mergeCell ref="P4:P5"/>
    <mergeCell ref="Q4:Q5"/>
    <mergeCell ref="A6:L6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" width="3.43"/>
    <col customWidth="1" min="13" max="13" width="16.29"/>
    <col customWidth="1" min="14" max="14" width="17.0"/>
    <col customWidth="1" min="15" max="15" width="14.86"/>
    <col customWidth="1" min="16" max="16" width="10.14"/>
    <col customWidth="1" min="17" max="17" width="13.14"/>
  </cols>
  <sheetData>
    <row r="1">
      <c r="A1" s="11"/>
      <c r="B1" s="11"/>
      <c r="C1" s="11"/>
      <c r="D1" s="11"/>
      <c r="E1" s="12"/>
      <c r="F1" s="12"/>
      <c r="G1" s="12"/>
      <c r="H1" s="12"/>
      <c r="I1" s="12"/>
      <c r="J1" s="12"/>
      <c r="K1" s="11"/>
      <c r="L1" s="11"/>
      <c r="M1" s="13"/>
      <c r="N1" s="12"/>
      <c r="O1" s="13" t="s">
        <v>167</v>
      </c>
      <c r="P1" s="14">
        <f>countif('Form Responses 1'!D2:D13,"Yes")</f>
        <v>42</v>
      </c>
    </row>
    <row r="2">
      <c r="A2" s="11"/>
      <c r="B2" s="11"/>
      <c r="C2" s="11"/>
      <c r="D2" s="11"/>
      <c r="E2" s="12"/>
      <c r="F2" s="12"/>
      <c r="G2" s="12"/>
      <c r="H2" s="12"/>
      <c r="I2" s="12"/>
      <c r="J2" s="12"/>
      <c r="K2" s="11"/>
      <c r="L2" s="11"/>
      <c r="M2" s="11"/>
      <c r="N2" s="11"/>
      <c r="O2" s="13" t="s">
        <v>168</v>
      </c>
      <c r="P2" s="27">
        <f>AVERAGEIF('Form Responses 1'!D2:D13,"Yes",'Form Responses 1'!B2:B13)</f>
        <v>17.76190476</v>
      </c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1"/>
      <c r="L3" s="11"/>
      <c r="M3" s="11"/>
      <c r="N3" s="11"/>
      <c r="O3" s="23"/>
      <c r="P3" s="11"/>
      <c r="Q3" s="29"/>
    </row>
    <row r="4">
      <c r="A4" s="27" t="s">
        <v>169</v>
      </c>
      <c r="M4" s="16"/>
      <c r="N4" s="17" t="s">
        <v>170</v>
      </c>
      <c r="O4" s="17" t="s">
        <v>168</v>
      </c>
      <c r="P4" s="17" t="s">
        <v>171</v>
      </c>
      <c r="Q4" s="17" t="s">
        <v>172</v>
      </c>
    </row>
    <row r="5">
      <c r="A5" s="13">
        <v>1.0</v>
      </c>
      <c r="B5" s="13">
        <v>2.0</v>
      </c>
      <c r="C5" s="13">
        <v>3.0</v>
      </c>
      <c r="D5" s="13">
        <v>4.0</v>
      </c>
      <c r="E5" s="13">
        <v>5.0</v>
      </c>
      <c r="F5" s="13">
        <v>6.0</v>
      </c>
      <c r="G5" s="13">
        <v>7.0</v>
      </c>
      <c r="H5" s="13">
        <v>8.0</v>
      </c>
      <c r="I5" s="13">
        <v>9.0</v>
      </c>
      <c r="J5" s="13">
        <v>10.0</v>
      </c>
      <c r="K5" s="13">
        <v>11.0</v>
      </c>
      <c r="L5" s="13">
        <v>12.0</v>
      </c>
    </row>
    <row r="6">
      <c r="A6" s="19" t="s">
        <v>173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</row>
    <row r="7">
      <c r="A7" s="14">
        <f>COUNTIFS('Form Responses 1'!E:E,"https://drive.google.com/open?id=1r1e2_xZiyd_oWckg_JP92yV5qigCSSmi",'Form Responses 1'!D:D,"Yes")</f>
        <v>30</v>
      </c>
      <c r="B7" s="14">
        <f>COUNTIFS('Form Responses 1'!F:F,"https://drive.google.com/open?id=1NihcGy1UTY_HlSoB3T5anSYuN3T97arK",'Form Responses 1'!D:D,"Yes")</f>
        <v>30</v>
      </c>
      <c r="C7" s="14">
        <f>COUNTIFs('Form Responses 1'!G:G,"https://drive.google.com/open?id=1DrO2HNTfU7PBCv-q42-icdBMcVTC_dhz",'Form Responses 1'!D:D,"Yes")</f>
        <v>30</v>
      </c>
      <c r="D7" s="14">
        <f>COUNTIFs('Form Responses 1'!H:H,"https://drive.google.com/open?id=1Iv4W9KacCHX6YHLXs3QkexlbPWcVKLyW",'Form Responses 1'!D:D,"Yes")</f>
        <v>26</v>
      </c>
      <c r="E7" s="14">
        <f>COUNTIFs('Form Responses 1'!I:I,"https://drive.google.com/open?id=1cwTS_ptuRyxq8daLryebFd_oinLDD5wj",'Form Responses 1'!D:D,"Yes")</f>
        <v>33</v>
      </c>
      <c r="F7" s="14">
        <f>COUNTIFs('Form Responses 1'!J:J,"https://drive.google.com/open?id=1NlefpbF-f4olOOrxdX8niIYEEII_E7zR",'Form Responses 1'!D:D,"Yes")</f>
        <v>30</v>
      </c>
      <c r="G7" s="14">
        <f>COUNTIFs('Form Responses 1'!K:K,"https://drive.google.com/open?id=1KJ0W6GlTdQVx-4uE4F2bbPs1LQKjJSOi",'Form Responses 1'!D:D,"Yes")</f>
        <v>28</v>
      </c>
      <c r="H7" s="14">
        <f>COUNTIFs('Form Responses 1'!L:L,"https://drive.google.com/open?id=1DRVK_J81wjG8c0EJuP950OA2Vf2M13Jf",'Form Responses 1'!D:D,"Yes")</f>
        <v>36</v>
      </c>
      <c r="I7" s="14">
        <f>COUNTIFs('Form Responses 1'!M:M,"https://drive.google.com/open?id=1BKdInY0nwQoDnnTtiZZXmJTljMHoYsV7",'Form Responses 1'!D:D,"Yes")</f>
        <v>36</v>
      </c>
      <c r="J7" s="14">
        <f>COUNTIFs('Form Responses 1'!N:N,"https://drive.google.com/open?id=1aIlQc3SEMnw0-o8wKmdDYU--FhidTfTK",'Form Responses 1'!D:D,"Yes")</f>
        <v>37</v>
      </c>
      <c r="K7" s="11"/>
      <c r="L7" s="11"/>
      <c r="M7" s="11"/>
      <c r="N7" s="16">
        <f>AVERAGE(A7:J7)</f>
        <v>31.6</v>
      </c>
      <c r="O7" s="17">
        <f>AVERAGEIF('Form Responses 1'!D2:D13,"Yes",'Form Responses 1'!AO2:AO13)</f>
        <v>7.523809524</v>
      </c>
      <c r="P7" s="23">
        <v>10.0</v>
      </c>
      <c r="Q7" s="16">
        <f>N7/P1*100</f>
        <v>75.23809524</v>
      </c>
    </row>
    <row r="8">
      <c r="A8" s="26" t="s">
        <v>174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  <c r="N8" s="21"/>
      <c r="O8" s="21"/>
      <c r="P8" s="21"/>
      <c r="Q8" s="21"/>
    </row>
    <row r="9">
      <c r="A9" s="14">
        <f>COUNTIFs('Form Responses 1'!AA:AA,"https://drive.google.com/open?id=1y2lPPopp6GvJqe__CpRuzuW53lpB0Ej4",'Form Responses 1'!D:D,"Yes")</f>
        <v>24</v>
      </c>
      <c r="B9" s="14">
        <f>COUNTIFs('Form Responses 1'!AB:AB,"https://drive.google.com/open?id=1U5c7o8wym99MOcdodDFf-LFWD6KLLH3D",'Form Responses 1'!D:D,"Yes")</f>
        <v>25</v>
      </c>
      <c r="C9" s="14">
        <f>COUNTIFs('Form Responses 1'!AC:AC,"https://drive.google.com/open?id=1x3OLIhub4MTRsRlZ7xNQSwkZFEb43BPK",'Form Responses 1'!D:D,"Yes")</f>
        <v>34</v>
      </c>
      <c r="D9" s="14">
        <f>COUNTIFs('Form Responses 1'!AD:AD,"https://drive.google.com/open?id=12idwkKwmTY54LyO3jLnDFcEPAAetfSp5",'Form Responses 1'!D:D,"Yes")</f>
        <v>16</v>
      </c>
      <c r="E9" s="14">
        <f>COUNTIFs('Form Responses 1'!AE:AE,"https://drive.google.com/open?id=1KcHSSFNyLE-1TDQXwPZ1rPJwA7GGtibI",'Form Responses 1'!D:D,"Yes")</f>
        <v>16</v>
      </c>
      <c r="F9" s="14">
        <f>COUNTIFs('Form Responses 1'!AF:AF,"https://drive.google.com/open?id=1N23nEcsCHT0-wr7qklzsKriko7hhUVj8",'Form Responses 1'!D:D,"Yes")</f>
        <v>27</v>
      </c>
      <c r="G9" s="14">
        <f>COUNTIFs('Form Responses 1'!AG:AG,"https://drive.google.com/open?id=1UUnjYzaxfkT84eg6jnpX2Wx15OPPJcJi",'Form Responses 1'!D:D,"Yes")</f>
        <v>20</v>
      </c>
      <c r="H9" s="14">
        <f>COUNTIFs('Form Responses 1'!AH:AH,"https://drive.google.com/open?id=1SaKkOV_zkADZpqQRtZyLcS1i25cxqfHF",'Form Responses 1'!D:D,"Yes")</f>
        <v>21</v>
      </c>
      <c r="I9" s="14">
        <f>COUNTIFs('Form Responses 1'!AI:AI,"https://drive.google.com/open?id=1SXhfzRjrTdppShkMOPhhRF1qSZV5b0Sr",'Form Responses 1'!D:D,"Yes")</f>
        <v>18</v>
      </c>
      <c r="J9" s="14">
        <f>COUNTIFs('Form Responses 1'!AJ:AJ,"https://drive.google.com/open?id=1n1b9mwDbbsNTthtWFn9ktrWQlUmJMuHq",'Form Responses 1'!D:D,"Yes")</f>
        <v>21</v>
      </c>
      <c r="K9" s="11"/>
      <c r="L9" s="11"/>
      <c r="M9" s="11"/>
      <c r="N9" s="16">
        <f>AVERAGE(A9:J9)</f>
        <v>22.2</v>
      </c>
      <c r="O9" s="16">
        <f>AVERAGEIF('Form Responses 1'!D2:D13,"Yes",'Form Responses 1'!AP2:AP13)</f>
        <v>5.285714286</v>
      </c>
      <c r="P9" s="23">
        <v>10.0</v>
      </c>
      <c r="Q9" s="16">
        <f>N9/P1*100</f>
        <v>52.85714286</v>
      </c>
    </row>
    <row r="10">
      <c r="A10" s="19" t="s">
        <v>20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1"/>
      <c r="O10" s="21"/>
      <c r="P10" s="21"/>
      <c r="Q10" s="21"/>
    </row>
    <row r="11">
      <c r="A11" s="14">
        <f>COUNTIFs('Form Responses 1'!O:O,"https://drive.google.com/open?id=1pOAJCtg52y-tNMkCphJe2k_eg6jcPdse",'Form Responses 1'!D:D,"Yes")</f>
        <v>22</v>
      </c>
      <c r="B11" s="14">
        <f>COUNTIFs('Form Responses 1'!P:P,"https://drive.google.com/open?id=1VuB07rpG2mZViOu4DFf7BzN2FrkXym9F",'Form Responses 1'!D:D,"Yes")</f>
        <v>21</v>
      </c>
      <c r="C11" s="14">
        <f>COUNTIFs('Form Responses 1'!Q:Q,"https://drive.google.com/open?id=1fsT_821pCIe2lIFhiVKhOq13aY-xGbZ_",'Form Responses 1'!D:D,"Yes")</f>
        <v>22</v>
      </c>
      <c r="D11" s="14">
        <f>COUNTIFs('Form Responses 1'!R:R,"https://drive.google.com/open?id=1xlPD8sn4bF0JhPrK0EIgpCW73iSMollL",'Form Responses 1'!D:D,"Yes")</f>
        <v>13</v>
      </c>
      <c r="E11" s="14">
        <f>COUNTIFs('Form Responses 1'!S:S,"https://drive.google.com/open?id=1qf7gefJmpnxN4mlwlZuvKdOqAzbDoa8m",'Form Responses 1'!D:D,"Yes")</f>
        <v>27</v>
      </c>
      <c r="F11" s="14">
        <f>COUNTIFs('Form Responses 1'!T:T,"https://drive.google.com/open?id=1YS2qQGOgbRhdztgoYfKh9zEzMTIHOBqZ",'Form Responses 1'!D:D,"Yes")</f>
        <v>14</v>
      </c>
      <c r="G11" s="14">
        <f>COUNTIFs('Form Responses 1'!U:U,"https://drive.google.com/open?id=1qE8uorK3lnd1FyT-1Kdh70CQDrsLJww4",'Form Responses 1'!D:D,"Yes")</f>
        <v>24</v>
      </c>
      <c r="H11" s="14">
        <f>COUNTIFs('Form Responses 1'!V:V,"https://drive.google.com/open?id=10ZI_G0iLUDpUtDJDBLANjAXjPnXmCi9K",'Form Responses 1'!D:D,"Yes")</f>
        <v>13</v>
      </c>
      <c r="I11" s="14">
        <f>COUNTIFs('Form Responses 1'!W:W,"https://drive.google.com/open?id=1lZNSeUBAEETLtbt2naFr6LXIa3hcl5E9",'Form Responses 1'!D:D,"Yes")</f>
        <v>16</v>
      </c>
      <c r="J11" s="14">
        <f>COUNTIFs('Form Responses 1'!X:X,"https://drive.google.com/open?id=1rvUg66qwpLXq0kJ2d-do3H0bXTNT7ZY5",'Form Responses 1'!D:D,"Yes")</f>
        <v>12</v>
      </c>
      <c r="K11" s="14">
        <f>COUNTIFs('Form Responses 1'!Y:Y,"https://drive.google.com/open?id=1pDOX6DhRXWPsoguVtY6IUO6A69P0A2Yg",'Form Responses 1'!D:D,"Yes")</f>
        <v>12</v>
      </c>
      <c r="L11" s="14">
        <f>COUNTIFs('Form Responses 1'!Z:Z,"https://drive.google.com/open?id=1aSLiLJz2hLG-x7Tv2UdQu-Jm7asMv241",'Form Responses 1'!D:D,"Yes")</f>
        <v>12</v>
      </c>
      <c r="M11" s="12"/>
      <c r="N11" s="14">
        <f>AVERAGE(A11:J11)</f>
        <v>18.4</v>
      </c>
      <c r="O11" s="14">
        <f>AVERAGEIF('Form Responses 1'!D2:D13,"Yes",'Form Responses 1'!AQ2:AQ13)</f>
        <v>4.952380952</v>
      </c>
      <c r="P11" s="13">
        <v>12.0</v>
      </c>
      <c r="Q11" s="14">
        <f>N11/P1*100</f>
        <v>43.80952381</v>
      </c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>
      <c r="A13" s="23"/>
      <c r="B13" s="23"/>
      <c r="C13" s="23"/>
      <c r="D13" s="23"/>
      <c r="E13" s="13" t="s">
        <v>182</v>
      </c>
      <c r="F13" s="23"/>
      <c r="G13" s="23"/>
      <c r="H13" s="23"/>
      <c r="I13" s="23"/>
      <c r="J13" s="23"/>
      <c r="K13" s="23"/>
      <c r="L13" s="23"/>
      <c r="M13" s="23"/>
      <c r="N13" s="1">
        <f>((N11*P1)+(N9*P1))/(P1*2)</f>
        <v>20.3</v>
      </c>
      <c r="O13" s="16">
        <f>AVERAGEIF('Form Responses 1'!D2:D13,"Yes",'Form Responses 1'!AR2:AR13)</f>
        <v>10.23809524</v>
      </c>
      <c r="P13" s="23">
        <v>22.0</v>
      </c>
      <c r="Q13" s="16">
        <f>O13/P13*100</f>
        <v>46.53679654</v>
      </c>
    </row>
  </sheetData>
  <mergeCells count="9">
    <mergeCell ref="A8:L8"/>
    <mergeCell ref="A10:L10"/>
    <mergeCell ref="A4:L4"/>
    <mergeCell ref="M4:M5"/>
    <mergeCell ref="N4:N5"/>
    <mergeCell ref="O4:O5"/>
    <mergeCell ref="P4:P5"/>
    <mergeCell ref="Q4:Q5"/>
    <mergeCell ref="A6:L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" width="3.43"/>
    <col customWidth="1" min="13" max="13" width="16.29"/>
    <col customWidth="1" min="14" max="14" width="17.0"/>
    <col customWidth="1" min="15" max="15" width="14.86"/>
    <col customWidth="1" min="16" max="16" width="10.14"/>
    <col customWidth="1" min="17" max="17" width="13.14"/>
  </cols>
  <sheetData>
    <row r="1">
      <c r="A1" s="11"/>
      <c r="B1" s="11"/>
      <c r="C1" s="11"/>
      <c r="D1" s="11"/>
      <c r="E1" s="12"/>
      <c r="F1" s="12"/>
      <c r="G1" s="12"/>
      <c r="H1" s="12"/>
      <c r="I1" s="12"/>
      <c r="J1" s="12"/>
      <c r="K1" s="11"/>
      <c r="L1" s="11"/>
      <c r="M1" s="13"/>
      <c r="N1" s="12"/>
      <c r="O1" s="13" t="s">
        <v>167</v>
      </c>
      <c r="P1" s="14">
        <f>countif('Form Responses 1'!D2:D13,"No")</f>
        <v>17</v>
      </c>
    </row>
    <row r="2">
      <c r="A2" s="11"/>
      <c r="B2" s="11"/>
      <c r="C2" s="11"/>
      <c r="D2" s="11"/>
      <c r="E2" s="12"/>
      <c r="F2" s="12"/>
      <c r="G2" s="12"/>
      <c r="H2" s="12"/>
      <c r="I2" s="12"/>
      <c r="J2" s="12"/>
      <c r="K2" s="11"/>
      <c r="L2" s="11"/>
      <c r="M2" s="11"/>
      <c r="N2" s="11"/>
      <c r="O2" s="13" t="s">
        <v>168</v>
      </c>
      <c r="P2" s="27">
        <f>AVERAGEIF('Form Responses 1'!D2:D13,"No",'Form Responses 1'!B2:B13)</f>
        <v>16.47058824</v>
      </c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1"/>
      <c r="L3" s="11"/>
      <c r="M3" s="11"/>
      <c r="N3" s="11"/>
      <c r="O3" s="23"/>
      <c r="P3" s="11"/>
      <c r="Q3" s="29"/>
    </row>
    <row r="4">
      <c r="A4" s="27" t="s">
        <v>169</v>
      </c>
      <c r="M4" s="16"/>
      <c r="N4" s="17" t="s">
        <v>170</v>
      </c>
      <c r="O4" s="17" t="s">
        <v>168</v>
      </c>
      <c r="P4" s="17" t="s">
        <v>171</v>
      </c>
      <c r="Q4" s="17" t="s">
        <v>172</v>
      </c>
    </row>
    <row r="5">
      <c r="A5" s="13">
        <v>1.0</v>
      </c>
      <c r="B5" s="13">
        <v>2.0</v>
      </c>
      <c r="C5" s="13">
        <v>3.0</v>
      </c>
      <c r="D5" s="13">
        <v>4.0</v>
      </c>
      <c r="E5" s="13">
        <v>5.0</v>
      </c>
      <c r="F5" s="13">
        <v>6.0</v>
      </c>
      <c r="G5" s="13">
        <v>7.0</v>
      </c>
      <c r="H5" s="13">
        <v>8.0</v>
      </c>
      <c r="I5" s="13">
        <v>9.0</v>
      </c>
      <c r="J5" s="13">
        <v>10.0</v>
      </c>
      <c r="K5" s="13">
        <v>11.0</v>
      </c>
      <c r="L5" s="13">
        <v>12.0</v>
      </c>
    </row>
    <row r="6">
      <c r="A6" s="19" t="s">
        <v>173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</row>
    <row r="7">
      <c r="A7" s="14">
        <f>COUNTIFS('Form Responses 1'!E:E,"https://drive.google.com/open?id=1r1e2_xZiyd_oWckg_JP92yV5qigCSSmi",'Form Responses 1'!D:D,"No")</f>
        <v>12</v>
      </c>
      <c r="B7" s="14">
        <f>COUNTIFS('Form Responses 1'!F:F,"https://drive.google.com/open?id=1NihcGy1UTY_HlSoB3T5anSYuN3T97arK",'Form Responses 1'!D:D,"No")</f>
        <v>12</v>
      </c>
      <c r="C7" s="14">
        <f>COUNTIFs('Form Responses 1'!G:G,"https://drive.google.com/open?id=1DrO2HNTfU7PBCv-q42-icdBMcVTC_dhz",'Form Responses 1'!D:D,"No")</f>
        <v>13</v>
      </c>
      <c r="D7" s="14">
        <f>COUNTIFs('Form Responses 1'!H:H,"https://drive.google.com/open?id=1Iv4W9KacCHX6YHLXs3QkexlbPWcVKLyW",'Form Responses 1'!D:D,"No")</f>
        <v>7</v>
      </c>
      <c r="E7" s="14">
        <f>COUNTIFs('Form Responses 1'!I:I,"https://drive.google.com/open?id=1cwTS_ptuRyxq8daLryebFd_oinLDD5wj",'Form Responses 1'!D:D,"No")</f>
        <v>5</v>
      </c>
      <c r="F7" s="14">
        <f>COUNTIFs('Form Responses 1'!J:J,"https://drive.google.com/open?id=1NlefpbF-f4olOOrxdX8niIYEEII_E7zR",'Form Responses 1'!D:D,"No")</f>
        <v>11</v>
      </c>
      <c r="G7" s="14">
        <f>COUNTIFs('Form Responses 1'!K:K,"https://drive.google.com/open?id=1KJ0W6GlTdQVx-4uE4F2bbPs1LQKjJSOi",'Form Responses 1'!D:D,"No")</f>
        <v>11</v>
      </c>
      <c r="H7" s="14">
        <f>COUNTIFs('Form Responses 1'!L:L,"https://drive.google.com/open?id=1DRVK_J81wjG8c0EJuP950OA2Vf2M13Jf",'Form Responses 1'!D:D,"No")</f>
        <v>8</v>
      </c>
      <c r="I7" s="14">
        <f>COUNTIFs('Form Responses 1'!M:M,"https://drive.google.com/open?id=1BKdInY0nwQoDnnTtiZZXmJTljMHoYsV7",'Form Responses 1'!D:D,"No")</f>
        <v>8</v>
      </c>
      <c r="J7" s="14">
        <f>COUNTIFs('Form Responses 1'!N:N,"https://drive.google.com/open?id=1aIlQc3SEMnw0-o8wKmdDYU--FhidTfTK",'Form Responses 1'!D:D,"No")</f>
        <v>10</v>
      </c>
      <c r="K7" s="11"/>
      <c r="L7" s="11"/>
      <c r="M7" s="11"/>
      <c r="N7" s="16">
        <f>AVERAGE(A7:J7)</f>
        <v>9.7</v>
      </c>
      <c r="O7" s="17">
        <f>AVERAGEIF('Form Responses 1'!D2:D13,"No",'Form Responses 1'!AO2:AO13)</f>
        <v>5.705882353</v>
      </c>
      <c r="P7" s="23">
        <v>10.0</v>
      </c>
      <c r="Q7" s="16">
        <f>N7/P1*100</f>
        <v>57.05882353</v>
      </c>
    </row>
    <row r="8">
      <c r="A8" s="26" t="s">
        <v>174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  <c r="N8" s="21"/>
      <c r="O8" s="21"/>
      <c r="P8" s="21"/>
      <c r="Q8" s="21"/>
    </row>
    <row r="9">
      <c r="A9" s="14">
        <f>COUNTIFs('Form Responses 1'!AA:AA,"https://drive.google.com/open?id=1y2lPPopp6GvJqe__CpRuzuW53lpB0Ej4",'Form Responses 1'!D:D,"No")</f>
        <v>14</v>
      </c>
      <c r="B9" s="14">
        <f>COUNTIFs('Form Responses 1'!AB:AB,"https://drive.google.com/open?id=1U5c7o8wym99MOcdodDFf-LFWD6KLLH3D",'Form Responses 1'!D:D,"No")</f>
        <v>9</v>
      </c>
      <c r="C9" s="14">
        <f>COUNTIFs('Form Responses 1'!AC:AC,"https://drive.google.com/open?id=1x3OLIhub4MTRsRlZ7xNQSwkZFEb43BPK",'Form Responses 1'!D:D,"No")</f>
        <v>10</v>
      </c>
      <c r="D9" s="14">
        <f>COUNTIFs('Form Responses 1'!AD:AD,"https://drive.google.com/open?id=12idwkKwmTY54LyO3jLnDFcEPAAetfSp5",'Form Responses 1'!D:D,"No")</f>
        <v>6</v>
      </c>
      <c r="E9" s="14">
        <f>COUNTIFs('Form Responses 1'!AE:AE,"https://drive.google.com/open?id=1KcHSSFNyLE-1TDQXwPZ1rPJwA7GGtibI",'Form Responses 1'!D:D,"No")</f>
        <v>8</v>
      </c>
      <c r="F9" s="14">
        <f>COUNTIFs('Form Responses 1'!AF:AF,"https://drive.google.com/open?id=1N23nEcsCHT0-wr7qklzsKriko7hhUVj8",'Form Responses 1'!D:D,"No")</f>
        <v>11</v>
      </c>
      <c r="G9" s="14">
        <f>COUNTIFs('Form Responses 1'!AG:AG,"https://drive.google.com/open?id=1UUnjYzaxfkT84eg6jnpX2Wx15OPPJcJi",'Form Responses 1'!D:D,"No")</f>
        <v>6</v>
      </c>
      <c r="H9" s="14">
        <f>COUNTIFs('Form Responses 1'!AH:AH,"https://drive.google.com/open?id=1SaKkOV_zkADZpqQRtZyLcS1i25cxqfHF",'Form Responses 1'!D:D,"No")</f>
        <v>8</v>
      </c>
      <c r="I9" s="14">
        <f>COUNTIFs('Form Responses 1'!AI:AI,"https://drive.google.com/open?id=1SXhfzRjrTdppShkMOPhhRF1qSZV5b0Sr",'Form Responses 1'!D:D,"No")</f>
        <v>10</v>
      </c>
      <c r="J9" s="14">
        <f>COUNTIFs('Form Responses 1'!AJ:AJ,"https://drive.google.com/open?id=1n1b9mwDbbsNTthtWFn9ktrWQlUmJMuHq",'Form Responses 1'!D:D,"No")</f>
        <v>7</v>
      </c>
      <c r="K9" s="11"/>
      <c r="L9" s="11"/>
      <c r="M9" s="11"/>
      <c r="N9" s="16">
        <f>AVERAGE(A9:J9)</f>
        <v>8.9</v>
      </c>
      <c r="O9" s="16">
        <f>AVERAGEIF('Form Responses 1'!D2:D13,"No",'Form Responses 1'!AP2:AP13)</f>
        <v>5.235294118</v>
      </c>
      <c r="P9" s="23">
        <v>10.0</v>
      </c>
      <c r="Q9" s="16">
        <f>N9/P1*100</f>
        <v>52.35294118</v>
      </c>
    </row>
    <row r="10">
      <c r="A10" s="19" t="s">
        <v>20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1"/>
      <c r="O10" s="21"/>
      <c r="P10" s="21"/>
      <c r="Q10" s="21"/>
    </row>
    <row r="11">
      <c r="A11" s="14">
        <f>COUNTIFs('Form Responses 1'!O:O,"https://drive.google.com/open?id=1pOAJCtg52y-tNMkCphJe2k_eg6jcPdse",'Form Responses 1'!D:D,"No")</f>
        <v>3</v>
      </c>
      <c r="B11" s="14">
        <f>COUNTIFs('Form Responses 1'!P:P,"https://drive.google.com/open?id=1VuB07rpG2mZViOu4DFf7BzN2FrkXym9F",'Form Responses 1'!D:D,"No")</f>
        <v>1</v>
      </c>
      <c r="C11" s="14">
        <f>COUNTIFs('Form Responses 1'!Q:Q,"https://drive.google.com/open?id=1fsT_821pCIe2lIFhiVKhOq13aY-xGbZ_",'Form Responses 1'!D:D,"No")</f>
        <v>7</v>
      </c>
      <c r="D11" s="14">
        <f>COUNTIFs('Form Responses 1'!R:R,"https://drive.google.com/open?id=1xlPD8sn4bF0JhPrK0EIgpCW73iSMollL",'Form Responses 1'!D:D,"No")</f>
        <v>8</v>
      </c>
      <c r="E11" s="14">
        <f>COUNTIFs('Form Responses 1'!S:S,"https://drive.google.com/open?id=1qf7gefJmpnxN4mlwlZuvKdOqAzbDoa8m",'Form Responses 1'!D:D,"No")</f>
        <v>6</v>
      </c>
      <c r="F11" s="14">
        <f>COUNTIFs('Form Responses 1'!T:T,"https://drive.google.com/open?id=1YS2qQGOgbRhdztgoYfKh9zEzMTIHOBqZ",'Form Responses 1'!D:D,"No")</f>
        <v>10</v>
      </c>
      <c r="G11" s="14">
        <f>COUNTIFs('Form Responses 1'!U:U,"https://drive.google.com/open?id=1qE8uorK3lnd1FyT-1Kdh70CQDrsLJww4",'Form Responses 1'!D:D,"No")</f>
        <v>10</v>
      </c>
      <c r="H11" s="14">
        <f>COUNTIFs('Form Responses 1'!V:V,"https://drive.google.com/open?id=10ZI_G0iLUDpUtDJDBLANjAXjPnXmCi9K",'Form Responses 1'!D:D,"No")</f>
        <v>8</v>
      </c>
      <c r="I11" s="14">
        <f>COUNTIFs('Form Responses 1'!W:W,"https://drive.google.com/open?id=1lZNSeUBAEETLtbt2naFr6LXIa3hcl5E9",'Form Responses 1'!D:D,"No")</f>
        <v>12</v>
      </c>
      <c r="J11" s="14">
        <f>COUNTIFs('Form Responses 1'!X:X,"https://drive.google.com/open?id=1rvUg66qwpLXq0kJ2d-do3H0bXTNT7ZY5",'Form Responses 1'!D:D,"No")</f>
        <v>11</v>
      </c>
      <c r="K11" s="14">
        <f>COUNTIFs('Form Responses 1'!Y:Y,"https://drive.google.com/open?id=1pDOX6DhRXWPsoguVtY6IUO6A69P0A2Yg",'Form Responses 1'!D:D,"No")</f>
        <v>9</v>
      </c>
      <c r="L11" s="14">
        <f>COUNTIFs('Form Responses 1'!Z:Z,"https://drive.google.com/open?id=1aSLiLJz2hLG-x7Tv2UdQu-Jm7asMv241",'Form Responses 1'!D:D,"No")</f>
        <v>9</v>
      </c>
      <c r="M11" s="12"/>
      <c r="N11" s="14">
        <f>AVERAGE(A11:J11)</f>
        <v>7.6</v>
      </c>
      <c r="O11" s="14">
        <f>AVERAGEIF('Form Responses 1'!D2:D13,"No",'Form Responses 1'!AQ2:AQ13)</f>
        <v>5.529411765</v>
      </c>
      <c r="P11" s="13">
        <v>12.0</v>
      </c>
      <c r="Q11" s="14">
        <f>N11/P1*100</f>
        <v>44.70588235</v>
      </c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>
      <c r="A13" s="23"/>
      <c r="B13" s="23"/>
      <c r="C13" s="23"/>
      <c r="D13" s="23"/>
      <c r="E13" s="13" t="s">
        <v>182</v>
      </c>
      <c r="F13" s="23"/>
      <c r="G13" s="23"/>
      <c r="H13" s="23"/>
      <c r="I13" s="23"/>
      <c r="J13" s="23"/>
      <c r="K13" s="23"/>
      <c r="L13" s="23"/>
      <c r="M13" s="23"/>
      <c r="N13" s="1">
        <f>((N11*P1)+(N9*P1))/(P1*2)</f>
        <v>8.25</v>
      </c>
      <c r="O13" s="16">
        <f>AVERAGEIF('Form Responses 1'!D2:D13,"No",'Form Responses 1'!AR2:AR13)</f>
        <v>10.76470588</v>
      </c>
      <c r="P13" s="17">
        <f>sum(P9+P11)</f>
        <v>22</v>
      </c>
      <c r="Q13" s="16">
        <f>O13/P13*100</f>
        <v>48.93048128</v>
      </c>
    </row>
  </sheetData>
  <mergeCells count="9">
    <mergeCell ref="A8:L8"/>
    <mergeCell ref="A10:L10"/>
    <mergeCell ref="A4:L4"/>
    <mergeCell ref="M4:M5"/>
    <mergeCell ref="N4:N5"/>
    <mergeCell ref="O4:O5"/>
    <mergeCell ref="P4:P5"/>
    <mergeCell ref="Q4:Q5"/>
    <mergeCell ref="A6:L6"/>
  </mergeCells>
  <drawing r:id="rId1"/>
</worksheet>
</file>